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3_市町村回答\25 知立市○\"/>
    </mc:Choice>
  </mc:AlternateContent>
  <bookViews>
    <workbookView xWindow="0" yWindow="0" windowWidth="20430" windowHeight="74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<sst xmlns="http://schemas.openxmlformats.org/spreadsheetml/2006/main" count="1165" uniqueCount="627">
  <si>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</si>
  <si>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</si>
  <si>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</si>
  <si>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</si>
  <si>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</si>
  <si>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</si>
  <si>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</si>
  <si>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</si>
  <si>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</si>
  <si>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</si>
  <si>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</si>
  <si>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</si>
  <si>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</si>
  <si>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</si>
  <si>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</si>
  <si>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</si>
  <si>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</si>
  <si>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</si>
  <si>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</si>
  <si>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</si>
  <si>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</si>
  <si>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</si>
  <si>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</si>
  <si>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</si>
  <si>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</si>
  <si>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</si>
  <si>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</si>
  <si>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</si>
  <si>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</si>
  <si>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</si>
  <si>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</si>
  <si>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</si>
  <si>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</si>
  <si>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</si>
  <si>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</si>
  <si>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</si>
  <si>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</si>
  <si>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</si>
  <si>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</si>
  <si>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</si>
  <si>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</si>
  <si>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</si>
  <si>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</si>
  <si>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</si>
  <si>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</si>
  <si>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</si>
  <si>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</si>
  <si>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</si>
  <si>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</si>
  <si>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</si>
  <si>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</si>
  <si>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</si>
  <si>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</si>
  <si>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</si>
  <si>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</si>
  <si>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</si>
  <si>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</si>
  <si>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</si>
  <si>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</si>
  <si>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</si>
  <si>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</si>
  <si>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</si>
  <si>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</si>
  <si>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</si>
  <si>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</si>
  <si>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</si>
  <si>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</si>
  <si>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</si>
  <si>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</si>
  <si>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</si>
  <si>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</si>
  <si>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</si>
  <si>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</si>
  <si>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</si>
  <si>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</si>
  <si>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</si>
  <si>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</si>
  <si>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</si>
  <si>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</si>
  <si>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</si>
  <si>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</si>
  <si>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</si>
  <si>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</si>
  <si>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</si>
  <si>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</si>
  <si>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</si>
  <si>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</si>
  <si>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</si>
  <si>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</si>
  <si>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</si>
  <si>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</si>
  <si>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</si>
  <si>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</si>
  <si>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</si>
  <si>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</si>
  <si>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</si>
  <si>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</si>
  <si>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</si>
  <si>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知立市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</si>
  <si>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</si>
  <si>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</si>
  <si>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</si>
  <si>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</si>
  <si>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</si>
  <si>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</si>
  <si>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</si>
  <si>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</si>
  <si>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</si>
  <si>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</si>
  <si>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</si>
  <si>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</si>
  <si>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</si>
  <si>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</si>
  <si>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</si>
  <si>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</si>
  <si>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</si>
  <si>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</si>
  <si>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</si>
  <si>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</si>
  <si>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</si>
  <si>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</si>
  <si>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</si>
  <si>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</si>
  <si>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</si>
  <si>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</si>
  <si>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</si>
  <si>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</si>
  <si>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</si>
  <si>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</si>
  <si>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</si>
  <si>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</si>
  <si>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</si>
  <si>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</si>
  <si>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</si>
  <si>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</si>
  <si>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</si>
  <si>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</si>
  <si>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</si>
  <si>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</si>
  <si>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</si>
  <si>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</si>
  <si>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</si>
  <si>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</si>
  <si>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</si>
  <si>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</si>
  <si>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</si>
  <si>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</si>
  <si>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</si>
  <si>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</si>
  <si>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</si>
  <si>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</si>
  <si>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</si>
  <si>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</si>
  <si>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</si>
  <si>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</si>
  <si>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</si>
  <si>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</si>
  <si>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</si>
  <si>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</si>
  <si>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</si>
  <si>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</si>
  <si>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</si>
  <si>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</si>
  <si>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</si>
  <si>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</si>
  <si>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</si>
  <si>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</si>
  <si>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</si>
  <si>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</si>
  <si>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</si>
  <si>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</si>
  <si>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</si>
  <si>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</si>
  <si>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</si>
  <si>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</si>
  <si>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</si>
  <si>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</si>
  <si>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</si>
  <si>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</si>
  <si>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</si>
  <si>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</si>
  <si>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</si>
  <si>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</si>
  <si>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</si>
  <si>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</si>
  <si>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</si>
  <si>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</si>
  <si>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</si>
  <si>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</si>
  <si>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</si>
  <si>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</si>
  <si>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</si>
  <si>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</si>
  <si>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</si>
  <si>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</si>
  <si>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</si>
  <si>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</si>
  <si>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</si>
  <si>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</si>
  <si>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</si>
  <si>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</si>
  <si>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</si>
  <si>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</si>
  <si>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</si>
  <si>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</si>
  <si>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</si>
  <si>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</si>
  <si>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</si>
  <si>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</si>
  <si>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</si>
  <si>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</si>
  <si>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</si>
  <si>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</si>
  <si>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</si>
  <si>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</si>
  <si>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</si>
  <si>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</si>
  <si>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愛知県知立市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</si>
  <si>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</si>
  <si>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</si>
  <si>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</si>
  <si>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</si>
  <si>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</si>
  <si>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</si>
  <si>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</si>
  <si>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</si>
  <si>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</si>
  <si>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</si>
  <si>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</si>
  <si>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</si>
  <si>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</si>
  <si>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</si>
  <si>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</si>
  <si>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</si>
  <si>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</si>
  <si>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</si>
  <si>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</si>
  <si>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</si>
  <si>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</si>
  <si>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</si>
  <si>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</si>
  <si>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</si>
  <si>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</si>
  <si>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</si>
  <si>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</si>
  <si>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</si>
  <si>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</si>
  <si>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</si>
  <si>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</si>
  <si>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</si>
  <si>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</si>
  <si>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</si>
  <si>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</si>
  <si>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</si>
  <si>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</si>
  <si>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</si>
  <si>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</si>
  <si>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</si>
  <si>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</si>
  <si>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</si>
  <si>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</si>
  <si>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</si>
  <si>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</si>
  <si>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</si>
  <si>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</si>
  <si>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</si>
  <si>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</si>
  <si>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</si>
  <si>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</si>
  <si>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</si>
  <si>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</si>
  <si>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</si>
  <si>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</si>
  <si>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</si>
  <si>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</si>
  <si>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</si>
  <si>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</si>
  <si>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</si>
  <si>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</si>
  <si>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</si>
  <si>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</si>
  <si>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</si>
  <si>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</si>
  <si>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</si>
  <si>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</si>
  <si>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</si>
  <si>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</si>
  <si>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</si>
  <si>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</si>
  <si>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</si>
  <si>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</si>
  <si>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</si>
  <si>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</si>
  <si>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</si>
  <si>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</si>
  <si>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</si>
  <si>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</si>
  <si>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</si>
  <si>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</si>
  <si>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</si>
  <si>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</si>
  <si>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</si>
  <si>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</si>
  <si>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</si>
  <si>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</si>
  <si>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</si>
  <si>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</si>
  <si>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</si>
  <si>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</si>
  <si>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</si>
  <si>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</si>
  <si>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</si>
  <si>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</si>
  <si>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</si>
  <si>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</si>
  <si>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</si>
  <si>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</si>
  <si>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</si>
  <si>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</si>
  <si>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</si>
  <si>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</si>
  <si>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</si>
  <si>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</si>
  <si>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</si>
  <si>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</si>
  <si>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</si>
  <si>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</si>
  <si>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</si>
  <si>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</si>
  <si>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</si>
  <si>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</si>
  <si>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</si>
  <si>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</si>
  <si>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</si>
  <si>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</si>
  <si>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</si>
  <si>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</si>
  <si>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</si>
  <si>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</si>
  <si>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</si>
  <si>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</si>
  <si>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</si>
  <si>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</si>
  <si>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</si>
  <si>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</si>
  <si>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</si>
  <si>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</si>
  <si>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</si>
  <si>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</si>
  <si>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</si>
  <si>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</si>
  <si>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</si>
  <si>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</si>
  <si>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</si>
  <si>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</si>
  <si>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</si>
  <si>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</si>
  <si>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</si>
  <si>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</si>
  <si>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</si>
  <si>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</si>
  <si>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</si>
  <si>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</si>
  <si>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</si>
  <si>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</si>
  <si>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</si>
  <si>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</si>
  <si>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</si>
  <si>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</si>
  <si>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</si>
  <si>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愛知県知立市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</si>
  <si>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</si>
  <si>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</si>
  <si>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</si>
  <si>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</si>
  <si>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</si>
  <si>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</si>
  <si>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</si>
  <si>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</si>
  <si>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</si>
  <si>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</si>
  <si>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</si>
  <si>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</si>
  <si>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</si>
  <si>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</si>
  <si>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</si>
  <si>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</si>
  <si>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</si>
  <si>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</si>
  <si>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</si>
  <si>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</si>
  <si>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</si>
  <si>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</si>
  <si>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</si>
  <si>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</si>
  <si>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</si>
  <si>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</si>
  <si>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</si>
  <si>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</si>
  <si>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</si>
  <si>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</si>
  <si>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</si>
  <si>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</si>
  <si>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</si>
  <si>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</si>
  <si>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</si>
  <si>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</si>
  <si>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</si>
  <si>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</si>
  <si>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</si>
  <si>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</si>
  <si>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</si>
  <si>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</si>
  <si>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</si>
  <si>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</si>
  <si>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</si>
  <si>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</si>
  <si>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</si>
  <si>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</si>
  <si>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</si>
  <si>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</si>
  <si>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</si>
  <si>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</si>
  <si>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</si>
  <si>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</si>
  <si>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</si>
  <si>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</si>
  <si>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</si>
  <si>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</si>
  <si>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</si>
  <si>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</si>
  <si>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</si>
  <si>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</si>
  <si>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</si>
  <si>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</si>
  <si>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</si>
  <si>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</si>
  <si>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</si>
  <si>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</si>
  <si>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</si>
  <si>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</si>
  <si>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</si>
  <si>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</si>
  <si>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</si>
  <si>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</si>
  <si>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</si>
  <si>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</si>
  <si>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</si>
  <si>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</si>
  <si>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</si>
  <si>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</si>
  <si>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</si>
  <si>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</si>
  <si>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</si>
  <si>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</si>
  <si>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</si>
  <si>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</si>
  <si>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</si>
  <si>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</si>
  <si>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</si>
  <si>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</si>
  <si>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</si>
  <si>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</si>
  <si>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</si>
  <si>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</si>
  <si>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</si>
  <si>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</si>
  <si>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</si>
  <si>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</si>
  <si>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</si>
  <si>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</si>
  <si>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</si>
  <si>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</si>
  <si>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</si>
  <si>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</si>
  <si>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</si>
  <si>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</si>
  <si>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</si>
  <si>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</si>
  <si>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</si>
  <si>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</si>
  <si>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</si>
  <si>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</si>
  <si>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</si>
  <si>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</si>
  <si>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</si>
  <si>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</si>
  <si>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</si>
  <si>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</si>
  <si>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</si>
  <si>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</si>
  <si>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</si>
  <si>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</si>
  <si>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</si>
  <si>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</si>
  <si>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</si>
  <si>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</si>
  <si>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</si>
  <si>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</si>
  <si>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</si>
  <si>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</si>
  <si>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</si>
  <si>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</si>
  <si>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</si>
  <si>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</si>
  <si>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</si>
  <si>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</si>
  <si>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</si>
  <si>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</si>
  <si>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</si>
  <si>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</si>
  <si>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</si>
  <si>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</si>
  <si>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</si>
  <si>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</si>
  <si>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</si>
  <si>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</si>
  <si>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</si>
  <si>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</si>
  <si>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</si>
  <si>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</si>
  <si>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</si>
  <si>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</si>
  <si>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</si>
  <si>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</si>
  <si>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</si>
  <si>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</si>
  <si>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</si>
  <si>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</si>
  <si>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</si>
  <si>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</si>
  <si>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</si>
  <si>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</si>
  <si>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</si>
  <si>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</si>
  <si>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</si>
  <si>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</si>
  <si>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</si>
  <si>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</si>
  <si>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</si>
  <si>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</si>
  <si>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</si>
  <si>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</si>
  <si>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</si>
  <si>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</si>
  <si>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</si>
  <si>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</si>
  <si>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</si>
  <si>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</si>
  <si>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</si>
  <si>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</si>
  <si>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</si>
  <si>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</si>
  <si>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</si>
  <si>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</si>
  <si>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</si>
  <si>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</si>
  <si>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</si>
  <si>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</si>
  <si>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</si>
  <si>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</si>
  <si>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</si>
  <si>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</si>
  <si>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</si>
  <si>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</si>
  <si>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</si>
  <si>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</si>
  <si>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</si>
  <si>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</si>
  <si>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</si>
  <si>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</si>
  <si>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1.47</t>
  </si>
  <si>
    <t>▲ 5.45</t>
  </si>
  <si>
    <t>▲ 2.57</t>
  </si>
  <si>
    <t>▲ 0.11</t>
  </si>
  <si>
    <t>水道事業会計</t>
  </si>
  <si>
    <t>一般会計</t>
  </si>
  <si>
    <t>下水道事業会計</t>
  </si>
  <si>
    <t>介護保険特別会計</t>
  </si>
  <si>
    <t>国民健康保険特別会計</t>
  </si>
  <si>
    <t>後期高齢者医療特別会計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</si>
  <si>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</si>
  <si>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</si>
  <si>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</si>
  <si>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</si>
  <si>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</si>
  <si>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</si>
  <si>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</si>
  <si>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</si>
  <si>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</si>
  <si>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</si>
  <si>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刈谷知立環境組合</t>
    <rPh sb="0" eb="2">
      <t>カリヤ</t>
    </rPh>
    <rPh sb="2" eb="4">
      <t>チリュウ</t>
    </rPh>
    <rPh sb="4" eb="6">
      <t>カンキョウ</t>
    </rPh>
    <rPh sb="6" eb="8">
      <t>クミアイ</t>
    </rPh>
    <phoneticPr fontId="2"/>
  </si>
  <si>
    <t>衣浦東部広域連合</t>
    <rPh sb="0" eb="2">
      <t>キヌウラ</t>
    </rPh>
    <rPh sb="2" eb="4">
      <t>トウブ</t>
    </rPh>
    <rPh sb="4" eb="6">
      <t>コウイキ</t>
    </rPh>
    <rPh sb="6" eb="8">
      <t>レンゴウ</t>
    </rPh>
    <phoneticPr fontId="2"/>
  </si>
  <si>
    <t>愛知県後期高齢者広域連合（一般会計）</t>
    <rPh sb="0" eb="3">
      <t>アイチケン</t>
    </rPh>
    <rPh sb="3" eb="5">
      <t>コウキ</t>
    </rPh>
    <rPh sb="5" eb="8">
      <t>コウレイシャ</t>
    </rPh>
    <rPh sb="8" eb="10">
      <t>コウイキ</t>
    </rPh>
    <rPh sb="10" eb="12">
      <t>レンゴウ</t>
    </rPh>
    <rPh sb="13" eb="15">
      <t>イッパン</t>
    </rPh>
    <rPh sb="15" eb="17">
      <t>カイケイ</t>
    </rPh>
    <phoneticPr fontId="2"/>
  </si>
  <si>
    <t>愛知県後期高齢者広域連合（後期高齢者医療特別会計）</t>
    <rPh sb="0" eb="3">
      <t>アイチケン</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2"/>
  </si>
  <si>
    <t>-</t>
    <phoneticPr fontId="2"/>
  </si>
  <si>
    <t>知立まちづくり株式会社</t>
    <rPh sb="0" eb="2">
      <t>チリュウ</t>
    </rPh>
    <rPh sb="7" eb="11">
      <t>カブシキガイシャ</t>
    </rPh>
    <phoneticPr fontId="2"/>
  </si>
  <si>
    <t>知立市土地開発公社</t>
    <rPh sb="0" eb="3">
      <t>チリュウシ</t>
    </rPh>
    <rPh sb="3" eb="5">
      <t>トチ</t>
    </rPh>
    <rPh sb="5" eb="7">
      <t>カイハツ</t>
    </rPh>
    <rPh sb="7" eb="9">
      <t>コウシャ</t>
    </rPh>
    <phoneticPr fontId="2"/>
  </si>
  <si>
    <t>都市計画施設整備基金</t>
    <phoneticPr fontId="5"/>
  </si>
  <si>
    <t>学校施設整備基金</t>
    <rPh sb="0" eb="2">
      <t>ガッコウ</t>
    </rPh>
    <rPh sb="2" eb="4">
      <t>シセツ</t>
    </rPh>
    <rPh sb="4" eb="6">
      <t>セイビ</t>
    </rPh>
    <rPh sb="6" eb="8">
      <t>キキン</t>
    </rPh>
    <phoneticPr fontId="5"/>
  </si>
  <si>
    <t>子ども施設整備基金</t>
    <rPh sb="0" eb="1">
      <t>コ</t>
    </rPh>
    <rPh sb="3" eb="5">
      <t>シセツ</t>
    </rPh>
    <rPh sb="5" eb="7">
      <t>セイビ</t>
    </rPh>
    <rPh sb="7" eb="9">
      <t>キキン</t>
    </rPh>
    <phoneticPr fontId="5"/>
  </si>
  <si>
    <t>総合公園整備事業基金</t>
    <rPh sb="0" eb="2">
      <t>ソウゴウ</t>
    </rPh>
    <rPh sb="2" eb="4">
      <t>コウエン</t>
    </rPh>
    <rPh sb="4" eb="6">
      <t>セイビ</t>
    </rPh>
    <rPh sb="6" eb="8">
      <t>ジギョウ</t>
    </rPh>
    <rPh sb="8" eb="10">
      <t>キキン</t>
    </rPh>
    <phoneticPr fontId="5"/>
  </si>
  <si>
    <t>一般廃棄物処理施設等整備基金</t>
    <rPh sb="0" eb="2">
      <t>イッパン</t>
    </rPh>
    <rPh sb="2" eb="5">
      <t>ハイキブツ</t>
    </rPh>
    <rPh sb="5" eb="7">
      <t>ショリ</t>
    </rPh>
    <rPh sb="7" eb="9">
      <t>シセツ</t>
    </rPh>
    <rPh sb="9" eb="10">
      <t>トウ</t>
    </rPh>
    <rPh sb="10" eb="12">
      <t>セイビ</t>
    </rPh>
    <rPh sb="12" eb="14">
      <t>キキン</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</si>
  <si>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</si>
  <si>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</si>
  <si>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</si>
  <si>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</si>
  <si>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</si>
  <si>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</si>
  <si>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</si>
  <si>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</si>
  <si>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</si>
  <si>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</si>
  <si>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</si>
  <si>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</si>
  <si>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</si>
  <si>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</si>
  <si>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将来負担比率は計上なし。有形固定資産減価償却率については上記にて記載。</t>
    <rPh sb="0" eb="2">
      <t>ショウライ</t>
    </rPh>
    <rPh sb="2" eb="4">
      <t>フタン</t>
    </rPh>
    <rPh sb="4" eb="6">
      <t>ヒリツ</t>
    </rPh>
    <rPh sb="7" eb="9">
      <t>ケイジョウ</t>
    </rPh>
    <rPh sb="12" eb="14">
      <t>ユウケイ</t>
    </rPh>
    <rPh sb="14" eb="16">
      <t>コテイ</t>
    </rPh>
    <rPh sb="16" eb="18">
      <t>シサン</t>
    </rPh>
    <rPh sb="18" eb="20">
      <t>ゲンカ</t>
    </rPh>
    <rPh sb="20" eb="22">
      <t>ショウキャク</t>
    </rPh>
    <rPh sb="22" eb="23">
      <t>リツ</t>
    </rPh>
    <rPh sb="28" eb="30">
      <t>ジョウキ</t>
    </rPh>
    <rPh sb="32" eb="34">
      <t>キサイ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</si>
  <si>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</si>
  <si>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</si>
  <si>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</si>
  <si>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</si>
  <si>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</si>
  <si>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</si>
  <si>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計上なし。実質公債費比率は健全な状態ではあるが、今後は連続立体交差事業、駅周辺土地区画整理事業、施設の長寿命化対策事業などの起債発行額増の見込みから、徐々に上昇すると見込んでいる。</t>
    <rPh sb="0" eb="2">
      <t>ショウライ</t>
    </rPh>
    <rPh sb="2" eb="4">
      <t>フタン</t>
    </rPh>
    <rPh sb="4" eb="6">
      <t>ヒリツ</t>
    </rPh>
    <rPh sb="7" eb="9">
      <t>ケイジョウ</t>
    </rPh>
    <rPh sb="12" eb="14">
      <t>ジッシツ</t>
    </rPh>
    <rPh sb="14" eb="17">
      <t>コウサイヒ</t>
    </rPh>
    <rPh sb="17" eb="19">
      <t>ヒリツ</t>
    </rPh>
    <rPh sb="20" eb="22">
      <t>ケンゼン</t>
    </rPh>
    <rPh sb="23" eb="25">
      <t>ジョウタイ</t>
    </rPh>
    <rPh sb="31" eb="33">
      <t>コンゴ</t>
    </rPh>
    <rPh sb="34" eb="36">
      <t>レンゾク</t>
    </rPh>
    <rPh sb="36" eb="38">
      <t>リッタイ</t>
    </rPh>
    <rPh sb="38" eb="40">
      <t>コウサ</t>
    </rPh>
    <rPh sb="40" eb="42">
      <t>ジギョウ</t>
    </rPh>
    <rPh sb="43" eb="44">
      <t>エキ</t>
    </rPh>
    <rPh sb="44" eb="46">
      <t>シュウヘン</t>
    </rPh>
    <rPh sb="46" eb="48">
      <t>トチ</t>
    </rPh>
    <rPh sb="48" eb="50">
      <t>クカク</t>
    </rPh>
    <rPh sb="50" eb="52">
      <t>セイリ</t>
    </rPh>
    <rPh sb="52" eb="54">
      <t>ジギョウ</t>
    </rPh>
    <rPh sb="55" eb="57">
      <t>シセツ</t>
    </rPh>
    <rPh sb="58" eb="59">
      <t>チョウ</t>
    </rPh>
    <rPh sb="59" eb="62">
      <t>ジュミョウカ</t>
    </rPh>
    <rPh sb="62" eb="64">
      <t>タイサク</t>
    </rPh>
    <rPh sb="64" eb="66">
      <t>ジギョウ</t>
    </rPh>
    <rPh sb="69" eb="71">
      <t>キサイ</t>
    </rPh>
    <rPh sb="71" eb="74">
      <t>ハッコウガク</t>
    </rPh>
    <rPh sb="74" eb="75">
      <t>ゾウ</t>
    </rPh>
    <rPh sb="76" eb="78">
      <t>ミコ</t>
    </rPh>
    <rPh sb="82" eb="84">
      <t>ジョジョ</t>
    </rPh>
    <rPh sb="85" eb="87">
      <t>ジョウショウ</t>
    </rPh>
    <rPh sb="90" eb="92">
      <t>ミコ</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</si>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</sst>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614D-4C53-98B4-79BB5F54AC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47432</c:v>
                </c:pt>
                <c:pt idx="1">
                  <c:v>53056</c:v>
                </c:pt>
                <c:pt idx="2">
                  <c:v>47484</c:v>
                </c:pt>
                <c:pt idx="3">
                  <c:v>44687</c:v>
                </c:pt>
                <c:pt idx="4">
                  <c:v>56175</c:v>
                </c:pt>
              </c:numCache>
            </c:numRef>
          </c:val>
          <c:smooth val="0"/>
          <c:extLst>
            <c:ext xmlns:c16="http://schemas.microsoft.com/office/drawing/2014/chart" uri="{C3380CC4-5D6E-409C-BE32-E72D297353CC}">
              <c16:uniqueId val="{00000001-614D-4C53-98B4-79BB5F54AC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6.64</c:v>
                </c:pt>
                <c:pt idx="1">
                  <c:v>6.66</c:v>
                </c:pt>
                <c:pt idx="2">
                  <c:v>5.44</c:v>
                </c:pt>
                <c:pt idx="3">
                  <c:v>6.15</c:v>
                </c:pt>
                <c:pt idx="4">
                  <c:v>6.95</c:v>
                </c:pt>
              </c:numCache>
            </c:numRef>
          </c:val>
          <c:extLst>
            <c:ext xmlns:c16="http://schemas.microsoft.com/office/drawing/2014/chart" uri="{C3380CC4-5D6E-409C-BE32-E72D297353CC}">
              <c16:uniqueId val="{00000000-7ADB-4DFC-B875-1184A09823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18.940000000000001</c:v>
                </c:pt>
                <c:pt idx="1">
                  <c:v>13.05</c:v>
                </c:pt>
                <c:pt idx="2">
                  <c:v>11.05</c:v>
                </c:pt>
                <c:pt idx="3">
                  <c:v>11.21</c:v>
                </c:pt>
                <c:pt idx="4">
                  <c:v>10.02</c:v>
                </c:pt>
              </c:numCache>
            </c:numRef>
          </c:val>
          <c:extLst>
            <c:ext xmlns:c16="http://schemas.microsoft.com/office/drawing/2014/chart" uri="{C3380CC4-5D6E-409C-BE32-E72D297353CC}">
              <c16:uniqueId val="{00000001-7ADB-4DFC-B875-1184A09823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-1.47</c:v>
                </c:pt>
                <c:pt idx="1">
                  <c:v>-5.45</c:v>
                </c:pt>
                <c:pt idx="2">
                  <c:v>-2.57</c:v>
                </c:pt>
                <c:pt idx="3">
                  <c:v>0.82</c:v>
                </c:pt>
                <c:pt idx="4">
                  <c:v>-0.11</c:v>
                </c:pt>
              </c:numCache>
            </c:numRef>
          </c:val>
          <c:smooth val="0"/>
          <c:extLst>
            <c:ext xmlns:c16="http://schemas.microsoft.com/office/drawing/2014/chart" uri="{C3380CC4-5D6E-409C-BE32-E72D297353CC}">
              <c16:uniqueId val="{00000002-7ADB-4DFC-B875-1184A09823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0.41</c:v>
                </c:pt>
                <c:pt idx="2">
                  <c:v>#N/A</c:v>
                </c:pt>
                <c:pt idx="3">
                  <c:v>0.24</c:v>
                </c:pt>
                <c:pt idx="4">
                  <c:v>#N/A</c:v>
                </c:pt>
                <c:pt idx="5">
                  <c:v>0.31</c:v>
                </c:pt>
                <c:pt idx="6">
                  <c:v>#N/A</c:v>
                </c:pt>
                <c:pt idx="7">
                  <c:v>2.85</c:v>
                </c:pt>
                <c:pt idx="8">
                  <c:v>0</c:v>
                </c:pt>
                <c:pt idx="9">
                  <c:v>0</c:v>
                </c:pt>
              </c:numCache>
            </c:numRef>
          </c:val>
          <c:extLst>
            <c:ext xmlns:c16="http://schemas.microsoft.com/office/drawing/2014/chart" uri="{C3380CC4-5D6E-409C-BE32-E72D297353CC}">
              <c16:uniqueId val="{00000000-55EE-42B3-A40F-23714BAAB0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EE-42B3-A40F-23714BAAB0F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5EE-42B3-A40F-23714BAAB0F7}"/>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5EE-42B3-A40F-23714BAAB0F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0.05</c:v>
                </c:pt>
                <c:pt idx="4">
                  <c:v>#N/A</c:v>
                </c:pt>
                <c:pt idx="5">
                  <c:v>0.01</c:v>
                </c:pt>
                <c:pt idx="6">
                  <c:v>#N/A</c:v>
                </c:pt>
                <c:pt idx="7">
                  <c:v>0.02</c:v>
                </c:pt>
                <c:pt idx="8">
                  <c:v>#N/A</c:v>
                </c:pt>
                <c:pt idx="9">
                  <c:v>0.01</c:v>
                </c:pt>
              </c:numCache>
            </c:numRef>
          </c:val>
          <c:extLst>
            <c:ext xmlns:c16="http://schemas.microsoft.com/office/drawing/2014/chart" uri="{C3380CC4-5D6E-409C-BE32-E72D297353CC}">
              <c16:uniqueId val="{00000004-55EE-42B3-A40F-23714BAAB0F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1.93</c:v>
                </c:pt>
                <c:pt idx="2">
                  <c:v>#N/A</c:v>
                </c:pt>
                <c:pt idx="3">
                  <c:v>1.38</c:v>
                </c:pt>
                <c:pt idx="4">
                  <c:v>#N/A</c:v>
                </c:pt>
                <c:pt idx="5">
                  <c:v>1.7</c:v>
                </c:pt>
                <c:pt idx="6">
                  <c:v>#N/A</c:v>
                </c:pt>
                <c:pt idx="7">
                  <c:v>0.32</c:v>
                </c:pt>
                <c:pt idx="8">
                  <c:v>#N/A</c:v>
                </c:pt>
                <c:pt idx="9">
                  <c:v>0.31</c:v>
                </c:pt>
              </c:numCache>
            </c:numRef>
          </c:val>
          <c:extLst>
            <c:ext xmlns:c16="http://schemas.microsoft.com/office/drawing/2014/chart" uri="{C3380CC4-5D6E-409C-BE32-E72D297353CC}">
              <c16:uniqueId val="{00000005-55EE-42B3-A40F-23714BAAB0F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c:v>
                </c:pt>
                <c:pt idx="2">
                  <c:v>#N/A</c:v>
                </c:pt>
                <c:pt idx="3">
                  <c:v>0.4</c:v>
                </c:pt>
                <c:pt idx="4">
                  <c:v>#N/A</c:v>
                </c:pt>
                <c:pt idx="5">
                  <c:v>0.61</c:v>
                </c:pt>
                <c:pt idx="6">
                  <c:v>#N/A</c:v>
                </c:pt>
                <c:pt idx="7">
                  <c:v>0.56999999999999995</c:v>
                </c:pt>
                <c:pt idx="8">
                  <c:v>#N/A</c:v>
                </c:pt>
                <c:pt idx="9">
                  <c:v>0.46</c:v>
                </c:pt>
              </c:numCache>
            </c:numRef>
          </c:val>
          <c:extLst>
            <c:ext xmlns:c16="http://schemas.microsoft.com/office/drawing/2014/chart" uri="{C3380CC4-5D6E-409C-BE32-E72D297353CC}">
              <c16:uniqueId val="{00000006-55EE-42B3-A40F-23714BAAB0F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0.96</c:v>
                </c:pt>
              </c:numCache>
            </c:numRef>
          </c:val>
          <c:extLst>
            <c:ext xmlns:c16="http://schemas.microsoft.com/office/drawing/2014/chart" uri="{C3380CC4-5D6E-409C-BE32-E72D297353CC}">
              <c16:uniqueId val="{00000007-55EE-42B3-A40F-23714BAAB0F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6.63</c:v>
                </c:pt>
                <c:pt idx="2">
                  <c:v>#N/A</c:v>
                </c:pt>
                <c:pt idx="3">
                  <c:v>6.66</c:v>
                </c:pt>
                <c:pt idx="4">
                  <c:v>#N/A</c:v>
                </c:pt>
                <c:pt idx="5">
                  <c:v>5.44</c:v>
                </c:pt>
                <c:pt idx="6">
                  <c:v>#N/A</c:v>
                </c:pt>
                <c:pt idx="7">
                  <c:v>6.15</c:v>
                </c:pt>
                <c:pt idx="8">
                  <c:v>#N/A</c:v>
                </c:pt>
                <c:pt idx="9">
                  <c:v>6.94</c:v>
                </c:pt>
              </c:numCache>
            </c:numRef>
          </c:val>
          <c:extLst>
            <c:ext xmlns:c16="http://schemas.microsoft.com/office/drawing/2014/chart" uri="{C3380CC4-5D6E-409C-BE32-E72D297353CC}">
              <c16:uniqueId val="{00000008-55EE-42B3-A40F-23714BAAB0F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14.74</c:v>
                </c:pt>
                <c:pt idx="2">
                  <c:v>#N/A</c:v>
                </c:pt>
                <c:pt idx="3">
                  <c:v>15.26</c:v>
                </c:pt>
                <c:pt idx="4">
                  <c:v>#N/A</c:v>
                </c:pt>
                <c:pt idx="5">
                  <c:v>13.89</c:v>
                </c:pt>
                <c:pt idx="6">
                  <c:v>#N/A</c:v>
                </c:pt>
                <c:pt idx="7">
                  <c:v>13.74</c:v>
                </c:pt>
                <c:pt idx="8">
                  <c:v>#N/A</c:v>
                </c:pt>
                <c:pt idx="9">
                  <c:v>13.06</c:v>
                </c:pt>
              </c:numCache>
            </c:numRef>
          </c:val>
          <c:extLst>
            <c:ext xmlns:c16="http://schemas.microsoft.com/office/drawing/2014/chart" uri="{C3380CC4-5D6E-409C-BE32-E72D297353CC}">
              <c16:uniqueId val="{00000009-55EE-42B3-A40F-23714BAAB0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1832</c:v>
                </c:pt>
                <c:pt idx="5">
                  <c:v>1965</c:v>
                </c:pt>
                <c:pt idx="8">
                  <c:v>2009</c:v>
                </c:pt>
                <c:pt idx="11">
                  <c:v>1985</c:v>
                </c:pt>
                <c:pt idx="14">
                  <c:v>1904</c:v>
                </c:pt>
              </c:numCache>
            </c:numRef>
          </c:val>
          <c:extLst>
            <c:ext xmlns:c16="http://schemas.microsoft.com/office/drawing/2014/chart" uri="{C3380CC4-5D6E-409C-BE32-E72D297353CC}">
              <c16:uniqueId val="{00000000-85DB-4537-A627-32F3C14143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DB-4537-A627-32F3C14143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5DB-4537-A627-32F3C14143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187</c:v>
                </c:pt>
                <c:pt idx="3">
                  <c:v>187</c:v>
                </c:pt>
                <c:pt idx="6">
                  <c:v>222</c:v>
                </c:pt>
                <c:pt idx="9">
                  <c:v>226</c:v>
                </c:pt>
                <c:pt idx="12">
                  <c:v>225</c:v>
                </c:pt>
              </c:numCache>
            </c:numRef>
          </c:val>
          <c:extLst>
            <c:ext xmlns:c16="http://schemas.microsoft.com/office/drawing/2014/chart" uri="{C3380CC4-5D6E-409C-BE32-E72D297353CC}">
              <c16:uniqueId val="{00000003-85DB-4537-A627-32F3C14143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564</c:v>
                </c:pt>
                <c:pt idx="3">
                  <c:v>573</c:v>
                </c:pt>
                <c:pt idx="6">
                  <c:v>555</c:v>
                </c:pt>
                <c:pt idx="9">
                  <c:v>426</c:v>
                </c:pt>
                <c:pt idx="12">
                  <c:v>274</c:v>
                </c:pt>
              </c:numCache>
            </c:numRef>
          </c:val>
          <c:extLst>
            <c:ext xmlns:c16="http://schemas.microsoft.com/office/drawing/2014/chart" uri="{C3380CC4-5D6E-409C-BE32-E72D297353CC}">
              <c16:uniqueId val="{00000004-85DB-4537-A627-32F3C14143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DB-4537-A627-32F3C14143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DB-4537-A627-32F3C14143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1395</c:v>
                </c:pt>
                <c:pt idx="3">
                  <c:v>1516</c:v>
                </c:pt>
                <c:pt idx="6">
                  <c:v>1645</c:v>
                </c:pt>
                <c:pt idx="9">
                  <c:v>1678</c:v>
                </c:pt>
                <c:pt idx="12">
                  <c:v>1781</c:v>
                </c:pt>
              </c:numCache>
            </c:numRef>
          </c:val>
          <c:extLst>
            <c:ext xmlns:c16="http://schemas.microsoft.com/office/drawing/2014/chart" uri="{C3380CC4-5D6E-409C-BE32-E72D297353CC}">
              <c16:uniqueId val="{00000007-85DB-4537-A627-32F3C14143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314</c:v>
                </c:pt>
                <c:pt idx="2">
                  <c:v>#N/A</c:v>
                </c:pt>
                <c:pt idx="3">
                  <c:v>#N/A</c:v>
                </c:pt>
                <c:pt idx="4">
                  <c:v>311</c:v>
                </c:pt>
                <c:pt idx="5">
                  <c:v>#N/A</c:v>
                </c:pt>
                <c:pt idx="6">
                  <c:v>#N/A</c:v>
                </c:pt>
                <c:pt idx="7">
                  <c:v>413</c:v>
                </c:pt>
                <c:pt idx="8">
                  <c:v>#N/A</c:v>
                </c:pt>
                <c:pt idx="9">
                  <c:v>#N/A</c:v>
                </c:pt>
                <c:pt idx="10">
                  <c:v>345</c:v>
                </c:pt>
                <c:pt idx="11">
                  <c:v>#N/A</c:v>
                </c:pt>
                <c:pt idx="12">
                  <c:v>#N/A</c:v>
                </c:pt>
                <c:pt idx="13">
                  <c:v>376</c:v>
                </c:pt>
                <c:pt idx="14">
                  <c:v>#N/A</c:v>
                </c:pt>
              </c:numCache>
            </c:numRef>
          </c:val>
          <c:smooth val="0"/>
          <c:extLst>
            <c:ext xmlns:c16="http://schemas.microsoft.com/office/drawing/2014/chart" uri="{C3380CC4-5D6E-409C-BE32-E72D297353CC}">
              <c16:uniqueId val="{00000008-85DB-4537-A627-32F3C14143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15293</c:v>
                </c:pt>
                <c:pt idx="5">
                  <c:v>14924</c:v>
                </c:pt>
                <c:pt idx="8">
                  <c:v>14213</c:v>
                </c:pt>
                <c:pt idx="11">
                  <c:v>13705</c:v>
                </c:pt>
                <c:pt idx="14">
                  <c:v>13141</c:v>
                </c:pt>
              </c:numCache>
            </c:numRef>
          </c:val>
          <c:extLst>
            <c:ext xmlns:c16="http://schemas.microsoft.com/office/drawing/2014/chart" uri="{C3380CC4-5D6E-409C-BE32-E72D297353CC}">
              <c16:uniqueId val="{00000000-BED0-4CFB-A414-3FFB69E902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9903</c:v>
                </c:pt>
                <c:pt idx="5">
                  <c:v>9619</c:v>
                </c:pt>
                <c:pt idx="8">
                  <c:v>8738</c:v>
                </c:pt>
                <c:pt idx="11">
                  <c:v>9591</c:v>
                </c:pt>
                <c:pt idx="14">
                  <c:v>8794</c:v>
                </c:pt>
              </c:numCache>
            </c:numRef>
          </c:val>
          <c:extLst>
            <c:ext xmlns:c16="http://schemas.microsoft.com/office/drawing/2014/chart" uri="{C3380CC4-5D6E-409C-BE32-E72D297353CC}">
              <c16:uniqueId val="{00000001-BED0-4CFB-A414-3FFB69E902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5575</c:v>
                </c:pt>
                <c:pt idx="5">
                  <c:v>4985</c:v>
                </c:pt>
                <c:pt idx="8">
                  <c:v>4770</c:v>
                </c:pt>
                <c:pt idx="11">
                  <c:v>4597</c:v>
                </c:pt>
                <c:pt idx="14">
                  <c:v>4533</c:v>
                </c:pt>
              </c:numCache>
            </c:numRef>
          </c:val>
          <c:extLst>
            <c:ext xmlns:c16="http://schemas.microsoft.com/office/drawing/2014/chart" uri="{C3380CC4-5D6E-409C-BE32-E72D297353CC}">
              <c16:uniqueId val="{00000002-BED0-4CFB-A414-3FFB69E902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D0-4CFB-A414-3FFB69E902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D0-4CFB-A414-3FFB69E902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D0-4CFB-A414-3FFB69E902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2373</c:v>
                </c:pt>
                <c:pt idx="3">
                  <c:v>2292</c:v>
                </c:pt>
                <c:pt idx="6">
                  <c:v>2465</c:v>
                </c:pt>
                <c:pt idx="9">
                  <c:v>2254</c:v>
                </c:pt>
                <c:pt idx="12">
                  <c:v>2033</c:v>
                </c:pt>
              </c:numCache>
            </c:numRef>
          </c:val>
          <c:extLst>
            <c:ext xmlns:c16="http://schemas.microsoft.com/office/drawing/2014/chart" uri="{C3380CC4-5D6E-409C-BE32-E72D297353CC}">
              <c16:uniqueId val="{00000006-BED0-4CFB-A414-3FFB69E902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1352</c:v>
                </c:pt>
                <c:pt idx="3">
                  <c:v>1295</c:v>
                </c:pt>
                <c:pt idx="6">
                  <c:v>1089</c:v>
                </c:pt>
                <c:pt idx="9">
                  <c:v>879</c:v>
                </c:pt>
                <c:pt idx="12">
                  <c:v>680</c:v>
                </c:pt>
              </c:numCache>
            </c:numRef>
          </c:val>
          <c:extLst>
            <c:ext xmlns:c16="http://schemas.microsoft.com/office/drawing/2014/chart" uri="{C3380CC4-5D6E-409C-BE32-E72D297353CC}">
              <c16:uniqueId val="{00000007-BED0-4CFB-A414-3FFB69E902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6707</c:v>
                </c:pt>
                <c:pt idx="3">
                  <c:v>6683</c:v>
                </c:pt>
                <c:pt idx="6">
                  <c:v>6576</c:v>
                </c:pt>
                <c:pt idx="9">
                  <c:v>6559</c:v>
                </c:pt>
                <c:pt idx="12">
                  <c:v>5183</c:v>
                </c:pt>
              </c:numCache>
            </c:numRef>
          </c:val>
          <c:extLst>
            <c:ext xmlns:c16="http://schemas.microsoft.com/office/drawing/2014/chart" uri="{C3380CC4-5D6E-409C-BE32-E72D297353CC}">
              <c16:uniqueId val="{00000008-BED0-4CFB-A414-3FFB69E902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ED0-4CFB-A414-3FFB69E902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17291</c:v>
                </c:pt>
                <c:pt idx="3">
                  <c:v>17319</c:v>
                </c:pt>
                <c:pt idx="6">
                  <c:v>17179</c:v>
                </c:pt>
                <c:pt idx="9">
                  <c:v>16901</c:v>
                </c:pt>
                <c:pt idx="12">
                  <c:v>17182</c:v>
                </c:pt>
              </c:numCache>
            </c:numRef>
          </c:val>
          <c:extLst>
            <c:ext xmlns:c16="http://schemas.microsoft.com/office/drawing/2014/chart" uri="{C3380CC4-5D6E-409C-BE32-E72D297353CC}">
              <c16:uniqueId val="{0000000A-BED0-4CFB-A414-3FFB69E902D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ED0-4CFB-A414-3FFB69E902D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1470</c:v>
                </c:pt>
                <c:pt idx="1">
                  <c:v>1486</c:v>
                </c:pt>
                <c:pt idx="2">
                  <c:v>1351</c:v>
                </c:pt>
              </c:numCache>
            </c:numRef>
          </c:val>
          <c:extLst>
            <c:ext xmlns:c16="http://schemas.microsoft.com/office/drawing/2014/chart" uri="{C3380CC4-5D6E-409C-BE32-E72D297353CC}">
              <c16:uniqueId val="{00000000-AD90-47ED-BD18-C4214E39BE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201</c:v>
                </c:pt>
                <c:pt idx="1">
                  <c:v>202</c:v>
                </c:pt>
                <c:pt idx="2">
                  <c:v>202</c:v>
                </c:pt>
              </c:numCache>
            </c:numRef>
          </c:val>
          <c:extLst>
            <c:ext xmlns:c16="http://schemas.microsoft.com/office/drawing/2014/chart" uri="{C3380CC4-5D6E-409C-BE32-E72D297353CC}">
              <c16:uniqueId val="{00000001-AD90-47ED-BD18-C4214E39BE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1925</c:v>
                </c:pt>
                <c:pt idx="1">
                  <c:v>1830</c:v>
                </c:pt>
                <c:pt idx="2">
                  <c:v>1854</c:v>
                </c:pt>
              </c:numCache>
            </c:numRef>
          </c:val>
          <c:extLst>
            <c:ext xmlns:c16="http://schemas.microsoft.com/office/drawing/2014/chart" uri="{C3380CC4-5D6E-409C-BE32-E72D297353CC}">
              <c16:uniqueId val="{00000002-AD90-47ED-BD18-C4214E39BE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{4AF02BCA-8679-4C4C-9AA3-2C69EE6887A9}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CC2-4877-9FFF-519D95BE22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{745DE67E-F6EA-41BC-903A-33336C75B8B5}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C2-4877-9FFF-519D95BE22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{6697EE6A-ED16-42F8-A1F2-262EDF5CA508}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C2-4877-9FFF-519D95BE22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{EA2A28B1-75EF-4B34-B2BD-0EA5BC5ABFD0}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C2-4877-9FFF-519D95BE22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{9581BA0B-C698-402D-B1F4-F695A64B922E}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C2-4877-9FFF-519D95BE22D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{1BBE1F30-3D4F-4852-8E5F-749EB45D9148}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CC2-4877-9FFF-519D95BE22D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{F1309850-1536-4D04-894B-879436195D9F}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CC2-4877-9FFF-519D95BE22D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{56680EA9-4F72-4BF3-B6BC-D69E47634B54}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CC2-4877-9FFF-519D95BE22D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{52E510BA-6EFD-40C7-AB61-E226A01F6642}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CC2-4877-9FFF-519D95BE22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52.1</c:v>
                </c:pt>
                <c:pt idx="16">
                  <c:v>53.6</c:v>
                </c:pt>
                <c:pt idx="24">
                  <c:v>55.7</c:v>
                </c:pt>
                <c:pt idx="32">
                  <c:v>56.8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CC2-4877-9FFF-519D95BE22D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{8E64BEBB-509B-4DC8-ADAE-54962E1CF926}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CC2-4877-9FFF-519D95BE22D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{66EEF9EA-A6A5-4843-BEF3-DE1A86C49E2C}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C2-4877-9FFF-519D95BE22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{27BE4104-EDA4-4BC6-B0FF-069075EA7B70}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C2-4877-9FFF-519D95BE22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{5F5CA6E4-66A4-4075-9373-103B856BF68C}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C2-4877-9FFF-519D95BE22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{05291959-5BCA-4243-B6F2-58C214BA01DF}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C2-4877-9FFF-519D95BE22D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{B56E7008-52AE-43E2-BDA0-AC855A2A1E27}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CC2-4877-9FFF-519D95BE22D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{94B5D371-A9CA-47DC-ACD1-05ED4E0A1871}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CC2-4877-9FFF-519D95BE22D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{07BAE75F-DDF1-4B60-94E2-16A0C59CDDC5}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CC2-4877-9FFF-519D95BE22D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{94468C7C-E97E-4D20-9DDC-C9B95983C69D}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CC2-4877-9FFF-519D95BE22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c:ext xmlns:c16="http://schemas.microsoft.com/office/drawing/2014/chart" uri="{C3380CC4-5D6E-409C-BE32-E72D297353CC}">
              <c16:uniqueId val="{00000013-DCC2-4877-9FFF-519D95BE22D8}"/>
            </c:ext>
          </c:extLst>
        </c:ser>
        <c:dLbls>
          <c:showLegendKey val="0"/>
          <c:showVal val="1"/>
          <c:showCatName val="0"/>
          <c:showSerName val="0"/>
          <c:showPercent val="0"/>
          <c:showBubbleSize val="0"/>
        </c:dLbls>
        <c:axId val="46179840"/>
        <c:axId val="46181760"/>
      </c:scatterChart>
      <c:valAx>
        <c:axId val="46179840"/>
        <c:scaling>
          <c:orientation val="minMax"/>
          <c:max val="60.9"/>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4.4"/>
          <c:min val="2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{B27653F4-83DB-4536-9CB5-2106F6DECBF5}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C28-4FCF-8103-9F10F9FA5D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{058308EA-09DE-472E-912F-A38C50394636}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28-4FCF-8103-9F10F9FA5D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{C6FD90AF-E36A-4820-A0B7-64B18FEDC27D}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28-4FCF-8103-9F10F9FA5D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{D4689066-7275-4B4E-835F-7003D45403FE}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28-4FCF-8103-9F10F9FA5D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{CB295230-9F8C-474A-A326-1EC24723037E}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28-4FCF-8103-9F10F9FA5D0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{B3BBD555-A74A-4E5D-B514-B095386A4633}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C28-4FCF-8103-9F10F9FA5D0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{96002E19-8433-44D5-958C-7ECC1608C2D6}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C28-4FCF-8103-9F10F9FA5D0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{4D57DF83-92DC-4191-80FA-07B7BFB7B066}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C28-4FCF-8103-9F10F9FA5D0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{4FE8B6AB-F2B1-4EAC-B1A6-0016C4652BF6}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C28-4FCF-8103-9F10F9FA5D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1.9</c:v>
                </c:pt>
                <c:pt idx="16">
                  <c:v>2.9</c:v>
                </c:pt>
                <c:pt idx="24">
                  <c:v>3</c:v>
                </c:pt>
                <c:pt idx="32">
                  <c:v>3.1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C28-4FCF-8103-9F10F9FA5D0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{3383762F-D10E-497D-A059-DAFD69CF5882}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C28-4FCF-8103-9F10F9FA5D0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{0A73E412-A6F8-4BB6-8F7F-9101FC12E803}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28-4FCF-8103-9F10F9FA5D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{15EBC2FC-CB10-4306-8C2A-F2B0B753C3A7}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28-4FCF-8103-9F10F9FA5D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{09811BC6-C686-4511-B7BC-085A6C451BE5}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28-4FCF-8103-9F10F9FA5D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{F8DABFBD-B51E-4AB7-A4B8-BAACB94E6266}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28-4FCF-8103-9F10F9FA5D0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{7507BA44-977A-4B6B-850E-69D7EF6C9B97}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C28-4FCF-8103-9F10F9FA5D0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{21124EF7-751E-4851-ACFA-4B5D01F6C04F}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C28-4FCF-8103-9F10F9FA5D0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{D077FFDB-932E-4388-80B5-D424F4B759AF}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C28-4FCF-8103-9F10F9FA5D0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{C92C23CB-EF2A-4FD2-A729-7BA59B6874BE}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C28-4FCF-8103-9F10F9FA5D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3C28-4FCF-8103-9F10F9FA5D0B}"/>
            </c:ext>
          </c:extLst>
        </c:ser>
        <c:dLbls>
          <c:showLegendKey val="0"/>
          <c:showVal val="1"/>
          <c:showCatName val="0"/>
          <c:showSerName val="0"/>
          <c:showPercent val="0"/>
          <c:showBubbleSize val="0"/>
        </c:dLbls>
        <c:axId val="84219776"/>
        <c:axId val="84234240"/>
      </c:scatterChart>
      <c:valAx>
        <c:axId val="84219776"/>
        <c:scaling>
          <c:orientation val="minMax"/>
          <c:max val="7.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主に平成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年度債である知立駅周辺土地区画整理事業及び知立連続立体交差事業の元金償還開始による増</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・公営企業債の元利償還金に対する繰入金</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下水道事業の準元利償還金の算入額の減による。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・算入公債費等</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主に都市計画税充当可能額の減（△</a:t>
          </a:r>
          <a:r>
            <a:rPr kumimoji="1" lang="en-US" altLang="ja-JP" sz="1100">
              <a:latin typeface="ＭＳ ゴシック" pitchFamily="49" charset="-128"/>
              <a:ea typeface="ＭＳ ゴシック" pitchFamily="49" charset="-128"/>
            </a:rPr>
            <a:t>51</a:t>
          </a:r>
          <a:r>
            <a:rPr kumimoji="1" lang="ja-JP" altLang="en-US" sz="1100">
              <a:latin typeface="ＭＳ ゴシック" pitchFamily="49" charset="-128"/>
              <a:ea typeface="ＭＳ ゴシック" pitchFamily="49" charset="-128"/>
            </a:rPr>
            <a:t>百万円）、公害防止事業債償還費の算入減（△</a:t>
          </a:r>
          <a:r>
            <a:rPr kumimoji="1" lang="en-US" altLang="ja-JP" sz="1100">
              <a:latin typeface="ＭＳ ゴシック" pitchFamily="49" charset="-128"/>
              <a:ea typeface="ＭＳ ゴシック" pitchFamily="49" charset="-128"/>
            </a:rPr>
            <a:t>11</a:t>
          </a:r>
          <a:r>
            <a:rPr kumimoji="1" lang="ja-JP" altLang="en-US" sz="1100">
              <a:latin typeface="ＭＳ ゴシック" pitchFamily="49" charset="-128"/>
              <a:ea typeface="ＭＳ ゴシック" pitchFamily="49" charset="-128"/>
            </a:rPr>
            <a:t>百万円）、臨時財政対策債償還費の算入減（△</a:t>
          </a:r>
          <a:r>
            <a:rPr kumimoji="1" lang="en-US" altLang="ja-JP" sz="1100">
              <a:latin typeface="ＭＳ ゴシック" pitchFamily="49" charset="-128"/>
              <a:ea typeface="ＭＳ ゴシック" pitchFamily="49" charset="-128"/>
            </a:rPr>
            <a:t>9</a:t>
          </a:r>
          <a:r>
            <a:rPr kumimoji="1" lang="ja-JP" altLang="en-US" sz="1100">
              <a:latin typeface="ＭＳ ゴシック" pitchFamily="49" charset="-128"/>
              <a:ea typeface="ＭＳ ゴシック" pitchFamily="49" charset="-128"/>
            </a:rPr>
            <a:t>百万円）による。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・実質公債費比率の分子</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元利償還金が増加し、控除要素となる特定財源及び算入公債費が減少したことにより、分子全体としては</a:t>
          </a:r>
          <a:r>
            <a:rPr kumimoji="1" lang="en-US" altLang="ja-JP" sz="1100">
              <a:latin typeface="ＭＳ ゴシック" pitchFamily="49" charset="-128"/>
              <a:ea typeface="ＭＳ ゴシック" pitchFamily="49" charset="-128"/>
            </a:rPr>
            <a:t>31</a:t>
          </a:r>
          <a:r>
            <a:rPr kumimoji="1" lang="ja-JP" altLang="en-US" sz="1100">
              <a:latin typeface="ＭＳ ゴシック" pitchFamily="49" charset="-128"/>
              <a:ea typeface="ＭＳ ゴシック" pitchFamily="49" charset="-128"/>
            </a:rPr>
            <a:t>百万円の増となった。</a:t>
          </a:r>
        </a:p>
        <a:p>
          <a:r>
            <a:rPr kumimoji="1" lang="ja-JP" altLang="en-US" sz="1100">
              <a:latin typeface="ＭＳ ゴシック" pitchFamily="49" charset="-128"/>
              <a:ea typeface="ＭＳ ゴシック" pitchFamily="49" charset="-128"/>
            </a:rPr>
            <a:t>　今後、知立連続立体交差事業、知立駅周辺土地区画整理事業、施設の長寿命化対策事業などの事業費の増による市債の発行増は避けられないため、より一層計画的な財政運営を行い、現在の比率が維持できる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満期一括償還地方債の償還財源として利用していない。</a:t>
          </a:r>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・一般会計等に係る地方債の現在高</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知立駅周辺土地区画整理事業、知立連続立体交差事業、小中学校空調設備整備事業及び小学校保全（トイレ改修）事業等による新規発行債（</a:t>
          </a:r>
          <a:r>
            <a:rPr kumimoji="1" lang="en-US" altLang="ja-JP" sz="1050">
              <a:latin typeface="ＭＳ ゴシック" pitchFamily="49" charset="-128"/>
              <a:ea typeface="ＭＳ ゴシック" pitchFamily="49" charset="-128"/>
            </a:rPr>
            <a:t>1,975</a:t>
          </a:r>
          <a:r>
            <a:rPr kumimoji="1" lang="ja-JP" altLang="en-US" sz="1050">
              <a:latin typeface="ＭＳ ゴシック" pitchFamily="49" charset="-128"/>
              <a:ea typeface="ＭＳ ゴシック" pitchFamily="49" charset="-128"/>
            </a:rPr>
            <a:t>百万円）が令和元年度の償還額</a:t>
          </a:r>
          <a:r>
            <a:rPr kumimoji="1" lang="en-US" altLang="ja-JP" sz="1050">
              <a:latin typeface="ＭＳ ゴシック" pitchFamily="49" charset="-128"/>
              <a:ea typeface="ＭＳ ゴシック" pitchFamily="49" charset="-128"/>
            </a:rPr>
            <a:t>1,694</a:t>
          </a:r>
          <a:r>
            <a:rPr kumimoji="1" lang="ja-JP" altLang="en-US" sz="1050">
              <a:latin typeface="ＭＳ ゴシック" pitchFamily="49" charset="-128"/>
              <a:ea typeface="ＭＳ ゴシック" pitchFamily="49" charset="-128"/>
            </a:rPr>
            <a:t>百万円を上回ったため、地方債現在高が増加した。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・公営企業等繰入見込額</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主な要因として下水道事業の準元利償還金算入額が</a:t>
          </a:r>
          <a:r>
            <a:rPr kumimoji="1" lang="en-US" altLang="ja-JP" sz="1050">
              <a:latin typeface="ＭＳ ゴシック" pitchFamily="49" charset="-128"/>
              <a:ea typeface="ＭＳ ゴシック" pitchFamily="49" charset="-128"/>
            </a:rPr>
            <a:t>425</a:t>
          </a:r>
          <a:r>
            <a:rPr kumimoji="1" lang="ja-JP" altLang="en-US" sz="1050">
              <a:latin typeface="ＭＳ ゴシック" pitchFamily="49" charset="-128"/>
              <a:ea typeface="ＭＳ ゴシック" pitchFamily="49" charset="-128"/>
            </a:rPr>
            <a:t>百万円から</a:t>
          </a:r>
          <a:r>
            <a:rPr kumimoji="1" lang="en-US" altLang="ja-JP" sz="1050">
              <a:latin typeface="ＭＳ ゴシック" pitchFamily="49" charset="-128"/>
              <a:ea typeface="ＭＳ ゴシック" pitchFamily="49" charset="-128"/>
            </a:rPr>
            <a:t>274</a:t>
          </a:r>
          <a:r>
            <a:rPr kumimoji="1" lang="ja-JP" altLang="en-US" sz="1050">
              <a:latin typeface="ＭＳ ゴシック" pitchFamily="49" charset="-128"/>
              <a:ea typeface="ＭＳ ゴシック" pitchFamily="49" charset="-128"/>
            </a:rPr>
            <a:t>百万円に減少したため、繰入見込額が減少した。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・充当可能特定歳入</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都市計画事業に係る地方債の元金償還金等（</a:t>
          </a:r>
          <a:r>
            <a:rPr kumimoji="1" lang="en-US" altLang="ja-JP" sz="1050">
              <a:latin typeface="ＭＳ ゴシック" pitchFamily="49" charset="-128"/>
              <a:ea typeface="ＭＳ ゴシック" pitchFamily="49" charset="-128"/>
            </a:rPr>
            <a:t>149</a:t>
          </a:r>
          <a:r>
            <a:rPr kumimoji="1" lang="ja-JP" altLang="en-US" sz="1050">
              <a:latin typeface="ＭＳ ゴシック" pitchFamily="49" charset="-128"/>
              <a:ea typeface="ＭＳ ゴシック" pitchFamily="49" charset="-128"/>
            </a:rPr>
            <a:t>百万円）が増加し、平均充当率が減少したことにより、充当見込額が減少した。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・基準財政需要額算入見込額</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公債費の減（</a:t>
          </a:r>
          <a:r>
            <a:rPr kumimoji="1" lang="en-US" altLang="ja-JP" sz="1050">
              <a:latin typeface="ＭＳ ゴシック" pitchFamily="49" charset="-128"/>
              <a:ea typeface="ＭＳ ゴシック" pitchFamily="49" charset="-128"/>
            </a:rPr>
            <a:t>584</a:t>
          </a:r>
          <a:r>
            <a:rPr kumimoji="1" lang="ja-JP" altLang="en-US" sz="1050">
              <a:latin typeface="ＭＳ ゴシック" pitchFamily="49" charset="-128"/>
              <a:ea typeface="ＭＳ ゴシック" pitchFamily="49" charset="-128"/>
            </a:rPr>
            <a:t>百万円）により、基準財政需要額算入見込額が減少した。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・将来負担比率の分子は一般会計等に係る地方債の現在高が増加したものの、公営企業債等繰入見込額などが減少したことにより、将来負担比率の分子は減少した。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今後、知立連続立体交差事業、知立駅周辺土地区画整理事業、施設の長寿命化対策事業などの事業費の増による市債の発行増、当該事業を実施するための特定目的基金の繰入により充当可能基金の減少を見込んでいるため、より一層計画的な財政運営を行い、現在の「－」が維持でき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愛知県知立市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年度以降基金は減少傾向にある。大きな理由としては、基金の大半を占める財政調整基金において、平成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み立てを行ったものの、令和元年度において、歳入歳出決算見込みから、取崩を行ったことと、その他特定目的基金の都市計画施設整備基金では、知立駅周辺土地区画整理事業及び知立連続立体交差事業の進捗に応じて充当す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年度において、知立駅周辺土地区画整理事業及び知立連続立体交差事業に充当したためである。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確保するよう目標としていくため、原則として取崩を行わない財政運営を行っていく。減債基金については、満期一括方式による償還方法での借入れは実施していないことから、基金利息を除いた積み立て又は取崩を行う予定はない。その他特定目的基金については、現時点においては計画的な積み立てを行う予定はないが、公共施設等の更新、整備の必要に応じ取崩を行うため、財産売払収入など臨時的な収入が生じた場合には積み立てを行い、将来に備えるとともに、より実情に即した基金体系となるよう、見直し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都市計画施設整備基金・・・都市計画の円滑な推進を図るため。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学校施設整備基金・・・学校施設を整備するため。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子ども施設整備基金・・・児童福祉施設を整備するため。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一般廃棄物処理施設等整備基金・・・生活環境の保全を図るため。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総合公園整備事業基金・・・総合公園を整備するため。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都市計画施設整備基金は知立駅周辺土地区画整理事業及び知立連続立体交差事業の進捗に応じて計画的に取崩を行っている。令和元年度は、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百万円の取崩を行ったが、土地売払収入等を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子ども施設整備基金は保育園の保全事業に充当するため取崩を行ったことにより、基金残高が減少した。今後も、保全を行う必要があるため、計画的に取崩していく。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時点においては、計画的な積み立てを行う予定はないが、公共施設等の更新、整備の必要に応じて取崩を行うため、財産売払収入などにより積み立てを行い、将来に備えるとともにより実情に即した基金体系となるよう見直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歳入歳出決算見込みを踏まえ、財源不足に対応するため取崩を行ったことにより、減少した。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％を確保するよう目標としていく。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加えて、当市は普通交付税の不交付、交付団体を行き来しており、不交付団体となった際は、臨時財政対策債等の元利償還金をすべて税収において負担することとなるため、より慎重な財政運営に留意し、原則として取崩を行わず、計画的に積み立てていく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減債基金の残高は、基金利息以外の積み立て又は取崩を行っていないため、横ばいである。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基金利息については積み立てを行う。満期一括方式による借入れの予定はないことから、引き続き、同水準で推移していくものと考えられる。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72,363
67,168
16.31
24,620,724
23,651,226
936,675
13,484,458
17,182,056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年々減価償却率が</a:t>
          </a:r>
          <a:r>
            <a:rPr kumimoji="1" lang="ja-JP" altLang="ja-JP" sz="1050">
              <a:solidFill>
                <a:schemeClr val="dk1"/>
              </a:solidFill>
              <a:effectLst/>
              <a:latin typeface="+mn-lt"/>
              <a:ea typeface="+mn-ea"/>
              <a:cs typeface="+mn-cs"/>
            </a:rPr>
            <a:t>上昇して</a:t>
          </a:r>
          <a:r>
            <a:rPr kumimoji="1" lang="ja-JP" altLang="en-US" sz="1050">
              <a:solidFill>
                <a:schemeClr val="dk1"/>
              </a:solidFill>
              <a:effectLst/>
              <a:latin typeface="+mn-lt"/>
              <a:ea typeface="+mn-ea"/>
              <a:cs typeface="+mn-cs"/>
            </a:rPr>
            <a:t>いるが</a:t>
          </a:r>
          <a:r>
            <a:rPr kumimoji="1" lang="ja-JP" altLang="ja-JP" sz="1050">
              <a:solidFill>
                <a:schemeClr val="dk1"/>
              </a:solidFill>
              <a:effectLst/>
              <a:latin typeface="+mn-lt"/>
              <a:ea typeface="+mn-ea"/>
              <a:cs typeface="+mn-cs"/>
            </a:rPr>
            <a:t>、類似団体</a:t>
          </a:r>
          <a:r>
            <a:rPr kumimoji="1" lang="ja-JP" altLang="en-US" sz="1050">
              <a:solidFill>
                <a:schemeClr val="dk1"/>
              </a:solidFill>
              <a:effectLst/>
              <a:latin typeface="+mn-lt"/>
              <a:ea typeface="+mn-ea"/>
              <a:cs typeface="+mn-cs"/>
            </a:rPr>
            <a:t>の平均値</a:t>
          </a:r>
          <a:r>
            <a:rPr kumimoji="1" lang="ja-JP" altLang="ja-JP" sz="1050">
              <a:solidFill>
                <a:schemeClr val="dk1"/>
              </a:solidFill>
              <a:effectLst/>
              <a:latin typeface="+mn-lt"/>
              <a:ea typeface="+mn-ea"/>
              <a:cs typeface="+mn-cs"/>
            </a:rPr>
            <a:t>に比べると</a:t>
          </a:r>
          <a:r>
            <a:rPr kumimoji="1" lang="ja-JP" altLang="en-US" sz="1050">
              <a:solidFill>
                <a:schemeClr val="dk1"/>
              </a:solidFill>
              <a:effectLst/>
              <a:latin typeface="+mn-lt"/>
              <a:ea typeface="+mn-ea"/>
              <a:cs typeface="+mn-cs"/>
            </a:rPr>
            <a:t>低い</a:t>
          </a:r>
          <a:r>
            <a:rPr kumimoji="1" lang="ja-JP" altLang="ja-JP" sz="1050">
              <a:solidFill>
                <a:schemeClr val="dk1"/>
              </a:solidFill>
              <a:effectLst/>
              <a:latin typeface="+mn-lt"/>
              <a:ea typeface="+mn-ea"/>
              <a:cs typeface="+mn-cs"/>
            </a:rPr>
            <a:t>水準である。平成２９年度より知立市公共施設等総合管理計画を策定し、現在多額の投資を行っている知立連立立体交差事業などの大型整備事業のピーク後には公共施設等の老朽化対策として重点的に投資をしていく予定。今後も将来を見据えた経営的視点により、公共施設の管理、運用を行い、より一層適正化に努めていく。</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6" name="直線コネクタ 75"/>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7"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8" name="直線コネクタ 77"/>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9"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80" name="直線コネクタ 79"/>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81"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2" name="フローチャート: 判断 81"/>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83" name="フローチャート: 判断 82"/>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4" name="フローチャート: 判断 83"/>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5" name="フローチャート: 判断 84"/>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86" name="フローチャート: 判断 85"/>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122192</xdr:rowOff>
    </xdr:from>
    <xdr:to>
      <xdr:col>23</xdr:col>
      <xdr:colOff>136525</xdr:colOff>
      <xdr:row>31</xdr:row>
      <xdr:rowOff>52342</xdr:rowOff>
    </xdr:to>
    <xdr:sp macro="" textlink="">
      <xdr:nvSpPr>
        <xdr:cNvPr id="92" name="楕円 91"/>
        <xdr:cNvSpPr/>
      </xdr:nvSpPr>
      <xdr:spPr>
        <a:xfrm>
          <a:off x="47117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145069</xdr:rowOff>
    </xdr:from>
    <xdr:ext cx="405111" cy="259045"/>
    <xdr:sp macro="" textlink="">
      <xdr:nvSpPr>
        <xdr:cNvPr id="93" name="有形固定資産減価償却率該当値テキスト"/>
        <xdr:cNvSpPr txBox="1"/>
      </xdr:nvSpPr>
      <xdr:spPr>
        <a:xfrm>
          <a:off x="4813300" y="5888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94" name="楕円 93"/>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31</xdr:row>
      <xdr:rowOff>1542</xdr:rowOff>
    </xdr:to>
    <xdr:cxnSp macro="">
      <xdr:nvCxnSpPr>
        <xdr:cNvPr id="95" name="直線コネクタ 94"/>
        <xdr:cNvCxnSpPr/>
      </xdr:nvCxnSpPr>
      <xdr:spPr>
        <a:xfrm>
          <a:off x="4051300" y="6054090"/>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23495</xdr:rowOff>
    </xdr:from>
    <xdr:to>
      <xdr:col>15</xdr:col>
      <xdr:colOff>187325</xdr:colOff>
      <xdr:row>30</xdr:row>
      <xdr:rowOff>125095</xdr:rowOff>
    </xdr:to>
    <xdr:sp macro="" textlink="">
      <xdr:nvSpPr>
        <xdr:cNvPr id="96" name="楕円 95"/>
        <xdr:cNvSpPr/>
      </xdr:nvSpPr>
      <xdr:spPr>
        <a:xfrm>
          <a:off x="3238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74295</xdr:rowOff>
    </xdr:from>
    <xdr:to>
      <xdr:col>19</xdr:col>
      <xdr:colOff>136525</xdr:colOff>
      <xdr:row>30</xdr:row>
      <xdr:rowOff>139065</xdr:rowOff>
    </xdr:to>
    <xdr:cxnSp macro="">
      <xdr:nvCxnSpPr>
        <xdr:cNvPr id="97" name="直線コネクタ 96"/>
        <xdr:cNvCxnSpPr/>
      </xdr:nvCxnSpPr>
      <xdr:spPr>
        <a:xfrm>
          <a:off x="3289300" y="598932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148681</xdr:rowOff>
    </xdr:from>
    <xdr:to>
      <xdr:col>11</xdr:col>
      <xdr:colOff>187325</xdr:colOff>
      <xdr:row>30</xdr:row>
      <xdr:rowOff>78831</xdr:rowOff>
    </xdr:to>
    <xdr:sp macro="" textlink="">
      <xdr:nvSpPr>
        <xdr:cNvPr id="98" name="楕円 97"/>
        <xdr:cNvSpPr/>
      </xdr:nvSpPr>
      <xdr:spPr>
        <a:xfrm>
          <a:off x="2476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28031</xdr:rowOff>
    </xdr:from>
    <xdr:to>
      <xdr:col>15</xdr:col>
      <xdr:colOff>136525</xdr:colOff>
      <xdr:row>30</xdr:row>
      <xdr:rowOff>74295</xdr:rowOff>
    </xdr:to>
    <xdr:cxnSp macro="">
      <xdr:nvCxnSpPr>
        <xdr:cNvPr id="99" name="直線コネクタ 98"/>
        <xdr:cNvCxnSpPr/>
      </xdr:nvCxnSpPr>
      <xdr:spPr>
        <a:xfrm>
          <a:off x="2527300" y="5943056"/>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100" name="n_1aveValue有形固定資産減価償却率"/>
        <xdr:cNvSpPr txBox="1"/>
      </xdr:nvSpPr>
      <xdr:spPr>
        <a:xfrm>
          <a:off x="38360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101"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102" name="n_3aveValue有形固定資産減価償却率"/>
        <xdr:cNvSpPr txBox="1"/>
      </xdr:nvSpPr>
      <xdr:spPr>
        <a:xfrm>
          <a:off x="2324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103"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34942</xdr:rowOff>
    </xdr:from>
    <xdr:ext cx="405111" cy="259045"/>
    <xdr:sp macro="" textlink="">
      <xdr:nvSpPr>
        <xdr:cNvPr id="104" name="n_1mainValue有形固定資産減価償却率"/>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105" name="n_2mainValue有形固定資産減価償却率"/>
        <xdr:cNvSpPr txBox="1"/>
      </xdr:nvSpPr>
      <xdr:spPr>
        <a:xfrm>
          <a:off x="3086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95358</xdr:rowOff>
    </xdr:from>
    <xdr:ext cx="405111" cy="259045"/>
    <xdr:sp macro="" textlink="">
      <xdr:nvSpPr>
        <xdr:cNvPr id="106" name="n_3mainValue有形固定資産減価償却率"/>
        <xdr:cNvSpPr txBox="1"/>
      </xdr:nvSpPr>
      <xdr:spPr>
        <a:xfrm>
          <a:off x="2324744" y="56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類似団体に比べて低い水準ではあるが、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年度完了（予定）に向けて</a:t>
          </a:r>
          <a:r>
            <a:rPr lang="ja-JP" altLang="en-US">
              <a:effectLst/>
            </a:rPr>
            <a:t>知立駅周辺地区の連続立体交差事業や土地区画整理事業等</a:t>
          </a:r>
          <a:r>
            <a:rPr lang="ja-JP" altLang="en-US" sz="1100" b="0" i="0" u="none" strike="noStrike" baseline="0" smtClean="0">
              <a:solidFill>
                <a:schemeClr val="dk1"/>
              </a:solidFill>
              <a:latin typeface="+mn-lt"/>
              <a:ea typeface="+mn-ea"/>
              <a:cs typeface="+mn-cs"/>
            </a:rPr>
            <a:t>の</a:t>
          </a:r>
          <a:r>
            <a:rPr kumimoji="1" lang="ja-JP" altLang="ja-JP" sz="1100">
              <a:solidFill>
                <a:schemeClr val="dk1"/>
              </a:solidFill>
              <a:effectLst/>
              <a:latin typeface="+mn-lt"/>
              <a:ea typeface="+mn-ea"/>
              <a:cs typeface="+mn-cs"/>
            </a:rPr>
            <a:t>大型</a:t>
          </a:r>
          <a:r>
            <a:rPr kumimoji="1" lang="ja-JP" altLang="en-US" sz="1100">
              <a:solidFill>
                <a:schemeClr val="dk1"/>
              </a:solidFill>
              <a:effectLst/>
              <a:latin typeface="+mn-lt"/>
              <a:ea typeface="+mn-ea"/>
              <a:cs typeface="+mn-cs"/>
            </a:rPr>
            <a:t>事業が進んで</a:t>
          </a:r>
          <a:r>
            <a:rPr kumimoji="1" lang="ja-JP" altLang="ja-JP" sz="1100">
              <a:solidFill>
                <a:schemeClr val="dk1"/>
              </a:solidFill>
              <a:effectLst/>
              <a:latin typeface="+mn-lt"/>
              <a:ea typeface="+mn-ea"/>
              <a:cs typeface="+mn-cs"/>
            </a:rPr>
            <a:t>おり</a:t>
          </a:r>
          <a:r>
            <a:rPr kumimoji="1" lang="ja-JP" altLang="en-US" sz="1100">
              <a:solidFill>
                <a:schemeClr val="dk1"/>
              </a:solidFill>
              <a:effectLst/>
              <a:latin typeface="+mn-lt"/>
              <a:ea typeface="+mn-ea"/>
              <a:cs typeface="+mn-cs"/>
            </a:rPr>
            <a:t>、今後の債務償還比率</a:t>
          </a:r>
          <a:r>
            <a:rPr kumimoji="1" lang="ja-JP" altLang="ja-JP" sz="1100">
              <a:solidFill>
                <a:schemeClr val="dk1"/>
              </a:solidFill>
              <a:effectLst/>
              <a:latin typeface="+mn-lt"/>
              <a:ea typeface="+mn-ea"/>
              <a:cs typeface="+mn-cs"/>
            </a:rPr>
            <a:t>上昇が見込まれるため、更なる健全な財政運営に努めていく。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7" name="直線コネクタ 136"/>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8"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9" name="直線コネクタ 138"/>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42" name="債務償還比率平均値テキスト"/>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43" name="フローチャート: 判断 142"/>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44" name="フローチャート: 判断 143"/>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45" name="フローチャート: 判断 144"/>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6" name="フローチャート: 判断 145"/>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7" name="フローチャート: 判断 146"/>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27843</xdr:rowOff>
    </xdr:from>
    <xdr:to>
      <xdr:col>76</xdr:col>
      <xdr:colOff>73025</xdr:colOff>
      <xdr:row>28</xdr:row>
      <xdr:rowOff>129443</xdr:rowOff>
    </xdr:to>
    <xdr:sp macro="" textlink="">
      <xdr:nvSpPr>
        <xdr:cNvPr id="153" name="楕円 152"/>
        <xdr:cNvSpPr/>
      </xdr:nvSpPr>
      <xdr:spPr>
        <a:xfrm>
          <a:off x="14744700" y="559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50720</xdr:rowOff>
    </xdr:from>
    <xdr:ext cx="469744" cy="259045"/>
    <xdr:sp macro="" textlink="">
      <xdr:nvSpPr>
        <xdr:cNvPr id="154" name="債務償還比率該当値テキスト"/>
        <xdr:cNvSpPr txBox="1"/>
      </xdr:nvSpPr>
      <xdr:spPr>
        <a:xfrm>
          <a:off x="14846300" y="545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11188</xdr:rowOff>
    </xdr:from>
    <xdr:to>
      <xdr:col>72</xdr:col>
      <xdr:colOff>123825</xdr:colOff>
      <xdr:row>28</xdr:row>
      <xdr:rowOff>112788</xdr:rowOff>
    </xdr:to>
    <xdr:sp macro="" textlink="">
      <xdr:nvSpPr>
        <xdr:cNvPr id="155" name="楕円 154"/>
        <xdr:cNvSpPr/>
      </xdr:nvSpPr>
      <xdr:spPr>
        <a:xfrm>
          <a:off x="14033500" y="558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61988</xdr:rowOff>
    </xdr:from>
    <xdr:to>
      <xdr:col>76</xdr:col>
      <xdr:colOff>22225</xdr:colOff>
      <xdr:row>28</xdr:row>
      <xdr:rowOff>78643</xdr:rowOff>
    </xdr:to>
    <xdr:cxnSp macro="">
      <xdr:nvCxnSpPr>
        <xdr:cNvPr id="156" name="直線コネクタ 155"/>
        <xdr:cNvCxnSpPr/>
      </xdr:nvCxnSpPr>
      <xdr:spPr>
        <a:xfrm>
          <a:off x="14084300" y="5634113"/>
          <a:ext cx="711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57" name="楕円 156"/>
        <xdr:cNvSpPr/>
      </xdr:nvSpPr>
      <xdr:spPr>
        <a:xfrm>
          <a:off x="13271500" y="568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61988</xdr:rowOff>
    </xdr:from>
    <xdr:to>
      <xdr:col>72</xdr:col>
      <xdr:colOff>73025</xdr:colOff>
      <xdr:row>28</xdr:row>
      <xdr:rowOff>167471</xdr:rowOff>
    </xdr:to>
    <xdr:cxnSp macro="">
      <xdr:nvCxnSpPr>
        <xdr:cNvPr id="158" name="直線コネクタ 157"/>
        <xdr:cNvCxnSpPr/>
      </xdr:nvCxnSpPr>
      <xdr:spPr>
        <a:xfrm flipV="1">
          <a:off x="13322300" y="5634113"/>
          <a:ext cx="762000" cy="10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100838</xdr:rowOff>
    </xdr:from>
    <xdr:to>
      <xdr:col>64</xdr:col>
      <xdr:colOff>123825</xdr:colOff>
      <xdr:row>29</xdr:row>
      <xdr:rowOff>30988</xdr:rowOff>
    </xdr:to>
    <xdr:sp macro="" textlink="">
      <xdr:nvSpPr>
        <xdr:cNvPr id="159" name="楕円 158"/>
        <xdr:cNvSpPr/>
      </xdr:nvSpPr>
      <xdr:spPr>
        <a:xfrm>
          <a:off x="12509500" y="567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151638</xdr:rowOff>
    </xdr:from>
    <xdr:to>
      <xdr:col>68</xdr:col>
      <xdr:colOff>73025</xdr:colOff>
      <xdr:row>28</xdr:row>
      <xdr:rowOff>167471</xdr:rowOff>
    </xdr:to>
    <xdr:cxnSp macro="">
      <xdr:nvCxnSpPr>
        <xdr:cNvPr id="160" name="直線コネクタ 159"/>
        <xdr:cNvCxnSpPr/>
      </xdr:nvCxnSpPr>
      <xdr:spPr>
        <a:xfrm>
          <a:off x="12560300" y="5723763"/>
          <a:ext cx="762000" cy="1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25170</xdr:rowOff>
    </xdr:from>
    <xdr:to>
      <xdr:col>60</xdr:col>
      <xdr:colOff>123825</xdr:colOff>
      <xdr:row>28</xdr:row>
      <xdr:rowOff>126770</xdr:rowOff>
    </xdr:to>
    <xdr:sp macro="" textlink="">
      <xdr:nvSpPr>
        <xdr:cNvPr id="161" name="楕円 160"/>
        <xdr:cNvSpPr/>
      </xdr:nvSpPr>
      <xdr:spPr>
        <a:xfrm>
          <a:off x="11747500" y="55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75970</xdr:rowOff>
    </xdr:from>
    <xdr:to>
      <xdr:col>64</xdr:col>
      <xdr:colOff>73025</xdr:colOff>
      <xdr:row>28</xdr:row>
      <xdr:rowOff>151638</xdr:rowOff>
    </xdr:to>
    <xdr:cxnSp macro="">
      <xdr:nvCxnSpPr>
        <xdr:cNvPr id="162" name="直線コネクタ 161"/>
        <xdr:cNvCxnSpPr/>
      </xdr:nvCxnSpPr>
      <xdr:spPr>
        <a:xfrm>
          <a:off x="11798300" y="5648095"/>
          <a:ext cx="762000" cy="7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63" name="n_1aveValue債務償還比率"/>
        <xdr:cNvSpPr txBox="1"/>
      </xdr:nvSpPr>
      <xdr:spPr>
        <a:xfrm>
          <a:off x="13836727" y="59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64" name="n_2aveValue債務償還比率"/>
        <xdr:cNvSpPr txBox="1"/>
      </xdr:nvSpPr>
      <xdr:spPr>
        <a:xfrm>
          <a:off x="13087427" y="5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65" name="n_3aveValue債務償還比率"/>
        <xdr:cNvSpPr txBox="1"/>
      </xdr:nvSpPr>
      <xdr:spPr>
        <a:xfrm>
          <a:off x="123254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66" name="n_4aveValue債務償還比率"/>
        <xdr:cNvSpPr txBox="1"/>
      </xdr:nvSpPr>
      <xdr:spPr>
        <a:xfrm>
          <a:off x="11563427" y="59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129315</xdr:rowOff>
    </xdr:from>
    <xdr:ext cx="469744" cy="259045"/>
    <xdr:sp macro="" textlink="">
      <xdr:nvSpPr>
        <xdr:cNvPr id="167" name="n_1mainValue債務償還比率"/>
        <xdr:cNvSpPr txBox="1"/>
      </xdr:nvSpPr>
      <xdr:spPr>
        <a:xfrm>
          <a:off x="13836727" y="535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63348</xdr:rowOff>
    </xdr:from>
    <xdr:ext cx="469744" cy="259045"/>
    <xdr:sp macro="" textlink="">
      <xdr:nvSpPr>
        <xdr:cNvPr id="168" name="n_2mainValue債務償還比率"/>
        <xdr:cNvSpPr txBox="1"/>
      </xdr:nvSpPr>
      <xdr:spPr>
        <a:xfrm>
          <a:off x="13087427" y="546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47515</xdr:rowOff>
    </xdr:from>
    <xdr:ext cx="469744" cy="259045"/>
    <xdr:sp macro="" textlink="">
      <xdr:nvSpPr>
        <xdr:cNvPr id="169" name="n_3mainValue債務償還比率"/>
        <xdr:cNvSpPr txBox="1"/>
      </xdr:nvSpPr>
      <xdr:spPr>
        <a:xfrm>
          <a:off x="12325427" y="544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143297</xdr:rowOff>
    </xdr:from>
    <xdr:ext cx="469744" cy="259045"/>
    <xdr:sp macro="" textlink="">
      <xdr:nvSpPr>
        <xdr:cNvPr id="170" name="n_4mainValue債務償還比率"/>
        <xdr:cNvSpPr txBox="1"/>
      </xdr:nvSpPr>
      <xdr:spPr>
        <a:xfrm>
          <a:off x="11563427" y="537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72,363
67,168
16.31
24,620,724
23,651,226
936,675
13,484,458
17,182,056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109982</xdr:rowOff>
    </xdr:from>
    <xdr:to>
      <xdr:col>24</xdr:col>
      <xdr:colOff>114300</xdr:colOff>
      <xdr:row>36</xdr:row>
      <xdr:rowOff>40132</xdr:rowOff>
    </xdr:to>
    <xdr:sp macro="" textlink="">
      <xdr:nvSpPr>
        <xdr:cNvPr id="71" name="楕円 70"/>
        <xdr:cNvSpPr/>
      </xdr:nvSpPr>
      <xdr:spPr>
        <a:xfrm>
          <a:off x="45847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132859</xdr:rowOff>
    </xdr:from>
    <xdr:ext cx="405111" cy="259045"/>
    <xdr:sp macro="" textlink="">
      <xdr:nvSpPr>
        <xdr:cNvPr id="72" name="【道路】&#10;有形固定資産減価償却率該当値テキスト"/>
        <xdr:cNvSpPr txBox="1"/>
      </xdr:nvSpPr>
      <xdr:spPr>
        <a:xfrm>
          <a:off x="4673600" y="596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77978</xdr:rowOff>
    </xdr:from>
    <xdr:to>
      <xdr:col>20</xdr:col>
      <xdr:colOff>38100</xdr:colOff>
      <xdr:row>36</xdr:row>
      <xdr:rowOff>8128</xdr:rowOff>
    </xdr:to>
    <xdr:sp macro="" textlink="">
      <xdr:nvSpPr>
        <xdr:cNvPr id="73" name="楕円 72"/>
        <xdr:cNvSpPr/>
      </xdr:nvSpPr>
      <xdr:spPr>
        <a:xfrm>
          <a:off x="3746500" y="60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128778</xdr:rowOff>
    </xdr:from>
    <xdr:to>
      <xdr:col>24</xdr:col>
      <xdr:colOff>63500</xdr:colOff>
      <xdr:row>35</xdr:row>
      <xdr:rowOff>160782</xdr:rowOff>
    </xdr:to>
    <xdr:cxnSp macro="">
      <xdr:nvCxnSpPr>
        <xdr:cNvPr id="74" name="直線コネクタ 73"/>
        <xdr:cNvCxnSpPr/>
      </xdr:nvCxnSpPr>
      <xdr:spPr>
        <a:xfrm>
          <a:off x="3797300" y="61295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43688</xdr:rowOff>
    </xdr:from>
    <xdr:to>
      <xdr:col>15</xdr:col>
      <xdr:colOff>101600</xdr:colOff>
      <xdr:row>35</xdr:row>
      <xdr:rowOff>145288</xdr:rowOff>
    </xdr:to>
    <xdr:sp macro="" textlink="">
      <xdr:nvSpPr>
        <xdr:cNvPr id="75" name="楕円 74"/>
        <xdr:cNvSpPr/>
      </xdr:nvSpPr>
      <xdr:spPr>
        <a:xfrm>
          <a:off x="2857500" y="60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94488</xdr:rowOff>
    </xdr:from>
    <xdr:to>
      <xdr:col>19</xdr:col>
      <xdr:colOff>177800</xdr:colOff>
      <xdr:row>35</xdr:row>
      <xdr:rowOff>128778</xdr:rowOff>
    </xdr:to>
    <xdr:cxnSp macro="">
      <xdr:nvCxnSpPr>
        <xdr:cNvPr id="76" name="直線コネクタ 75"/>
        <xdr:cNvCxnSpPr/>
      </xdr:nvCxnSpPr>
      <xdr:spPr>
        <a:xfrm>
          <a:off x="2908300" y="609523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2540</xdr:rowOff>
    </xdr:from>
    <xdr:to>
      <xdr:col>10</xdr:col>
      <xdr:colOff>165100</xdr:colOff>
      <xdr:row>35</xdr:row>
      <xdr:rowOff>104140</xdr:rowOff>
    </xdr:to>
    <xdr:sp macro="" textlink="">
      <xdr:nvSpPr>
        <xdr:cNvPr id="77" name="楕円 76"/>
        <xdr:cNvSpPr/>
      </xdr:nvSpPr>
      <xdr:spPr>
        <a:xfrm>
          <a:off x="1968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53340</xdr:rowOff>
    </xdr:from>
    <xdr:to>
      <xdr:col>15</xdr:col>
      <xdr:colOff>50800</xdr:colOff>
      <xdr:row>35</xdr:row>
      <xdr:rowOff>94488</xdr:rowOff>
    </xdr:to>
    <xdr:cxnSp macro="">
      <xdr:nvCxnSpPr>
        <xdr:cNvPr id="78" name="直線コネクタ 77"/>
        <xdr:cNvCxnSpPr/>
      </xdr:nvCxnSpPr>
      <xdr:spPr>
        <a:xfrm>
          <a:off x="2019300" y="605409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79" name="n_1ave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0" name="n_2aveValue【道路】&#10;有形固定資産減価償却率"/>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1" name="n_3aveValue【道路】&#10;有形固定資産減価償却率"/>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2"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24655</xdr:rowOff>
    </xdr:from>
    <xdr:ext cx="405111" cy="259045"/>
    <xdr:sp macro="" textlink="">
      <xdr:nvSpPr>
        <xdr:cNvPr id="83" name="n_1mainValue【道路】&#10;有形固定資産減価償却率"/>
        <xdr:cNvSpPr txBox="1"/>
      </xdr:nvSpPr>
      <xdr:spPr>
        <a:xfrm>
          <a:off x="3582044" y="585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161815</xdr:rowOff>
    </xdr:from>
    <xdr:ext cx="405111" cy="259045"/>
    <xdr:sp macro="" textlink="">
      <xdr:nvSpPr>
        <xdr:cNvPr id="84" name="n_2mainValue【道路】&#10;有形固定資産減価償却率"/>
        <xdr:cNvSpPr txBox="1"/>
      </xdr:nvSpPr>
      <xdr:spPr>
        <a:xfrm>
          <a:off x="2705744" y="581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120667</xdr:rowOff>
    </xdr:from>
    <xdr:ext cx="405111" cy="259045"/>
    <xdr:sp macro="" textlink="">
      <xdr:nvSpPr>
        <xdr:cNvPr id="85" name="n_3mainValue【道路】&#10;有形固定資産減価償却率"/>
        <xdr:cNvSpPr txBox="1"/>
      </xdr:nvSpPr>
      <xdr:spPr>
        <a:xfrm>
          <a:off x="181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4"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91884</xdr:rowOff>
    </xdr:from>
    <xdr:to>
      <xdr:col>55</xdr:col>
      <xdr:colOff>50800</xdr:colOff>
      <xdr:row>42</xdr:row>
      <xdr:rowOff>22034</xdr:rowOff>
    </xdr:to>
    <xdr:sp macro="" textlink="">
      <xdr:nvSpPr>
        <xdr:cNvPr id="125" name="楕円 124"/>
        <xdr:cNvSpPr/>
      </xdr:nvSpPr>
      <xdr:spPr>
        <a:xfrm>
          <a:off x="10426700" y="712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6811</xdr:rowOff>
    </xdr:from>
    <xdr:ext cx="469744" cy="259045"/>
    <xdr:sp macro="" textlink="">
      <xdr:nvSpPr>
        <xdr:cNvPr id="126" name="【道路】&#10;一人当たり延長該当値テキスト"/>
        <xdr:cNvSpPr txBox="1"/>
      </xdr:nvSpPr>
      <xdr:spPr>
        <a:xfrm>
          <a:off x="10515600" y="70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91980</xdr:rowOff>
    </xdr:from>
    <xdr:to>
      <xdr:col>50</xdr:col>
      <xdr:colOff>165100</xdr:colOff>
      <xdr:row>42</xdr:row>
      <xdr:rowOff>22130</xdr:rowOff>
    </xdr:to>
    <xdr:sp macro="" textlink="">
      <xdr:nvSpPr>
        <xdr:cNvPr id="127" name="楕円 126"/>
        <xdr:cNvSpPr/>
      </xdr:nvSpPr>
      <xdr:spPr>
        <a:xfrm>
          <a:off x="9588500" y="71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142684</xdr:rowOff>
    </xdr:from>
    <xdr:to>
      <xdr:col>55</xdr:col>
      <xdr:colOff>0</xdr:colOff>
      <xdr:row>41</xdr:row>
      <xdr:rowOff>142780</xdr:rowOff>
    </xdr:to>
    <xdr:cxnSp macro="">
      <xdr:nvCxnSpPr>
        <xdr:cNvPr id="128" name="直線コネクタ 127"/>
        <xdr:cNvCxnSpPr/>
      </xdr:nvCxnSpPr>
      <xdr:spPr>
        <a:xfrm flipV="1">
          <a:off x="9639300" y="7172134"/>
          <a:ext cx="8382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91389</xdr:rowOff>
    </xdr:from>
    <xdr:to>
      <xdr:col>46</xdr:col>
      <xdr:colOff>38100</xdr:colOff>
      <xdr:row>42</xdr:row>
      <xdr:rowOff>21539</xdr:rowOff>
    </xdr:to>
    <xdr:sp macro="" textlink="">
      <xdr:nvSpPr>
        <xdr:cNvPr id="129" name="楕円 128"/>
        <xdr:cNvSpPr/>
      </xdr:nvSpPr>
      <xdr:spPr>
        <a:xfrm>
          <a:off x="8699500" y="71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142189</xdr:rowOff>
    </xdr:from>
    <xdr:to>
      <xdr:col>50</xdr:col>
      <xdr:colOff>114300</xdr:colOff>
      <xdr:row>41</xdr:row>
      <xdr:rowOff>142780</xdr:rowOff>
    </xdr:to>
    <xdr:cxnSp macro="">
      <xdr:nvCxnSpPr>
        <xdr:cNvPr id="130" name="直線コネクタ 129"/>
        <xdr:cNvCxnSpPr/>
      </xdr:nvCxnSpPr>
      <xdr:spPr>
        <a:xfrm>
          <a:off x="8750300" y="7171639"/>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90913</xdr:rowOff>
    </xdr:from>
    <xdr:to>
      <xdr:col>41</xdr:col>
      <xdr:colOff>101600</xdr:colOff>
      <xdr:row>42</xdr:row>
      <xdr:rowOff>21063</xdr:rowOff>
    </xdr:to>
    <xdr:sp macro="" textlink="">
      <xdr:nvSpPr>
        <xdr:cNvPr id="131" name="楕円 130"/>
        <xdr:cNvSpPr/>
      </xdr:nvSpPr>
      <xdr:spPr>
        <a:xfrm>
          <a:off x="7810500" y="712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141713</xdr:rowOff>
    </xdr:from>
    <xdr:to>
      <xdr:col>45</xdr:col>
      <xdr:colOff>177800</xdr:colOff>
      <xdr:row>41</xdr:row>
      <xdr:rowOff>142189</xdr:rowOff>
    </xdr:to>
    <xdr:cxnSp macro="">
      <xdr:nvCxnSpPr>
        <xdr:cNvPr id="132" name="直線コネクタ 131"/>
        <xdr:cNvCxnSpPr/>
      </xdr:nvCxnSpPr>
      <xdr:spPr>
        <a:xfrm>
          <a:off x="7861300" y="7171163"/>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3"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4"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5"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6"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13257</xdr:rowOff>
    </xdr:from>
    <xdr:ext cx="469744" cy="259045"/>
    <xdr:sp macro="" textlink="">
      <xdr:nvSpPr>
        <xdr:cNvPr id="137" name="n_1mainValue【道路】&#10;一人当たり延長"/>
        <xdr:cNvSpPr txBox="1"/>
      </xdr:nvSpPr>
      <xdr:spPr>
        <a:xfrm>
          <a:off x="9391727" y="721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12666</xdr:rowOff>
    </xdr:from>
    <xdr:ext cx="469744" cy="259045"/>
    <xdr:sp macro="" textlink="">
      <xdr:nvSpPr>
        <xdr:cNvPr id="138" name="n_2mainValue【道路】&#10;一人当たり延長"/>
        <xdr:cNvSpPr txBox="1"/>
      </xdr:nvSpPr>
      <xdr:spPr>
        <a:xfrm>
          <a:off x="8515427" y="721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12190</xdr:rowOff>
    </xdr:from>
    <xdr:ext cx="469744" cy="259045"/>
    <xdr:sp macro="" textlink="">
      <xdr:nvSpPr>
        <xdr:cNvPr id="139" name="n_3mainValue【道路】&#10;一人当たり延長"/>
        <xdr:cNvSpPr txBox="1"/>
      </xdr:nvSpPr>
      <xdr:spPr>
        <a:xfrm>
          <a:off x="7626427" y="721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69"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164465</xdr:rowOff>
    </xdr:from>
    <xdr:to>
      <xdr:col>24</xdr:col>
      <xdr:colOff>114300</xdr:colOff>
      <xdr:row>59</xdr:row>
      <xdr:rowOff>94615</xdr:rowOff>
    </xdr:to>
    <xdr:sp macro="" textlink="">
      <xdr:nvSpPr>
        <xdr:cNvPr id="180" name="楕円 179"/>
        <xdr:cNvSpPr/>
      </xdr:nvSpPr>
      <xdr:spPr>
        <a:xfrm>
          <a:off x="45847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15892</xdr:rowOff>
    </xdr:from>
    <xdr:ext cx="405111" cy="259045"/>
    <xdr:sp macro="" textlink="">
      <xdr:nvSpPr>
        <xdr:cNvPr id="181" name="【橋りょう・トンネル】&#10;有形固定資産減価償却率該当値テキスト"/>
        <xdr:cNvSpPr txBox="1"/>
      </xdr:nvSpPr>
      <xdr:spPr>
        <a:xfrm>
          <a:off x="4673600"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133985</xdr:rowOff>
    </xdr:from>
    <xdr:to>
      <xdr:col>20</xdr:col>
      <xdr:colOff>38100</xdr:colOff>
      <xdr:row>59</xdr:row>
      <xdr:rowOff>64135</xdr:rowOff>
    </xdr:to>
    <xdr:sp macro="" textlink="">
      <xdr:nvSpPr>
        <xdr:cNvPr id="182" name="楕円 181"/>
        <xdr:cNvSpPr/>
      </xdr:nvSpPr>
      <xdr:spPr>
        <a:xfrm>
          <a:off x="3746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13335</xdr:rowOff>
    </xdr:from>
    <xdr:to>
      <xdr:col>24</xdr:col>
      <xdr:colOff>63500</xdr:colOff>
      <xdr:row>59</xdr:row>
      <xdr:rowOff>43815</xdr:rowOff>
    </xdr:to>
    <xdr:cxnSp macro="">
      <xdr:nvCxnSpPr>
        <xdr:cNvPr id="183" name="直線コネクタ 182"/>
        <xdr:cNvCxnSpPr/>
      </xdr:nvCxnSpPr>
      <xdr:spPr>
        <a:xfrm>
          <a:off x="3797300" y="101288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105410</xdr:rowOff>
    </xdr:from>
    <xdr:to>
      <xdr:col>15</xdr:col>
      <xdr:colOff>101600</xdr:colOff>
      <xdr:row>59</xdr:row>
      <xdr:rowOff>35560</xdr:rowOff>
    </xdr:to>
    <xdr:sp macro="" textlink="">
      <xdr:nvSpPr>
        <xdr:cNvPr id="184" name="楕円 183"/>
        <xdr:cNvSpPr/>
      </xdr:nvSpPr>
      <xdr:spPr>
        <a:xfrm>
          <a:off x="2857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156210</xdr:rowOff>
    </xdr:from>
    <xdr:to>
      <xdr:col>19</xdr:col>
      <xdr:colOff>177800</xdr:colOff>
      <xdr:row>59</xdr:row>
      <xdr:rowOff>13335</xdr:rowOff>
    </xdr:to>
    <xdr:cxnSp macro="">
      <xdr:nvCxnSpPr>
        <xdr:cNvPr id="185" name="直線コネクタ 184"/>
        <xdr:cNvCxnSpPr/>
      </xdr:nvCxnSpPr>
      <xdr:spPr>
        <a:xfrm>
          <a:off x="2908300" y="101003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74930</xdr:rowOff>
    </xdr:from>
    <xdr:to>
      <xdr:col>10</xdr:col>
      <xdr:colOff>165100</xdr:colOff>
      <xdr:row>59</xdr:row>
      <xdr:rowOff>5080</xdr:rowOff>
    </xdr:to>
    <xdr:sp macro="" textlink="">
      <xdr:nvSpPr>
        <xdr:cNvPr id="186" name="楕円 185"/>
        <xdr:cNvSpPr/>
      </xdr:nvSpPr>
      <xdr:spPr>
        <a:xfrm>
          <a:off x="1968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125730</xdr:rowOff>
    </xdr:from>
    <xdr:to>
      <xdr:col>15</xdr:col>
      <xdr:colOff>50800</xdr:colOff>
      <xdr:row>58</xdr:row>
      <xdr:rowOff>156210</xdr:rowOff>
    </xdr:to>
    <xdr:cxnSp macro="">
      <xdr:nvCxnSpPr>
        <xdr:cNvPr id="187" name="直線コネクタ 186"/>
        <xdr:cNvCxnSpPr/>
      </xdr:nvCxnSpPr>
      <xdr:spPr>
        <a:xfrm>
          <a:off x="2019300" y="100698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88"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89"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0"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1"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80662</xdr:rowOff>
    </xdr:from>
    <xdr:ext cx="405111" cy="259045"/>
    <xdr:sp macro="" textlink="">
      <xdr:nvSpPr>
        <xdr:cNvPr id="192" name="n_1mainValue【橋りょう・トンネル】&#10;有形固定資産減価償却率"/>
        <xdr:cNvSpPr txBox="1"/>
      </xdr:nvSpPr>
      <xdr:spPr>
        <a:xfrm>
          <a:off x="35820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52087</xdr:rowOff>
    </xdr:from>
    <xdr:ext cx="405111" cy="259045"/>
    <xdr:sp macro="" textlink="">
      <xdr:nvSpPr>
        <xdr:cNvPr id="193" name="n_2mainValue【橋りょう・トンネル】&#10;有形固定資産減価償却率"/>
        <xdr:cNvSpPr txBox="1"/>
      </xdr:nvSpPr>
      <xdr:spPr>
        <a:xfrm>
          <a:off x="2705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21607</xdr:rowOff>
    </xdr:from>
    <xdr:ext cx="405111" cy="259045"/>
    <xdr:sp macro="" textlink="">
      <xdr:nvSpPr>
        <xdr:cNvPr id="194" name="n_3mainValue【橋りょう・トンネル】&#10;有形固定資産減価償却率"/>
        <xdr:cNvSpPr txBox="1"/>
      </xdr:nvSpPr>
      <xdr:spPr>
        <a:xfrm>
          <a:off x="1816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21" name="【橋りょう・トンネル】&#10;一人当たり有形固定資産（償却資産）額平均値テキスト"/>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6" name="フローチャート: 判断 225"/>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7436</xdr:rowOff>
    </xdr:from>
    <xdr:to>
      <xdr:col>55</xdr:col>
      <xdr:colOff>50800</xdr:colOff>
      <xdr:row>63</xdr:row>
      <xdr:rowOff>109036</xdr:rowOff>
    </xdr:to>
    <xdr:sp macro="" textlink="">
      <xdr:nvSpPr>
        <xdr:cNvPr id="232" name="楕円 231"/>
        <xdr:cNvSpPr/>
      </xdr:nvSpPr>
      <xdr:spPr>
        <a:xfrm>
          <a:off x="10426700" y="1080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93813</xdr:rowOff>
    </xdr:from>
    <xdr:ext cx="534377" cy="259045"/>
    <xdr:sp macro="" textlink="">
      <xdr:nvSpPr>
        <xdr:cNvPr id="233" name="【橋りょう・トンネル】&#10;一人当たり有形固定資産（償却資産）額該当値テキスト"/>
        <xdr:cNvSpPr txBox="1"/>
      </xdr:nvSpPr>
      <xdr:spPr>
        <a:xfrm>
          <a:off x="10515600" y="1072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7763</xdr:rowOff>
    </xdr:from>
    <xdr:to>
      <xdr:col>50</xdr:col>
      <xdr:colOff>165100</xdr:colOff>
      <xdr:row>63</xdr:row>
      <xdr:rowOff>109363</xdr:rowOff>
    </xdr:to>
    <xdr:sp macro="" textlink="">
      <xdr:nvSpPr>
        <xdr:cNvPr id="234" name="楕円 233"/>
        <xdr:cNvSpPr/>
      </xdr:nvSpPr>
      <xdr:spPr>
        <a:xfrm>
          <a:off x="9588500" y="1080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58236</xdr:rowOff>
    </xdr:from>
    <xdr:to>
      <xdr:col>55</xdr:col>
      <xdr:colOff>0</xdr:colOff>
      <xdr:row>63</xdr:row>
      <xdr:rowOff>58563</xdr:rowOff>
    </xdr:to>
    <xdr:cxnSp macro="">
      <xdr:nvCxnSpPr>
        <xdr:cNvPr id="235" name="直線コネクタ 234"/>
        <xdr:cNvCxnSpPr/>
      </xdr:nvCxnSpPr>
      <xdr:spPr>
        <a:xfrm flipV="1">
          <a:off x="9639300" y="10859586"/>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7219</xdr:rowOff>
    </xdr:from>
    <xdr:to>
      <xdr:col>46</xdr:col>
      <xdr:colOff>38100</xdr:colOff>
      <xdr:row>63</xdr:row>
      <xdr:rowOff>108819</xdr:rowOff>
    </xdr:to>
    <xdr:sp macro="" textlink="">
      <xdr:nvSpPr>
        <xdr:cNvPr id="236" name="楕円 235"/>
        <xdr:cNvSpPr/>
      </xdr:nvSpPr>
      <xdr:spPr>
        <a:xfrm>
          <a:off x="8699500" y="1080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58019</xdr:rowOff>
    </xdr:from>
    <xdr:to>
      <xdr:col>50</xdr:col>
      <xdr:colOff>114300</xdr:colOff>
      <xdr:row>63</xdr:row>
      <xdr:rowOff>58563</xdr:rowOff>
    </xdr:to>
    <xdr:cxnSp macro="">
      <xdr:nvCxnSpPr>
        <xdr:cNvPr id="237" name="直線コネクタ 236"/>
        <xdr:cNvCxnSpPr/>
      </xdr:nvCxnSpPr>
      <xdr:spPr>
        <a:xfrm>
          <a:off x="8750300" y="10859369"/>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6627</xdr:rowOff>
    </xdr:from>
    <xdr:to>
      <xdr:col>41</xdr:col>
      <xdr:colOff>101600</xdr:colOff>
      <xdr:row>63</xdr:row>
      <xdr:rowOff>108227</xdr:rowOff>
    </xdr:to>
    <xdr:sp macro="" textlink="">
      <xdr:nvSpPr>
        <xdr:cNvPr id="238" name="楕円 237"/>
        <xdr:cNvSpPr/>
      </xdr:nvSpPr>
      <xdr:spPr>
        <a:xfrm>
          <a:off x="7810500" y="1080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57427</xdr:rowOff>
    </xdr:from>
    <xdr:to>
      <xdr:col>45</xdr:col>
      <xdr:colOff>177800</xdr:colOff>
      <xdr:row>63</xdr:row>
      <xdr:rowOff>58019</xdr:rowOff>
    </xdr:to>
    <xdr:cxnSp macro="">
      <xdr:nvCxnSpPr>
        <xdr:cNvPr id="239" name="直線コネクタ 238"/>
        <xdr:cNvCxnSpPr/>
      </xdr:nvCxnSpPr>
      <xdr:spPr>
        <a:xfrm>
          <a:off x="7861300" y="10858777"/>
          <a:ext cx="889000" cy="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40"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41"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42"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3"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100490</xdr:rowOff>
    </xdr:from>
    <xdr:ext cx="534377" cy="259045"/>
    <xdr:sp macro="" textlink="">
      <xdr:nvSpPr>
        <xdr:cNvPr id="244" name="n_1mainValue【橋りょう・トンネル】&#10;一人当たり有形固定資産（償却資産）額"/>
        <xdr:cNvSpPr txBox="1"/>
      </xdr:nvSpPr>
      <xdr:spPr>
        <a:xfrm>
          <a:off x="9359411" y="1090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99946</xdr:rowOff>
    </xdr:from>
    <xdr:ext cx="534377" cy="259045"/>
    <xdr:sp macro="" textlink="">
      <xdr:nvSpPr>
        <xdr:cNvPr id="245" name="n_2mainValue【橋りょう・トンネル】&#10;一人当たり有形固定資産（償却資産）額"/>
        <xdr:cNvSpPr txBox="1"/>
      </xdr:nvSpPr>
      <xdr:spPr>
        <a:xfrm>
          <a:off x="8483111" y="1090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99354</xdr:rowOff>
    </xdr:from>
    <xdr:ext cx="534377" cy="259045"/>
    <xdr:sp macro="" textlink="">
      <xdr:nvSpPr>
        <xdr:cNvPr id="246" name="n_3mainValue【橋りょう・トンネル】&#10;一人当たり有形固定資産（償却資産）額"/>
        <xdr:cNvSpPr txBox="1"/>
      </xdr:nvSpPr>
      <xdr:spPr>
        <a:xfrm>
          <a:off x="7594111" y="10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77"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2" name="フローチャート: 判断 281"/>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64044</xdr:rowOff>
    </xdr:from>
    <xdr:to>
      <xdr:col>24</xdr:col>
      <xdr:colOff>114300</xdr:colOff>
      <xdr:row>83</xdr:row>
      <xdr:rowOff>165644</xdr:rowOff>
    </xdr:to>
    <xdr:sp macro="" textlink="">
      <xdr:nvSpPr>
        <xdr:cNvPr id="288" name="楕円 287"/>
        <xdr:cNvSpPr/>
      </xdr:nvSpPr>
      <xdr:spPr>
        <a:xfrm>
          <a:off x="45847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86921</xdr:rowOff>
    </xdr:from>
    <xdr:ext cx="405111" cy="259045"/>
    <xdr:sp macro="" textlink="">
      <xdr:nvSpPr>
        <xdr:cNvPr id="289" name="【公営住宅】&#10;有形固定資産減価償却率該当値テキスト"/>
        <xdr:cNvSpPr txBox="1"/>
      </xdr:nvSpPr>
      <xdr:spPr>
        <a:xfrm>
          <a:off x="4673600" y="14145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41184</xdr:rowOff>
    </xdr:from>
    <xdr:to>
      <xdr:col>20</xdr:col>
      <xdr:colOff>38100</xdr:colOff>
      <xdr:row>83</xdr:row>
      <xdr:rowOff>142784</xdr:rowOff>
    </xdr:to>
    <xdr:sp macro="" textlink="">
      <xdr:nvSpPr>
        <xdr:cNvPr id="290" name="楕円 289"/>
        <xdr:cNvSpPr/>
      </xdr:nvSpPr>
      <xdr:spPr>
        <a:xfrm>
          <a:off x="3746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91984</xdr:rowOff>
    </xdr:from>
    <xdr:to>
      <xdr:col>24</xdr:col>
      <xdr:colOff>63500</xdr:colOff>
      <xdr:row>83</xdr:row>
      <xdr:rowOff>114844</xdr:rowOff>
    </xdr:to>
    <xdr:cxnSp macro="">
      <xdr:nvCxnSpPr>
        <xdr:cNvPr id="291" name="直線コネクタ 290"/>
        <xdr:cNvCxnSpPr/>
      </xdr:nvCxnSpPr>
      <xdr:spPr>
        <a:xfrm>
          <a:off x="3797300" y="1432233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19957</xdr:rowOff>
    </xdr:from>
    <xdr:to>
      <xdr:col>15</xdr:col>
      <xdr:colOff>101600</xdr:colOff>
      <xdr:row>83</xdr:row>
      <xdr:rowOff>121557</xdr:rowOff>
    </xdr:to>
    <xdr:sp macro="" textlink="">
      <xdr:nvSpPr>
        <xdr:cNvPr id="292" name="楕円 291"/>
        <xdr:cNvSpPr/>
      </xdr:nvSpPr>
      <xdr:spPr>
        <a:xfrm>
          <a:off x="2857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70757</xdr:rowOff>
    </xdr:from>
    <xdr:to>
      <xdr:col>19</xdr:col>
      <xdr:colOff>177800</xdr:colOff>
      <xdr:row>83</xdr:row>
      <xdr:rowOff>91984</xdr:rowOff>
    </xdr:to>
    <xdr:cxnSp macro="">
      <xdr:nvCxnSpPr>
        <xdr:cNvPr id="293" name="直線コネクタ 292"/>
        <xdr:cNvCxnSpPr/>
      </xdr:nvCxnSpPr>
      <xdr:spPr>
        <a:xfrm>
          <a:off x="2908300" y="143011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3629</xdr:rowOff>
    </xdr:from>
    <xdr:to>
      <xdr:col>10</xdr:col>
      <xdr:colOff>165100</xdr:colOff>
      <xdr:row>83</xdr:row>
      <xdr:rowOff>105229</xdr:rowOff>
    </xdr:to>
    <xdr:sp macro="" textlink="">
      <xdr:nvSpPr>
        <xdr:cNvPr id="294" name="楕円 293"/>
        <xdr:cNvSpPr/>
      </xdr:nvSpPr>
      <xdr:spPr>
        <a:xfrm>
          <a:off x="1968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54429</xdr:rowOff>
    </xdr:from>
    <xdr:to>
      <xdr:col>15</xdr:col>
      <xdr:colOff>50800</xdr:colOff>
      <xdr:row>83</xdr:row>
      <xdr:rowOff>70757</xdr:rowOff>
    </xdr:to>
    <xdr:cxnSp macro="">
      <xdr:nvCxnSpPr>
        <xdr:cNvPr id="295" name="直線コネクタ 294"/>
        <xdr:cNvCxnSpPr/>
      </xdr:nvCxnSpPr>
      <xdr:spPr>
        <a:xfrm>
          <a:off x="2019300" y="1428477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296" name="n_1aveValue【公営住宅】&#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297" name="n_2aveValue【公営住宅】&#10;有形固定資産減価償却率"/>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298" name="n_3aveValue【公営住宅】&#10;有形固定資産減価償却率"/>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99"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159311</xdr:rowOff>
    </xdr:from>
    <xdr:ext cx="405111" cy="259045"/>
    <xdr:sp macro="" textlink="">
      <xdr:nvSpPr>
        <xdr:cNvPr id="300" name="n_1mainValue【公営住宅】&#10;有形固定資産減価償却率"/>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138084</xdr:rowOff>
    </xdr:from>
    <xdr:ext cx="405111" cy="259045"/>
    <xdr:sp macro="" textlink="">
      <xdr:nvSpPr>
        <xdr:cNvPr id="301" name="n_2mainValue【公営住宅】&#10;有形固定資産減価償却率"/>
        <xdr:cNvSpPr txBox="1"/>
      </xdr:nvSpPr>
      <xdr:spPr>
        <a:xfrm>
          <a:off x="2705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121756</xdr:rowOff>
    </xdr:from>
    <xdr:ext cx="405111" cy="259045"/>
    <xdr:sp macro="" textlink="">
      <xdr:nvSpPr>
        <xdr:cNvPr id="302" name="n_3mainValue【公営住宅】&#10;有形固定資産減価償却率"/>
        <xdr:cNvSpPr txBox="1"/>
      </xdr:nvSpPr>
      <xdr:spPr>
        <a:xfrm>
          <a:off x="1816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31"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123698</xdr:rowOff>
    </xdr:from>
    <xdr:to>
      <xdr:col>55</xdr:col>
      <xdr:colOff>50800</xdr:colOff>
      <xdr:row>86</xdr:row>
      <xdr:rowOff>53848</xdr:rowOff>
    </xdr:to>
    <xdr:sp macro="" textlink="">
      <xdr:nvSpPr>
        <xdr:cNvPr id="342" name="楕円 341"/>
        <xdr:cNvSpPr/>
      </xdr:nvSpPr>
      <xdr:spPr>
        <a:xfrm>
          <a:off x="10426700" y="1469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38625</xdr:rowOff>
    </xdr:from>
    <xdr:ext cx="469744" cy="259045"/>
    <xdr:sp macro="" textlink="">
      <xdr:nvSpPr>
        <xdr:cNvPr id="343" name="【公営住宅】&#10;一人当たり面積該当値テキスト"/>
        <xdr:cNvSpPr txBox="1"/>
      </xdr:nvSpPr>
      <xdr:spPr>
        <a:xfrm>
          <a:off x="10515600" y="1461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124461</xdr:rowOff>
    </xdr:from>
    <xdr:to>
      <xdr:col>50</xdr:col>
      <xdr:colOff>165100</xdr:colOff>
      <xdr:row>86</xdr:row>
      <xdr:rowOff>54611</xdr:rowOff>
    </xdr:to>
    <xdr:sp macro="" textlink="">
      <xdr:nvSpPr>
        <xdr:cNvPr id="344" name="楕円 343"/>
        <xdr:cNvSpPr/>
      </xdr:nvSpPr>
      <xdr:spPr>
        <a:xfrm>
          <a:off x="9588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3048</xdr:rowOff>
    </xdr:from>
    <xdr:to>
      <xdr:col>55</xdr:col>
      <xdr:colOff>0</xdr:colOff>
      <xdr:row>86</xdr:row>
      <xdr:rowOff>3811</xdr:rowOff>
    </xdr:to>
    <xdr:cxnSp macro="">
      <xdr:nvCxnSpPr>
        <xdr:cNvPr id="345" name="直線コネクタ 344"/>
        <xdr:cNvCxnSpPr/>
      </xdr:nvCxnSpPr>
      <xdr:spPr>
        <a:xfrm flipV="1">
          <a:off x="9639300" y="14747748"/>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122937</xdr:rowOff>
    </xdr:from>
    <xdr:to>
      <xdr:col>46</xdr:col>
      <xdr:colOff>38100</xdr:colOff>
      <xdr:row>86</xdr:row>
      <xdr:rowOff>53087</xdr:rowOff>
    </xdr:to>
    <xdr:sp macro="" textlink="">
      <xdr:nvSpPr>
        <xdr:cNvPr id="346" name="楕円 345"/>
        <xdr:cNvSpPr/>
      </xdr:nvSpPr>
      <xdr:spPr>
        <a:xfrm>
          <a:off x="8699500" y="14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2287</xdr:rowOff>
    </xdr:from>
    <xdr:to>
      <xdr:col>50</xdr:col>
      <xdr:colOff>114300</xdr:colOff>
      <xdr:row>86</xdr:row>
      <xdr:rowOff>3811</xdr:rowOff>
    </xdr:to>
    <xdr:cxnSp macro="">
      <xdr:nvCxnSpPr>
        <xdr:cNvPr id="347" name="直線コネクタ 346"/>
        <xdr:cNvCxnSpPr/>
      </xdr:nvCxnSpPr>
      <xdr:spPr>
        <a:xfrm>
          <a:off x="8750300" y="147469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122174</xdr:rowOff>
    </xdr:from>
    <xdr:to>
      <xdr:col>41</xdr:col>
      <xdr:colOff>101600</xdr:colOff>
      <xdr:row>86</xdr:row>
      <xdr:rowOff>52324</xdr:rowOff>
    </xdr:to>
    <xdr:sp macro="" textlink="">
      <xdr:nvSpPr>
        <xdr:cNvPr id="348" name="楕円 347"/>
        <xdr:cNvSpPr/>
      </xdr:nvSpPr>
      <xdr:spPr>
        <a:xfrm>
          <a:off x="7810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1524</xdr:rowOff>
    </xdr:from>
    <xdr:to>
      <xdr:col>45</xdr:col>
      <xdr:colOff>177800</xdr:colOff>
      <xdr:row>86</xdr:row>
      <xdr:rowOff>2287</xdr:rowOff>
    </xdr:to>
    <xdr:cxnSp macro="">
      <xdr:nvCxnSpPr>
        <xdr:cNvPr id="349" name="直線コネクタ 348"/>
        <xdr:cNvCxnSpPr/>
      </xdr:nvCxnSpPr>
      <xdr:spPr>
        <a:xfrm>
          <a:off x="7861300" y="1474622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50"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51"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52"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3"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45738</xdr:rowOff>
    </xdr:from>
    <xdr:ext cx="469744" cy="259045"/>
    <xdr:sp macro="" textlink="">
      <xdr:nvSpPr>
        <xdr:cNvPr id="354" name="n_1mainValue【公営住宅】&#10;一人当たり面積"/>
        <xdr:cNvSpPr txBox="1"/>
      </xdr:nvSpPr>
      <xdr:spPr>
        <a:xfrm>
          <a:off x="9391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44214</xdr:rowOff>
    </xdr:from>
    <xdr:ext cx="469744" cy="259045"/>
    <xdr:sp macro="" textlink="">
      <xdr:nvSpPr>
        <xdr:cNvPr id="355" name="n_2mainValue【公営住宅】&#10;一人当たり面積"/>
        <xdr:cNvSpPr txBox="1"/>
      </xdr:nvSpPr>
      <xdr:spPr>
        <a:xfrm>
          <a:off x="8515427" y="1478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43451</xdr:rowOff>
    </xdr:from>
    <xdr:ext cx="469744" cy="259045"/>
    <xdr:sp macro="" textlink="">
      <xdr:nvSpPr>
        <xdr:cNvPr id="356" name="n_3mainValue【公営住宅】&#10;一人当たり面積"/>
        <xdr:cNvSpPr txBox="1"/>
      </xdr:nvSpPr>
      <xdr:spPr>
        <a:xfrm>
          <a:off x="7626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97" name="直線コネクタ 396"/>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98"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9" name="直線コネクタ 398"/>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00"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01" name="直線コネクタ 400"/>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02" name="【認定こども園・幼稚園・保育所】&#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03" name="フローチャート: 判断 402"/>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04" name="フローチャート: 判断 403"/>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5" name="フローチャート: 判断 404"/>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6" name="フローチャート: 判断 405"/>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07" name="フローチャート: 判断 406"/>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13" name="楕円 412"/>
        <xdr:cNvSpPr/>
      </xdr:nvSpPr>
      <xdr:spPr>
        <a:xfrm>
          <a:off x="162687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154957</xdr:rowOff>
    </xdr:from>
    <xdr:ext cx="405111" cy="259045"/>
    <xdr:sp macro="" textlink="">
      <xdr:nvSpPr>
        <xdr:cNvPr id="414" name="【認定こども園・幼稚園・保育所】&#10;有形固定資産減価償却率該当値テキスト"/>
        <xdr:cNvSpPr txBox="1"/>
      </xdr:nvSpPr>
      <xdr:spPr>
        <a:xfrm>
          <a:off x="16357600"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168275</xdr:rowOff>
    </xdr:from>
    <xdr:to>
      <xdr:col>81</xdr:col>
      <xdr:colOff>101600</xdr:colOff>
      <xdr:row>37</xdr:row>
      <xdr:rowOff>98425</xdr:rowOff>
    </xdr:to>
    <xdr:sp macro="" textlink="">
      <xdr:nvSpPr>
        <xdr:cNvPr id="415" name="楕円 414"/>
        <xdr:cNvSpPr/>
      </xdr:nvSpPr>
      <xdr:spPr>
        <a:xfrm>
          <a:off x="15430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11430</xdr:rowOff>
    </xdr:from>
    <xdr:to>
      <xdr:col>85</xdr:col>
      <xdr:colOff>127000</xdr:colOff>
      <xdr:row>37</xdr:row>
      <xdr:rowOff>47625</xdr:rowOff>
    </xdr:to>
    <xdr:cxnSp macro="">
      <xdr:nvCxnSpPr>
        <xdr:cNvPr id="416" name="直線コネクタ 415"/>
        <xdr:cNvCxnSpPr/>
      </xdr:nvCxnSpPr>
      <xdr:spPr>
        <a:xfrm flipV="1">
          <a:off x="15481300" y="63550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126365</xdr:rowOff>
    </xdr:from>
    <xdr:to>
      <xdr:col>76</xdr:col>
      <xdr:colOff>165100</xdr:colOff>
      <xdr:row>37</xdr:row>
      <xdr:rowOff>56515</xdr:rowOff>
    </xdr:to>
    <xdr:sp macro="" textlink="">
      <xdr:nvSpPr>
        <xdr:cNvPr id="417" name="楕円 416"/>
        <xdr:cNvSpPr/>
      </xdr:nvSpPr>
      <xdr:spPr>
        <a:xfrm>
          <a:off x="14541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5715</xdr:rowOff>
    </xdr:from>
    <xdr:to>
      <xdr:col>81</xdr:col>
      <xdr:colOff>50800</xdr:colOff>
      <xdr:row>37</xdr:row>
      <xdr:rowOff>47625</xdr:rowOff>
    </xdr:to>
    <xdr:cxnSp macro="">
      <xdr:nvCxnSpPr>
        <xdr:cNvPr id="418" name="直線コネクタ 417"/>
        <xdr:cNvCxnSpPr/>
      </xdr:nvCxnSpPr>
      <xdr:spPr>
        <a:xfrm>
          <a:off x="14592300" y="63493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80645</xdr:rowOff>
    </xdr:from>
    <xdr:to>
      <xdr:col>72</xdr:col>
      <xdr:colOff>38100</xdr:colOff>
      <xdr:row>37</xdr:row>
      <xdr:rowOff>10795</xdr:rowOff>
    </xdr:to>
    <xdr:sp macro="" textlink="">
      <xdr:nvSpPr>
        <xdr:cNvPr id="419" name="楕円 418"/>
        <xdr:cNvSpPr/>
      </xdr:nvSpPr>
      <xdr:spPr>
        <a:xfrm>
          <a:off x="13652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131445</xdr:rowOff>
    </xdr:from>
    <xdr:to>
      <xdr:col>76</xdr:col>
      <xdr:colOff>114300</xdr:colOff>
      <xdr:row>37</xdr:row>
      <xdr:rowOff>5715</xdr:rowOff>
    </xdr:to>
    <xdr:cxnSp macro="">
      <xdr:nvCxnSpPr>
        <xdr:cNvPr id="420" name="直線コネクタ 419"/>
        <xdr:cNvCxnSpPr/>
      </xdr:nvCxnSpPr>
      <xdr:spPr>
        <a:xfrm>
          <a:off x="13703300" y="63036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28592</xdr:rowOff>
    </xdr:from>
    <xdr:ext cx="405111" cy="259045"/>
    <xdr:sp macro="" textlink="">
      <xdr:nvSpPr>
        <xdr:cNvPr id="421" name="n_1aveValue【認定こども園・幼稚園・保育所】&#10;有形固定資産減価償却率"/>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422" name="n_2aveValue【認定こども園・幼稚園・保育所】&#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23" name="n_3aveValue【認定こども園・幼稚園・保育所】&#10;有形固定資産減価償却率"/>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24"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114952</xdr:rowOff>
    </xdr:from>
    <xdr:ext cx="405111" cy="259045"/>
    <xdr:sp macro="" textlink="">
      <xdr:nvSpPr>
        <xdr:cNvPr id="425" name="n_1mainValue【認定こども園・幼稚園・保育所】&#10;有形固定資産減価償却率"/>
        <xdr:cNvSpPr txBox="1"/>
      </xdr:nvSpPr>
      <xdr:spPr>
        <a:xfrm>
          <a:off x="152660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73042</xdr:rowOff>
    </xdr:from>
    <xdr:ext cx="405111" cy="259045"/>
    <xdr:sp macro="" textlink="">
      <xdr:nvSpPr>
        <xdr:cNvPr id="426" name="n_2mainValue【認定こども園・幼稚園・保育所】&#10;有形固定資産減価償却率"/>
        <xdr:cNvSpPr txBox="1"/>
      </xdr:nvSpPr>
      <xdr:spPr>
        <a:xfrm>
          <a:off x="14389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27322</xdr:rowOff>
    </xdr:from>
    <xdr:ext cx="405111" cy="259045"/>
    <xdr:sp macro="" textlink="">
      <xdr:nvSpPr>
        <xdr:cNvPr id="427" name="n_3mainValue【認定こども園・幼稚園・保育所】&#10;有形固定資産減価償却率"/>
        <xdr:cNvSpPr txBox="1"/>
      </xdr:nvSpPr>
      <xdr:spPr>
        <a:xfrm>
          <a:off x="135007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9" name="テキスト ボックス 43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1" name="テキスト ボックス 44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3" name="テキスト ボックス 44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5" name="テキスト ボックス 44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7" name="テキスト ボックス 44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51" name="直線コネクタ 450"/>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2"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3" name="直線コネクタ 452"/>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54"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55" name="直線コネクタ 454"/>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56"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57" name="フローチャート: 判断 456"/>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58" name="フローチャート: 判断 457"/>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9" name="フローチャート: 判断 458"/>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60" name="フローチャート: 判断 459"/>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61" name="フローチャート: 判断 460"/>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67" name="楕円 466"/>
        <xdr:cNvSpPr/>
      </xdr:nvSpPr>
      <xdr:spPr>
        <a:xfrm>
          <a:off x="22110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101617</xdr:rowOff>
    </xdr:from>
    <xdr:ext cx="469744" cy="259045"/>
    <xdr:sp macro="" textlink="">
      <xdr:nvSpPr>
        <xdr:cNvPr id="468" name="【認定こども園・幼稚園・保育所】&#10;一人当たり面積該当値テキスト"/>
        <xdr:cNvSpPr txBox="1"/>
      </xdr:nvSpPr>
      <xdr:spPr>
        <a:xfrm>
          <a:off x="22199600"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113030</xdr:rowOff>
    </xdr:from>
    <xdr:to>
      <xdr:col>112</xdr:col>
      <xdr:colOff>38100</xdr:colOff>
      <xdr:row>39</xdr:row>
      <xdr:rowOff>43180</xdr:rowOff>
    </xdr:to>
    <xdr:sp macro="" textlink="">
      <xdr:nvSpPr>
        <xdr:cNvPr id="469" name="楕円 468"/>
        <xdr:cNvSpPr/>
      </xdr:nvSpPr>
      <xdr:spPr>
        <a:xfrm>
          <a:off x="21272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129540</xdr:rowOff>
    </xdr:from>
    <xdr:to>
      <xdr:col>116</xdr:col>
      <xdr:colOff>63500</xdr:colOff>
      <xdr:row>38</xdr:row>
      <xdr:rowOff>163830</xdr:rowOff>
    </xdr:to>
    <xdr:cxnSp macro="">
      <xdr:nvCxnSpPr>
        <xdr:cNvPr id="470" name="直線コネクタ 469"/>
        <xdr:cNvCxnSpPr/>
      </xdr:nvCxnSpPr>
      <xdr:spPr>
        <a:xfrm flipV="1">
          <a:off x="21323300" y="66446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113030</xdr:rowOff>
    </xdr:from>
    <xdr:to>
      <xdr:col>107</xdr:col>
      <xdr:colOff>101600</xdr:colOff>
      <xdr:row>39</xdr:row>
      <xdr:rowOff>43180</xdr:rowOff>
    </xdr:to>
    <xdr:sp macro="" textlink="">
      <xdr:nvSpPr>
        <xdr:cNvPr id="471" name="楕円 470"/>
        <xdr:cNvSpPr/>
      </xdr:nvSpPr>
      <xdr:spPr>
        <a:xfrm>
          <a:off x="20383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163830</xdr:rowOff>
    </xdr:from>
    <xdr:to>
      <xdr:col>111</xdr:col>
      <xdr:colOff>177800</xdr:colOff>
      <xdr:row>38</xdr:row>
      <xdr:rowOff>163830</xdr:rowOff>
    </xdr:to>
    <xdr:cxnSp macro="">
      <xdr:nvCxnSpPr>
        <xdr:cNvPr id="472" name="直線コネクタ 471"/>
        <xdr:cNvCxnSpPr/>
      </xdr:nvCxnSpPr>
      <xdr:spPr>
        <a:xfrm>
          <a:off x="20434300" y="6678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109220</xdr:rowOff>
    </xdr:from>
    <xdr:to>
      <xdr:col>102</xdr:col>
      <xdr:colOff>165100</xdr:colOff>
      <xdr:row>39</xdr:row>
      <xdr:rowOff>39370</xdr:rowOff>
    </xdr:to>
    <xdr:sp macro="" textlink="">
      <xdr:nvSpPr>
        <xdr:cNvPr id="473" name="楕円 472"/>
        <xdr:cNvSpPr/>
      </xdr:nvSpPr>
      <xdr:spPr>
        <a:xfrm>
          <a:off x="19494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160020</xdr:rowOff>
    </xdr:from>
    <xdr:to>
      <xdr:col>107</xdr:col>
      <xdr:colOff>50800</xdr:colOff>
      <xdr:row>38</xdr:row>
      <xdr:rowOff>163830</xdr:rowOff>
    </xdr:to>
    <xdr:cxnSp macro="">
      <xdr:nvCxnSpPr>
        <xdr:cNvPr id="474" name="直線コネクタ 473"/>
        <xdr:cNvCxnSpPr/>
      </xdr:nvCxnSpPr>
      <xdr:spPr>
        <a:xfrm>
          <a:off x="19545300" y="6675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75" name="n_1aveValue【認定こども園・幼稚園・保育所】&#10;一人当たり面積"/>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76"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477"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78"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34307</xdr:rowOff>
    </xdr:from>
    <xdr:ext cx="469744" cy="259045"/>
    <xdr:sp macro="" textlink="">
      <xdr:nvSpPr>
        <xdr:cNvPr id="479" name="n_1main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80" name="n_2main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55897</xdr:rowOff>
    </xdr:from>
    <xdr:ext cx="469744" cy="259045"/>
    <xdr:sp macro="" textlink="">
      <xdr:nvSpPr>
        <xdr:cNvPr id="481" name="n_3mainValue【認定こども園・幼稚園・保育所】&#10;一人当たり面積"/>
        <xdr:cNvSpPr txBox="1"/>
      </xdr:nvSpPr>
      <xdr:spPr>
        <a:xfrm>
          <a:off x="193104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08" name="直線コネクタ 507"/>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09"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10" name="直線コネクタ 509"/>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11"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12" name="直線コネクタ 511"/>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513" name="【学校施設】&#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14" name="フローチャート: 判断 513"/>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15" name="フローチャート: 判断 51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17" name="フローチャート: 判断 516"/>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18" name="フローチャート: 判断 517"/>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27577</xdr:rowOff>
    </xdr:from>
    <xdr:to>
      <xdr:col>85</xdr:col>
      <xdr:colOff>177800</xdr:colOff>
      <xdr:row>58</xdr:row>
      <xdr:rowOff>129177</xdr:rowOff>
    </xdr:to>
    <xdr:sp macro="" textlink="">
      <xdr:nvSpPr>
        <xdr:cNvPr id="524" name="楕円 523"/>
        <xdr:cNvSpPr/>
      </xdr:nvSpPr>
      <xdr:spPr>
        <a:xfrm>
          <a:off x="162687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50454</xdr:rowOff>
    </xdr:from>
    <xdr:ext cx="405111" cy="259045"/>
    <xdr:sp macro="" textlink="">
      <xdr:nvSpPr>
        <xdr:cNvPr id="525" name="【学校施設】&#10;有形固定資産減価償却率該当値テキスト"/>
        <xdr:cNvSpPr txBox="1"/>
      </xdr:nvSpPr>
      <xdr:spPr>
        <a:xfrm>
          <a:off x="16357600"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21046</xdr:rowOff>
    </xdr:from>
    <xdr:to>
      <xdr:col>81</xdr:col>
      <xdr:colOff>101600</xdr:colOff>
      <xdr:row>58</xdr:row>
      <xdr:rowOff>122646</xdr:rowOff>
    </xdr:to>
    <xdr:sp macro="" textlink="">
      <xdr:nvSpPr>
        <xdr:cNvPr id="526" name="楕円 525"/>
        <xdr:cNvSpPr/>
      </xdr:nvSpPr>
      <xdr:spPr>
        <a:xfrm>
          <a:off x="15430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71846</xdr:rowOff>
    </xdr:from>
    <xdr:to>
      <xdr:col>85</xdr:col>
      <xdr:colOff>127000</xdr:colOff>
      <xdr:row>58</xdr:row>
      <xdr:rowOff>78377</xdr:rowOff>
    </xdr:to>
    <xdr:cxnSp macro="">
      <xdr:nvCxnSpPr>
        <xdr:cNvPr id="527" name="直線コネクタ 526"/>
        <xdr:cNvCxnSpPr/>
      </xdr:nvCxnSpPr>
      <xdr:spPr>
        <a:xfrm>
          <a:off x="15481300" y="1001594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114119</xdr:rowOff>
    </xdr:from>
    <xdr:to>
      <xdr:col>76</xdr:col>
      <xdr:colOff>165100</xdr:colOff>
      <xdr:row>58</xdr:row>
      <xdr:rowOff>44269</xdr:rowOff>
    </xdr:to>
    <xdr:sp macro="" textlink="">
      <xdr:nvSpPr>
        <xdr:cNvPr id="528" name="楕円 527"/>
        <xdr:cNvSpPr/>
      </xdr:nvSpPr>
      <xdr:spPr>
        <a:xfrm>
          <a:off x="14541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164919</xdr:rowOff>
    </xdr:from>
    <xdr:to>
      <xdr:col>81</xdr:col>
      <xdr:colOff>50800</xdr:colOff>
      <xdr:row>58</xdr:row>
      <xdr:rowOff>71846</xdr:rowOff>
    </xdr:to>
    <xdr:cxnSp macro="">
      <xdr:nvCxnSpPr>
        <xdr:cNvPr id="529" name="直線コネクタ 528"/>
        <xdr:cNvCxnSpPr/>
      </xdr:nvCxnSpPr>
      <xdr:spPr>
        <a:xfrm>
          <a:off x="14592300" y="993756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78196</xdr:rowOff>
    </xdr:from>
    <xdr:to>
      <xdr:col>72</xdr:col>
      <xdr:colOff>38100</xdr:colOff>
      <xdr:row>58</xdr:row>
      <xdr:rowOff>8346</xdr:rowOff>
    </xdr:to>
    <xdr:sp macro="" textlink="">
      <xdr:nvSpPr>
        <xdr:cNvPr id="530" name="楕円 529"/>
        <xdr:cNvSpPr/>
      </xdr:nvSpPr>
      <xdr:spPr>
        <a:xfrm>
          <a:off x="136525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128996</xdr:rowOff>
    </xdr:from>
    <xdr:to>
      <xdr:col>76</xdr:col>
      <xdr:colOff>114300</xdr:colOff>
      <xdr:row>57</xdr:row>
      <xdr:rowOff>164919</xdr:rowOff>
    </xdr:to>
    <xdr:cxnSp macro="">
      <xdr:nvCxnSpPr>
        <xdr:cNvPr id="531" name="直線コネクタ 530"/>
        <xdr:cNvCxnSpPr/>
      </xdr:nvCxnSpPr>
      <xdr:spPr>
        <a:xfrm>
          <a:off x="13703300" y="99016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32" name="n_1aveValue【学校施設】&#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33"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534" name="n_3aveValue【学校施設】&#10;有形固定資産減価償却率"/>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35"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139173</xdr:rowOff>
    </xdr:from>
    <xdr:ext cx="405111" cy="259045"/>
    <xdr:sp macro="" textlink="">
      <xdr:nvSpPr>
        <xdr:cNvPr id="536" name="n_1mainValue【学校施設】&#10;有形固定資産減価償却率"/>
        <xdr:cNvSpPr txBox="1"/>
      </xdr:nvSpPr>
      <xdr:spPr>
        <a:xfrm>
          <a:off x="152660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60796</xdr:rowOff>
    </xdr:from>
    <xdr:ext cx="405111" cy="259045"/>
    <xdr:sp macro="" textlink="">
      <xdr:nvSpPr>
        <xdr:cNvPr id="537" name="n_2mainValue【学校施設】&#10;有形固定資産減価償却率"/>
        <xdr:cNvSpPr txBox="1"/>
      </xdr:nvSpPr>
      <xdr:spPr>
        <a:xfrm>
          <a:off x="14389744" y="966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24873</xdr:rowOff>
    </xdr:from>
    <xdr:ext cx="405111" cy="259045"/>
    <xdr:sp macro="" textlink="">
      <xdr:nvSpPr>
        <xdr:cNvPr id="538" name="n_3mainValue【学校施設】&#10;有形固定資産減価償却率"/>
        <xdr:cNvSpPr txBox="1"/>
      </xdr:nvSpPr>
      <xdr:spPr>
        <a:xfrm>
          <a:off x="135007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61" name="直線コネクタ 560"/>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62"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63" name="直線コネクタ 562"/>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64"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65" name="直線コネクタ 564"/>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66" name="【学校施設】&#10;一人当たり面積平均値テキスト"/>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67" name="フローチャート: 判断 566"/>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68" name="フローチャート: 判断 567"/>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69" name="フローチャート: 判断 568"/>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70" name="フローチャート: 判断 569"/>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71" name="フローチャート: 判断 570"/>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103277</xdr:rowOff>
    </xdr:from>
    <xdr:to>
      <xdr:col>116</xdr:col>
      <xdr:colOff>114300</xdr:colOff>
      <xdr:row>62</xdr:row>
      <xdr:rowOff>33427</xdr:rowOff>
    </xdr:to>
    <xdr:sp macro="" textlink="">
      <xdr:nvSpPr>
        <xdr:cNvPr id="577" name="楕円 576"/>
        <xdr:cNvSpPr/>
      </xdr:nvSpPr>
      <xdr:spPr>
        <a:xfrm>
          <a:off x="22110700" y="10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81704</xdr:rowOff>
    </xdr:from>
    <xdr:ext cx="469744" cy="259045"/>
    <xdr:sp macro="" textlink="">
      <xdr:nvSpPr>
        <xdr:cNvPr id="578" name="【学校施設】&#10;一人当たり面積該当値テキスト"/>
        <xdr:cNvSpPr txBox="1"/>
      </xdr:nvSpPr>
      <xdr:spPr>
        <a:xfrm>
          <a:off x="22199600" y="1054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149911</xdr:rowOff>
    </xdr:from>
    <xdr:to>
      <xdr:col>112</xdr:col>
      <xdr:colOff>38100</xdr:colOff>
      <xdr:row>62</xdr:row>
      <xdr:rowOff>80061</xdr:rowOff>
    </xdr:to>
    <xdr:sp macro="" textlink="">
      <xdr:nvSpPr>
        <xdr:cNvPr id="579" name="楕円 578"/>
        <xdr:cNvSpPr/>
      </xdr:nvSpPr>
      <xdr:spPr>
        <a:xfrm>
          <a:off x="21272500" y="1060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154077</xdr:rowOff>
    </xdr:from>
    <xdr:to>
      <xdr:col>116</xdr:col>
      <xdr:colOff>63500</xdr:colOff>
      <xdr:row>62</xdr:row>
      <xdr:rowOff>29261</xdr:rowOff>
    </xdr:to>
    <xdr:cxnSp macro="">
      <xdr:nvCxnSpPr>
        <xdr:cNvPr id="580" name="直線コネクタ 579"/>
        <xdr:cNvCxnSpPr/>
      </xdr:nvCxnSpPr>
      <xdr:spPr>
        <a:xfrm flipV="1">
          <a:off x="21323300" y="10612527"/>
          <a:ext cx="8382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24181</xdr:rowOff>
    </xdr:from>
    <xdr:to>
      <xdr:col>107</xdr:col>
      <xdr:colOff>101600</xdr:colOff>
      <xdr:row>62</xdr:row>
      <xdr:rowOff>125781</xdr:rowOff>
    </xdr:to>
    <xdr:sp macro="" textlink="">
      <xdr:nvSpPr>
        <xdr:cNvPr id="581" name="楕円 580"/>
        <xdr:cNvSpPr/>
      </xdr:nvSpPr>
      <xdr:spPr>
        <a:xfrm>
          <a:off x="20383500" y="1065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29261</xdr:rowOff>
    </xdr:from>
    <xdr:to>
      <xdr:col>111</xdr:col>
      <xdr:colOff>177800</xdr:colOff>
      <xdr:row>62</xdr:row>
      <xdr:rowOff>74981</xdr:rowOff>
    </xdr:to>
    <xdr:cxnSp macro="">
      <xdr:nvCxnSpPr>
        <xdr:cNvPr id="582" name="直線コネクタ 581"/>
        <xdr:cNvCxnSpPr/>
      </xdr:nvCxnSpPr>
      <xdr:spPr>
        <a:xfrm flipV="1">
          <a:off x="20434300" y="1065916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15951</xdr:rowOff>
    </xdr:from>
    <xdr:to>
      <xdr:col>102</xdr:col>
      <xdr:colOff>165100</xdr:colOff>
      <xdr:row>62</xdr:row>
      <xdr:rowOff>117551</xdr:rowOff>
    </xdr:to>
    <xdr:sp macro="" textlink="">
      <xdr:nvSpPr>
        <xdr:cNvPr id="583" name="楕円 582"/>
        <xdr:cNvSpPr/>
      </xdr:nvSpPr>
      <xdr:spPr>
        <a:xfrm>
          <a:off x="19494500" y="1064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66751</xdr:rowOff>
    </xdr:from>
    <xdr:to>
      <xdr:col>107</xdr:col>
      <xdr:colOff>50800</xdr:colOff>
      <xdr:row>62</xdr:row>
      <xdr:rowOff>74981</xdr:rowOff>
    </xdr:to>
    <xdr:cxnSp macro="">
      <xdr:nvCxnSpPr>
        <xdr:cNvPr id="584" name="直線コネクタ 583"/>
        <xdr:cNvCxnSpPr/>
      </xdr:nvCxnSpPr>
      <xdr:spPr>
        <a:xfrm>
          <a:off x="19545300" y="10696651"/>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85" name="n_1ave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586" name="n_2ave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87"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88"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71188</xdr:rowOff>
    </xdr:from>
    <xdr:ext cx="469744" cy="259045"/>
    <xdr:sp macro="" textlink="">
      <xdr:nvSpPr>
        <xdr:cNvPr id="589" name="n_1mainValue【学校施設】&#10;一人当たり面積"/>
        <xdr:cNvSpPr txBox="1"/>
      </xdr:nvSpPr>
      <xdr:spPr>
        <a:xfrm>
          <a:off x="21075727" y="1070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116908</xdr:rowOff>
    </xdr:from>
    <xdr:ext cx="469744" cy="259045"/>
    <xdr:sp macro="" textlink="">
      <xdr:nvSpPr>
        <xdr:cNvPr id="590" name="n_2mainValue【学校施設】&#10;一人当たり面積"/>
        <xdr:cNvSpPr txBox="1"/>
      </xdr:nvSpPr>
      <xdr:spPr>
        <a:xfrm>
          <a:off x="20199427" y="1074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108678</xdr:rowOff>
    </xdr:from>
    <xdr:ext cx="469744" cy="259045"/>
    <xdr:sp macro="" textlink="">
      <xdr:nvSpPr>
        <xdr:cNvPr id="591" name="n_3mainValue【学校施設】&#10;一人当たり面積"/>
        <xdr:cNvSpPr txBox="1"/>
      </xdr:nvSpPr>
      <xdr:spPr>
        <a:xfrm>
          <a:off x="19310427" y="1073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4" name="テキスト ボックス 60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2" name="テキスト ボックス 61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4" name="テキスト ボックス 61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16" name="直線コネクタ 61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8" name="直線コネクタ 61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1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20" name="直線コネクタ 61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40022</xdr:rowOff>
    </xdr:from>
    <xdr:ext cx="405111" cy="259045"/>
    <xdr:sp macro="" textlink="">
      <xdr:nvSpPr>
        <xdr:cNvPr id="621" name="【児童館】&#10;有形固定資産減価償却率平均値テキスト"/>
        <xdr:cNvSpPr txBox="1"/>
      </xdr:nvSpPr>
      <xdr:spPr>
        <a:xfrm>
          <a:off x="16357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22" name="フローチャート: 判断 62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23" name="フローチャート: 判断 62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24" name="フローチャート: 判断 62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25" name="フローチャート: 判断 62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26" name="フローチャート: 判断 62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76836</xdr:rowOff>
    </xdr:from>
    <xdr:to>
      <xdr:col>85</xdr:col>
      <xdr:colOff>177800</xdr:colOff>
      <xdr:row>82</xdr:row>
      <xdr:rowOff>6986</xdr:rowOff>
    </xdr:to>
    <xdr:sp macro="" textlink="">
      <xdr:nvSpPr>
        <xdr:cNvPr id="632" name="楕円 631"/>
        <xdr:cNvSpPr/>
      </xdr:nvSpPr>
      <xdr:spPr>
        <a:xfrm>
          <a:off x="162687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99713</xdr:rowOff>
    </xdr:from>
    <xdr:ext cx="405111" cy="259045"/>
    <xdr:sp macro="" textlink="">
      <xdr:nvSpPr>
        <xdr:cNvPr id="633" name="【児童館】&#10;有形固定資産減価償却率該当値テキスト"/>
        <xdr:cNvSpPr txBox="1"/>
      </xdr:nvSpPr>
      <xdr:spPr>
        <a:xfrm>
          <a:off x="16357600"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31114</xdr:rowOff>
    </xdr:from>
    <xdr:to>
      <xdr:col>81</xdr:col>
      <xdr:colOff>101600</xdr:colOff>
      <xdr:row>81</xdr:row>
      <xdr:rowOff>132714</xdr:rowOff>
    </xdr:to>
    <xdr:sp macro="" textlink="">
      <xdr:nvSpPr>
        <xdr:cNvPr id="634" name="楕円 633"/>
        <xdr:cNvSpPr/>
      </xdr:nvSpPr>
      <xdr:spPr>
        <a:xfrm>
          <a:off x="15430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81914</xdr:rowOff>
    </xdr:from>
    <xdr:to>
      <xdr:col>85</xdr:col>
      <xdr:colOff>127000</xdr:colOff>
      <xdr:row>81</xdr:row>
      <xdr:rowOff>127636</xdr:rowOff>
    </xdr:to>
    <xdr:cxnSp macro="">
      <xdr:nvCxnSpPr>
        <xdr:cNvPr id="635" name="直線コネクタ 634"/>
        <xdr:cNvCxnSpPr/>
      </xdr:nvCxnSpPr>
      <xdr:spPr>
        <a:xfrm>
          <a:off x="15481300" y="1396936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168275</xdr:rowOff>
    </xdr:from>
    <xdr:to>
      <xdr:col>76</xdr:col>
      <xdr:colOff>165100</xdr:colOff>
      <xdr:row>81</xdr:row>
      <xdr:rowOff>98425</xdr:rowOff>
    </xdr:to>
    <xdr:sp macro="" textlink="">
      <xdr:nvSpPr>
        <xdr:cNvPr id="636" name="楕円 635"/>
        <xdr:cNvSpPr/>
      </xdr:nvSpPr>
      <xdr:spPr>
        <a:xfrm>
          <a:off x="14541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47625</xdr:rowOff>
    </xdr:from>
    <xdr:to>
      <xdr:col>81</xdr:col>
      <xdr:colOff>50800</xdr:colOff>
      <xdr:row>81</xdr:row>
      <xdr:rowOff>81914</xdr:rowOff>
    </xdr:to>
    <xdr:cxnSp macro="">
      <xdr:nvCxnSpPr>
        <xdr:cNvPr id="637" name="直線コネクタ 636"/>
        <xdr:cNvCxnSpPr/>
      </xdr:nvCxnSpPr>
      <xdr:spPr>
        <a:xfrm>
          <a:off x="14592300" y="139350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143511</xdr:rowOff>
    </xdr:from>
    <xdr:to>
      <xdr:col>72</xdr:col>
      <xdr:colOff>38100</xdr:colOff>
      <xdr:row>81</xdr:row>
      <xdr:rowOff>73661</xdr:rowOff>
    </xdr:to>
    <xdr:sp macro="" textlink="">
      <xdr:nvSpPr>
        <xdr:cNvPr id="638" name="楕円 637"/>
        <xdr:cNvSpPr/>
      </xdr:nvSpPr>
      <xdr:spPr>
        <a:xfrm>
          <a:off x="13652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22861</xdr:rowOff>
    </xdr:from>
    <xdr:to>
      <xdr:col>76</xdr:col>
      <xdr:colOff>114300</xdr:colOff>
      <xdr:row>81</xdr:row>
      <xdr:rowOff>47625</xdr:rowOff>
    </xdr:to>
    <xdr:cxnSp macro="">
      <xdr:nvCxnSpPr>
        <xdr:cNvPr id="639" name="直線コネクタ 638"/>
        <xdr:cNvCxnSpPr/>
      </xdr:nvCxnSpPr>
      <xdr:spPr>
        <a:xfrm>
          <a:off x="13703300" y="139103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640"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123841</xdr:rowOff>
    </xdr:from>
    <xdr:ext cx="405111" cy="259045"/>
    <xdr:sp macro="" textlink="">
      <xdr:nvSpPr>
        <xdr:cNvPr id="641" name="n_2aveValue【児童館】&#10;有形固定資産減価償却率"/>
        <xdr:cNvSpPr txBox="1"/>
      </xdr:nvSpPr>
      <xdr:spPr>
        <a:xfrm>
          <a:off x="14389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642" name="n_3aveValue【児童館】&#10;有形固定資産減価償却率"/>
        <xdr:cNvSpPr txBox="1"/>
      </xdr:nvSpPr>
      <xdr:spPr>
        <a:xfrm>
          <a:off x="13500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43"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149241</xdr:rowOff>
    </xdr:from>
    <xdr:ext cx="405111" cy="259045"/>
    <xdr:sp macro="" textlink="">
      <xdr:nvSpPr>
        <xdr:cNvPr id="644" name="n_1mainValue【児童館】&#10;有形固定資産減価償却率"/>
        <xdr:cNvSpPr txBox="1"/>
      </xdr:nvSpPr>
      <xdr:spPr>
        <a:xfrm>
          <a:off x="152660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114952</xdr:rowOff>
    </xdr:from>
    <xdr:ext cx="405111" cy="259045"/>
    <xdr:sp macro="" textlink="">
      <xdr:nvSpPr>
        <xdr:cNvPr id="645" name="n_2mainValue【児童館】&#10;有形固定資産減価償却率"/>
        <xdr:cNvSpPr txBox="1"/>
      </xdr:nvSpPr>
      <xdr:spPr>
        <a:xfrm>
          <a:off x="14389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90188</xdr:rowOff>
    </xdr:from>
    <xdr:ext cx="405111" cy="259045"/>
    <xdr:sp macro="" textlink="">
      <xdr:nvSpPr>
        <xdr:cNvPr id="646" name="n_3mainValue【児童館】&#10;有形固定資産減価償却率"/>
        <xdr:cNvSpPr txBox="1"/>
      </xdr:nvSpPr>
      <xdr:spPr>
        <a:xfrm>
          <a:off x="13500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70" name="直線コネクタ 669"/>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71"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72" name="直線コネクタ 671"/>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73"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74" name="直線コネクタ 673"/>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75"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6" name="フローチャート: 判断 67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7" name="フローチャート: 判断 67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78" name="フローチャート: 判断 677"/>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9" name="フローチャート: 判断 678"/>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680" name="フローチャート: 判断 679"/>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686" name="楕円 685"/>
        <xdr:cNvSpPr/>
      </xdr:nvSpPr>
      <xdr:spPr>
        <a:xfrm>
          <a:off x="22110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86377</xdr:rowOff>
    </xdr:from>
    <xdr:ext cx="469744" cy="259045"/>
    <xdr:sp macro="" textlink="">
      <xdr:nvSpPr>
        <xdr:cNvPr id="687" name="【児童館】&#10;一人当たり面積該当値テキスト"/>
        <xdr:cNvSpPr txBox="1"/>
      </xdr:nvSpPr>
      <xdr:spPr>
        <a:xfrm>
          <a:off x="22199600"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63500</xdr:rowOff>
    </xdr:from>
    <xdr:to>
      <xdr:col>112</xdr:col>
      <xdr:colOff>38100</xdr:colOff>
      <xdr:row>83</xdr:row>
      <xdr:rowOff>165100</xdr:rowOff>
    </xdr:to>
    <xdr:sp macro="" textlink="">
      <xdr:nvSpPr>
        <xdr:cNvPr id="688" name="楕円 687"/>
        <xdr:cNvSpPr/>
      </xdr:nvSpPr>
      <xdr:spPr>
        <a:xfrm>
          <a:off x="21272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114300</xdr:rowOff>
    </xdr:from>
    <xdr:to>
      <xdr:col>116</xdr:col>
      <xdr:colOff>63500</xdr:colOff>
      <xdr:row>83</xdr:row>
      <xdr:rowOff>114300</xdr:rowOff>
    </xdr:to>
    <xdr:cxnSp macro="">
      <xdr:nvCxnSpPr>
        <xdr:cNvPr id="689" name="直線コネクタ 688"/>
        <xdr:cNvCxnSpPr/>
      </xdr:nvCxnSpPr>
      <xdr:spPr>
        <a:xfrm>
          <a:off x="21323300" y="14344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63500</xdr:rowOff>
    </xdr:from>
    <xdr:to>
      <xdr:col>107</xdr:col>
      <xdr:colOff>101600</xdr:colOff>
      <xdr:row>83</xdr:row>
      <xdr:rowOff>165100</xdr:rowOff>
    </xdr:to>
    <xdr:sp macro="" textlink="">
      <xdr:nvSpPr>
        <xdr:cNvPr id="690" name="楕円 689"/>
        <xdr:cNvSpPr/>
      </xdr:nvSpPr>
      <xdr:spPr>
        <a:xfrm>
          <a:off x="20383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114300</xdr:rowOff>
    </xdr:from>
    <xdr:to>
      <xdr:col>111</xdr:col>
      <xdr:colOff>177800</xdr:colOff>
      <xdr:row>83</xdr:row>
      <xdr:rowOff>114300</xdr:rowOff>
    </xdr:to>
    <xdr:cxnSp macro="">
      <xdr:nvCxnSpPr>
        <xdr:cNvPr id="691" name="直線コネクタ 690"/>
        <xdr:cNvCxnSpPr/>
      </xdr:nvCxnSpPr>
      <xdr:spPr>
        <a:xfrm>
          <a:off x="20434300" y="1434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92" name="楕円 691"/>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114300</xdr:rowOff>
    </xdr:to>
    <xdr:cxnSp macro="">
      <xdr:nvCxnSpPr>
        <xdr:cNvPr id="693" name="直線コネクタ 692"/>
        <xdr:cNvCxnSpPr/>
      </xdr:nvCxnSpPr>
      <xdr:spPr>
        <a:xfrm>
          <a:off x="19545300" y="14325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94"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695" name="n_2aveValue【児童館】&#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96"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697"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10177</xdr:rowOff>
    </xdr:from>
    <xdr:ext cx="469744" cy="259045"/>
    <xdr:sp macro="" textlink="">
      <xdr:nvSpPr>
        <xdr:cNvPr id="698" name="n_1main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699" name="n_2main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00" name="n_3main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3" name="テキスト ボックス 71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1" name="テキスト ボックス 72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3" name="テキスト ボックス 72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25" name="直線コネクタ 724"/>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26"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27" name="直線コネクタ 726"/>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28"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29" name="直線コネクタ 728"/>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730" name="【公民館】&#10;有形固定資産減価償却率平均値テキスト"/>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31" name="フローチャート: 判断 730"/>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32" name="フローチャート: 判断 731"/>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33" name="フローチャート: 判断 732"/>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34" name="フローチャート: 判断 733"/>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35" name="フローチャート: 判断 734"/>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46355</xdr:rowOff>
    </xdr:from>
    <xdr:to>
      <xdr:col>85</xdr:col>
      <xdr:colOff>177800</xdr:colOff>
      <xdr:row>103</xdr:row>
      <xdr:rowOff>147955</xdr:rowOff>
    </xdr:to>
    <xdr:sp macro="" textlink="">
      <xdr:nvSpPr>
        <xdr:cNvPr id="741" name="楕円 740"/>
        <xdr:cNvSpPr/>
      </xdr:nvSpPr>
      <xdr:spPr>
        <a:xfrm>
          <a:off x="162687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69232</xdr:rowOff>
    </xdr:from>
    <xdr:ext cx="405111" cy="259045"/>
    <xdr:sp macro="" textlink="">
      <xdr:nvSpPr>
        <xdr:cNvPr id="742" name="【公民館】&#10;有形固定資産減価償却率該当値テキスト"/>
        <xdr:cNvSpPr txBox="1"/>
      </xdr:nvSpPr>
      <xdr:spPr>
        <a:xfrm>
          <a:off x="16357600"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153036</xdr:rowOff>
    </xdr:from>
    <xdr:to>
      <xdr:col>81</xdr:col>
      <xdr:colOff>101600</xdr:colOff>
      <xdr:row>103</xdr:row>
      <xdr:rowOff>83186</xdr:rowOff>
    </xdr:to>
    <xdr:sp macro="" textlink="">
      <xdr:nvSpPr>
        <xdr:cNvPr id="743" name="楕円 742"/>
        <xdr:cNvSpPr/>
      </xdr:nvSpPr>
      <xdr:spPr>
        <a:xfrm>
          <a:off x="154305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32386</xdr:rowOff>
    </xdr:from>
    <xdr:to>
      <xdr:col>85</xdr:col>
      <xdr:colOff>127000</xdr:colOff>
      <xdr:row>103</xdr:row>
      <xdr:rowOff>97155</xdr:rowOff>
    </xdr:to>
    <xdr:cxnSp macro="">
      <xdr:nvCxnSpPr>
        <xdr:cNvPr id="744" name="直線コネクタ 743"/>
        <xdr:cNvCxnSpPr/>
      </xdr:nvCxnSpPr>
      <xdr:spPr>
        <a:xfrm>
          <a:off x="15481300" y="17691736"/>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82550</xdr:rowOff>
    </xdr:from>
    <xdr:to>
      <xdr:col>76</xdr:col>
      <xdr:colOff>165100</xdr:colOff>
      <xdr:row>103</xdr:row>
      <xdr:rowOff>12700</xdr:rowOff>
    </xdr:to>
    <xdr:sp macro="" textlink="">
      <xdr:nvSpPr>
        <xdr:cNvPr id="745" name="楕円 744"/>
        <xdr:cNvSpPr/>
      </xdr:nvSpPr>
      <xdr:spPr>
        <a:xfrm>
          <a:off x="14541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133350</xdr:rowOff>
    </xdr:from>
    <xdr:to>
      <xdr:col>81</xdr:col>
      <xdr:colOff>50800</xdr:colOff>
      <xdr:row>103</xdr:row>
      <xdr:rowOff>32386</xdr:rowOff>
    </xdr:to>
    <xdr:cxnSp macro="">
      <xdr:nvCxnSpPr>
        <xdr:cNvPr id="746" name="直線コネクタ 745"/>
        <xdr:cNvCxnSpPr/>
      </xdr:nvCxnSpPr>
      <xdr:spPr>
        <a:xfrm>
          <a:off x="14592300" y="17621250"/>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65405</xdr:rowOff>
    </xdr:from>
    <xdr:to>
      <xdr:col>72</xdr:col>
      <xdr:colOff>38100</xdr:colOff>
      <xdr:row>102</xdr:row>
      <xdr:rowOff>167005</xdr:rowOff>
    </xdr:to>
    <xdr:sp macro="" textlink="">
      <xdr:nvSpPr>
        <xdr:cNvPr id="747" name="楕円 746"/>
        <xdr:cNvSpPr/>
      </xdr:nvSpPr>
      <xdr:spPr>
        <a:xfrm>
          <a:off x="13652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116205</xdr:rowOff>
    </xdr:from>
    <xdr:to>
      <xdr:col>76</xdr:col>
      <xdr:colOff>114300</xdr:colOff>
      <xdr:row>102</xdr:row>
      <xdr:rowOff>133350</xdr:rowOff>
    </xdr:to>
    <xdr:cxnSp macro="">
      <xdr:nvCxnSpPr>
        <xdr:cNvPr id="748" name="直線コネクタ 747"/>
        <xdr:cNvCxnSpPr/>
      </xdr:nvCxnSpPr>
      <xdr:spPr>
        <a:xfrm>
          <a:off x="13703300" y="176041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749" name="n_1aveValue【公民館】&#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57166</xdr:rowOff>
    </xdr:from>
    <xdr:ext cx="405111" cy="259045"/>
    <xdr:sp macro="" textlink="">
      <xdr:nvSpPr>
        <xdr:cNvPr id="750" name="n_2aveValue【公民館】&#10;有形固定資産減価償却率"/>
        <xdr:cNvSpPr txBox="1"/>
      </xdr:nvSpPr>
      <xdr:spPr>
        <a:xfrm>
          <a:off x="14389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41927</xdr:rowOff>
    </xdr:from>
    <xdr:ext cx="405111" cy="259045"/>
    <xdr:sp macro="" textlink="">
      <xdr:nvSpPr>
        <xdr:cNvPr id="751" name="n_3aveValue【公民館】&#10;有形固定資産減価償却率"/>
        <xdr:cNvSpPr txBox="1"/>
      </xdr:nvSpPr>
      <xdr:spPr>
        <a:xfrm>
          <a:off x="13500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52"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99713</xdr:rowOff>
    </xdr:from>
    <xdr:ext cx="405111" cy="259045"/>
    <xdr:sp macro="" textlink="">
      <xdr:nvSpPr>
        <xdr:cNvPr id="753" name="n_1mainValue【公民館】&#10;有形固定資産減価償却率"/>
        <xdr:cNvSpPr txBox="1"/>
      </xdr:nvSpPr>
      <xdr:spPr>
        <a:xfrm>
          <a:off x="152660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29227</xdr:rowOff>
    </xdr:from>
    <xdr:ext cx="405111" cy="259045"/>
    <xdr:sp macro="" textlink="">
      <xdr:nvSpPr>
        <xdr:cNvPr id="754" name="n_2mainValue【公民館】&#10;有形固定資産減価償却率"/>
        <xdr:cNvSpPr txBox="1"/>
      </xdr:nvSpPr>
      <xdr:spPr>
        <a:xfrm>
          <a:off x="143897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12082</xdr:rowOff>
    </xdr:from>
    <xdr:ext cx="405111" cy="259045"/>
    <xdr:sp macro="" textlink="">
      <xdr:nvSpPr>
        <xdr:cNvPr id="755" name="n_3mainValue【公民館】&#10;有形固定資産減価償却率"/>
        <xdr:cNvSpPr txBox="1"/>
      </xdr:nvSpPr>
      <xdr:spPr>
        <a:xfrm>
          <a:off x="13500744" y="1732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6" name="直線コネクタ 7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7" name="テキスト ボックス 7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8" name="直線コネクタ 7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9" name="テキスト ボックス 7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0" name="直線コネクタ 7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1" name="テキスト ボックス 7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2" name="直線コネクタ 7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3" name="テキスト ボックス 7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4" name="直線コネクタ 7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5" name="テキスト ボックス 7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79" name="直線コネクタ 778"/>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80"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81" name="直線コネクタ 780"/>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82"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83" name="直線コネクタ 782"/>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84"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85" name="フローチャート: 判断 784"/>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86" name="フローチャート: 判断 785"/>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87" name="フローチャート: 判断 786"/>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88" name="フローチャート: 判断 787"/>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89" name="フローチャート: 判断 788"/>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78739</xdr:rowOff>
    </xdr:from>
    <xdr:to>
      <xdr:col>116</xdr:col>
      <xdr:colOff>114300</xdr:colOff>
      <xdr:row>109</xdr:row>
      <xdr:rowOff>8889</xdr:rowOff>
    </xdr:to>
    <xdr:sp macro="" textlink="">
      <xdr:nvSpPr>
        <xdr:cNvPr id="795" name="楕円 794"/>
        <xdr:cNvSpPr/>
      </xdr:nvSpPr>
      <xdr:spPr>
        <a:xfrm>
          <a:off x="221107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165116</xdr:rowOff>
    </xdr:from>
    <xdr:ext cx="469744" cy="259045"/>
    <xdr:sp macro="" textlink="">
      <xdr:nvSpPr>
        <xdr:cNvPr id="796" name="【公民館】&#10;一人当たり面積該当値テキスト"/>
        <xdr:cNvSpPr txBox="1"/>
      </xdr:nvSpPr>
      <xdr:spPr>
        <a:xfrm>
          <a:off x="22199600" y="1851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78739</xdr:rowOff>
    </xdr:from>
    <xdr:to>
      <xdr:col>112</xdr:col>
      <xdr:colOff>38100</xdr:colOff>
      <xdr:row>109</xdr:row>
      <xdr:rowOff>8889</xdr:rowOff>
    </xdr:to>
    <xdr:sp macro="" textlink="">
      <xdr:nvSpPr>
        <xdr:cNvPr id="797" name="楕円 796"/>
        <xdr:cNvSpPr/>
      </xdr:nvSpPr>
      <xdr:spPr>
        <a:xfrm>
          <a:off x="21272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129539</xdr:rowOff>
    </xdr:from>
    <xdr:to>
      <xdr:col>116</xdr:col>
      <xdr:colOff>63500</xdr:colOff>
      <xdr:row>108</xdr:row>
      <xdr:rowOff>129539</xdr:rowOff>
    </xdr:to>
    <xdr:cxnSp macro="">
      <xdr:nvCxnSpPr>
        <xdr:cNvPr id="798" name="直線コネクタ 797"/>
        <xdr:cNvCxnSpPr/>
      </xdr:nvCxnSpPr>
      <xdr:spPr>
        <a:xfrm>
          <a:off x="21323300" y="18646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74930</xdr:rowOff>
    </xdr:from>
    <xdr:to>
      <xdr:col>107</xdr:col>
      <xdr:colOff>101600</xdr:colOff>
      <xdr:row>109</xdr:row>
      <xdr:rowOff>5080</xdr:rowOff>
    </xdr:to>
    <xdr:sp macro="" textlink="">
      <xdr:nvSpPr>
        <xdr:cNvPr id="799" name="楕円 798"/>
        <xdr:cNvSpPr/>
      </xdr:nvSpPr>
      <xdr:spPr>
        <a:xfrm>
          <a:off x="203835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125730</xdr:rowOff>
    </xdr:from>
    <xdr:to>
      <xdr:col>111</xdr:col>
      <xdr:colOff>177800</xdr:colOff>
      <xdr:row>108</xdr:row>
      <xdr:rowOff>129539</xdr:rowOff>
    </xdr:to>
    <xdr:cxnSp macro="">
      <xdr:nvCxnSpPr>
        <xdr:cNvPr id="800" name="直線コネクタ 799"/>
        <xdr:cNvCxnSpPr/>
      </xdr:nvCxnSpPr>
      <xdr:spPr>
        <a:xfrm>
          <a:off x="20434300" y="18642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74930</xdr:rowOff>
    </xdr:from>
    <xdr:to>
      <xdr:col>102</xdr:col>
      <xdr:colOff>165100</xdr:colOff>
      <xdr:row>109</xdr:row>
      <xdr:rowOff>5080</xdr:rowOff>
    </xdr:to>
    <xdr:sp macro="" textlink="">
      <xdr:nvSpPr>
        <xdr:cNvPr id="801" name="楕円 800"/>
        <xdr:cNvSpPr/>
      </xdr:nvSpPr>
      <xdr:spPr>
        <a:xfrm>
          <a:off x="194945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125730</xdr:rowOff>
    </xdr:from>
    <xdr:to>
      <xdr:col>107</xdr:col>
      <xdr:colOff>50800</xdr:colOff>
      <xdr:row>108</xdr:row>
      <xdr:rowOff>125730</xdr:rowOff>
    </xdr:to>
    <xdr:cxnSp macro="">
      <xdr:nvCxnSpPr>
        <xdr:cNvPr id="802" name="直線コネクタ 801"/>
        <xdr:cNvCxnSpPr/>
      </xdr:nvCxnSpPr>
      <xdr:spPr>
        <a:xfrm>
          <a:off x="19545300" y="18642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803"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804"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05"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06"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16</xdr:rowOff>
    </xdr:from>
    <xdr:ext cx="469744" cy="259045"/>
    <xdr:sp macro="" textlink="">
      <xdr:nvSpPr>
        <xdr:cNvPr id="807" name="n_1mainValue【公民館】&#10;一人当たり面積"/>
        <xdr:cNvSpPr txBox="1"/>
      </xdr:nvSpPr>
      <xdr:spPr>
        <a:xfrm>
          <a:off x="21075727"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167657</xdr:rowOff>
    </xdr:from>
    <xdr:ext cx="469744" cy="259045"/>
    <xdr:sp macro="" textlink="">
      <xdr:nvSpPr>
        <xdr:cNvPr id="808" name="n_2mainValue【公民館】&#10;一人当たり面積"/>
        <xdr:cNvSpPr txBox="1"/>
      </xdr:nvSpPr>
      <xdr:spPr>
        <a:xfrm>
          <a:off x="20199427"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167657</xdr:rowOff>
    </xdr:from>
    <xdr:ext cx="469744" cy="259045"/>
    <xdr:sp macro="" textlink="">
      <xdr:nvSpPr>
        <xdr:cNvPr id="809" name="n_3mainValue【公民館】&#10;一人当たり面積"/>
        <xdr:cNvSpPr txBox="1"/>
      </xdr:nvSpPr>
      <xdr:spPr>
        <a:xfrm>
          <a:off x="19310427"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全体的に有形固定資産減価償却率は低い水準である。しかし本市では高度経済成長期を中心に整備された公共施設が多く、これら施設が今後一斉に更新時期を迎えるため、財政負担の平準化が必要である。また本市の財政状況では全ての施設を一律に長寿命化することは難しいため、施設の老朽度だけでなく、重要度や代替可能性なども踏まえ、施設の整備内容に差別化を図っていく必要がある。具体的には、学校施設、保育所について重点的に長寿命化を図っていく一方で、公民館や児童館に関しては、他施設での代替や複合化なども含め、施設のあり方について、柔軟に検討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72,363
67,168
16.31
24,620,724
23,651,226
936,675
13,484,458
17,182,056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87449</xdr:rowOff>
    </xdr:from>
    <xdr:to>
      <xdr:col>24</xdr:col>
      <xdr:colOff>114300</xdr:colOff>
      <xdr:row>39</xdr:row>
      <xdr:rowOff>17599</xdr:rowOff>
    </xdr:to>
    <xdr:sp macro="" textlink="">
      <xdr:nvSpPr>
        <xdr:cNvPr id="74" name="楕円 73"/>
        <xdr:cNvSpPr/>
      </xdr:nvSpPr>
      <xdr:spPr>
        <a:xfrm>
          <a:off x="45847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65876</xdr:rowOff>
    </xdr:from>
    <xdr:ext cx="405111" cy="259045"/>
    <xdr:sp macro="" textlink="">
      <xdr:nvSpPr>
        <xdr:cNvPr id="75" name="【図書館】&#10;有形固定資産減価償却率該当値テキスト"/>
        <xdr:cNvSpPr txBox="1"/>
      </xdr:nvSpPr>
      <xdr:spPr>
        <a:xfrm>
          <a:off x="4673600"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64588</xdr:rowOff>
    </xdr:from>
    <xdr:to>
      <xdr:col>20</xdr:col>
      <xdr:colOff>38100</xdr:colOff>
      <xdr:row>38</xdr:row>
      <xdr:rowOff>166188</xdr:rowOff>
    </xdr:to>
    <xdr:sp macro="" textlink="">
      <xdr:nvSpPr>
        <xdr:cNvPr id="76" name="楕円 75"/>
        <xdr:cNvSpPr/>
      </xdr:nvSpPr>
      <xdr:spPr>
        <a:xfrm>
          <a:off x="3746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115388</xdr:rowOff>
    </xdr:from>
    <xdr:to>
      <xdr:col>24</xdr:col>
      <xdr:colOff>63500</xdr:colOff>
      <xdr:row>38</xdr:row>
      <xdr:rowOff>138249</xdr:rowOff>
    </xdr:to>
    <xdr:cxnSp macro="">
      <xdr:nvCxnSpPr>
        <xdr:cNvPr id="77" name="直線コネクタ 76"/>
        <xdr:cNvCxnSpPr/>
      </xdr:nvCxnSpPr>
      <xdr:spPr>
        <a:xfrm>
          <a:off x="3797300" y="663048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44994</xdr:rowOff>
    </xdr:from>
    <xdr:to>
      <xdr:col>15</xdr:col>
      <xdr:colOff>101600</xdr:colOff>
      <xdr:row>38</xdr:row>
      <xdr:rowOff>146594</xdr:rowOff>
    </xdr:to>
    <xdr:sp macro="" textlink="">
      <xdr:nvSpPr>
        <xdr:cNvPr id="78" name="楕円 77"/>
        <xdr:cNvSpPr/>
      </xdr:nvSpPr>
      <xdr:spPr>
        <a:xfrm>
          <a:off x="2857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95794</xdr:rowOff>
    </xdr:from>
    <xdr:to>
      <xdr:col>19</xdr:col>
      <xdr:colOff>177800</xdr:colOff>
      <xdr:row>38</xdr:row>
      <xdr:rowOff>115388</xdr:rowOff>
    </xdr:to>
    <xdr:cxnSp macro="">
      <xdr:nvCxnSpPr>
        <xdr:cNvPr id="79" name="直線コネクタ 78"/>
        <xdr:cNvCxnSpPr/>
      </xdr:nvCxnSpPr>
      <xdr:spPr>
        <a:xfrm>
          <a:off x="2908300" y="66108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7438</xdr:rowOff>
    </xdr:from>
    <xdr:to>
      <xdr:col>10</xdr:col>
      <xdr:colOff>165100</xdr:colOff>
      <xdr:row>38</xdr:row>
      <xdr:rowOff>109038</xdr:rowOff>
    </xdr:to>
    <xdr:sp macro="" textlink="">
      <xdr:nvSpPr>
        <xdr:cNvPr id="80" name="楕円 79"/>
        <xdr:cNvSpPr/>
      </xdr:nvSpPr>
      <xdr:spPr>
        <a:xfrm>
          <a:off x="1968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58238</xdr:rowOff>
    </xdr:from>
    <xdr:to>
      <xdr:col>15</xdr:col>
      <xdr:colOff>50800</xdr:colOff>
      <xdr:row>38</xdr:row>
      <xdr:rowOff>95794</xdr:rowOff>
    </xdr:to>
    <xdr:cxnSp macro="">
      <xdr:nvCxnSpPr>
        <xdr:cNvPr id="81" name="直線コネクタ 80"/>
        <xdr:cNvCxnSpPr/>
      </xdr:nvCxnSpPr>
      <xdr:spPr>
        <a:xfrm>
          <a:off x="2019300" y="65733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2"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3"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4"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157315</xdr:rowOff>
    </xdr:from>
    <xdr:ext cx="405111" cy="259045"/>
    <xdr:sp macro="" textlink="">
      <xdr:nvSpPr>
        <xdr:cNvPr id="86" name="n_1mainValue【図書館】&#10;有形固定資産減価償却率"/>
        <xdr:cNvSpPr txBox="1"/>
      </xdr:nvSpPr>
      <xdr:spPr>
        <a:xfrm>
          <a:off x="35820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7" name="n_2main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100165</xdr:rowOff>
    </xdr:from>
    <xdr:ext cx="405111" cy="259045"/>
    <xdr:sp macro="" textlink="">
      <xdr:nvSpPr>
        <xdr:cNvPr id="88" name="n_3mainValue【図書館】&#10;有形固定資産減価償却率"/>
        <xdr:cNvSpPr txBox="1"/>
      </xdr:nvSpPr>
      <xdr:spPr>
        <a:xfrm>
          <a:off x="1816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7"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69850</xdr:rowOff>
    </xdr:from>
    <xdr:to>
      <xdr:col>55</xdr:col>
      <xdr:colOff>50800</xdr:colOff>
      <xdr:row>40</xdr:row>
      <xdr:rowOff>0</xdr:rowOff>
    </xdr:to>
    <xdr:sp macro="" textlink="">
      <xdr:nvSpPr>
        <xdr:cNvPr id="128" name="楕円 127"/>
        <xdr:cNvSpPr/>
      </xdr:nvSpPr>
      <xdr:spPr>
        <a:xfrm>
          <a:off x="104267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48277</xdr:rowOff>
    </xdr:from>
    <xdr:ext cx="469744" cy="259045"/>
    <xdr:sp macro="" textlink="">
      <xdr:nvSpPr>
        <xdr:cNvPr id="129" name="【図書館】&#10;一人当たり面積該当値テキスト"/>
        <xdr:cNvSpPr txBox="1"/>
      </xdr:nvSpPr>
      <xdr:spPr>
        <a:xfrm>
          <a:off x="10515600"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38100</xdr:rowOff>
    </xdr:from>
    <xdr:to>
      <xdr:col>50</xdr:col>
      <xdr:colOff>165100</xdr:colOff>
      <xdr:row>38</xdr:row>
      <xdr:rowOff>139700</xdr:rowOff>
    </xdr:to>
    <xdr:sp macro="" textlink="">
      <xdr:nvSpPr>
        <xdr:cNvPr id="130" name="楕円 129"/>
        <xdr:cNvSpPr/>
      </xdr:nvSpPr>
      <xdr:spPr>
        <a:xfrm>
          <a:off x="9588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88900</xdr:rowOff>
    </xdr:from>
    <xdr:to>
      <xdr:col>55</xdr:col>
      <xdr:colOff>0</xdr:colOff>
      <xdr:row>39</xdr:row>
      <xdr:rowOff>120650</xdr:rowOff>
    </xdr:to>
    <xdr:cxnSp macro="">
      <xdr:nvCxnSpPr>
        <xdr:cNvPr id="131" name="直線コネクタ 130"/>
        <xdr:cNvCxnSpPr/>
      </xdr:nvCxnSpPr>
      <xdr:spPr>
        <a:xfrm>
          <a:off x="9639300" y="66040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32" name="楕円 131"/>
        <xdr:cNvSpPr/>
      </xdr:nvSpPr>
      <xdr:spPr>
        <a:xfrm>
          <a:off x="8699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88900</xdr:rowOff>
    </xdr:from>
    <xdr:to>
      <xdr:col>50</xdr:col>
      <xdr:colOff>114300</xdr:colOff>
      <xdr:row>38</xdr:row>
      <xdr:rowOff>88900</xdr:rowOff>
    </xdr:to>
    <xdr:cxnSp macro="">
      <xdr:nvCxnSpPr>
        <xdr:cNvPr id="133" name="直線コネクタ 132"/>
        <xdr:cNvCxnSpPr/>
      </xdr:nvCxnSpPr>
      <xdr:spPr>
        <a:xfrm>
          <a:off x="8750300" y="660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4" name="楕円 133"/>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88900</xdr:rowOff>
    </xdr:to>
    <xdr:cxnSp macro="">
      <xdr:nvCxnSpPr>
        <xdr:cNvPr id="135" name="直線コネクタ 134"/>
        <xdr:cNvCxnSpPr/>
      </xdr:nvCxnSpPr>
      <xdr:spPr>
        <a:xfrm>
          <a:off x="7861300" y="659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36"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7"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8"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9"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156227</xdr:rowOff>
    </xdr:from>
    <xdr:ext cx="469744" cy="259045"/>
    <xdr:sp macro="" textlink="">
      <xdr:nvSpPr>
        <xdr:cNvPr id="140" name="n_1mainValue【図書館】&#10;一人当たり面積"/>
        <xdr:cNvSpPr txBox="1"/>
      </xdr:nvSpPr>
      <xdr:spPr>
        <a:xfrm>
          <a:off x="93917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41" name="n_2mainValue【図書館】&#10;一人当たり面積"/>
        <xdr:cNvSpPr txBox="1"/>
      </xdr:nvSpPr>
      <xdr:spPr>
        <a:xfrm>
          <a:off x="8515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2" name="n_3main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3"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42273</xdr:rowOff>
    </xdr:from>
    <xdr:to>
      <xdr:col>24</xdr:col>
      <xdr:colOff>114300</xdr:colOff>
      <xdr:row>62</xdr:row>
      <xdr:rowOff>143873</xdr:rowOff>
    </xdr:to>
    <xdr:sp macro="" textlink="">
      <xdr:nvSpPr>
        <xdr:cNvPr id="184" name="楕円 183"/>
        <xdr:cNvSpPr/>
      </xdr:nvSpPr>
      <xdr:spPr>
        <a:xfrm>
          <a:off x="45847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20700</xdr:rowOff>
    </xdr:from>
    <xdr:ext cx="405111" cy="259045"/>
    <xdr:sp macro="" textlink="">
      <xdr:nvSpPr>
        <xdr:cNvPr id="185" name="【体育館・プール】&#10;有形固定資産減価償却率該当値テキスト"/>
        <xdr:cNvSpPr txBox="1"/>
      </xdr:nvSpPr>
      <xdr:spPr>
        <a:xfrm>
          <a:off x="4673600"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58601</xdr:rowOff>
    </xdr:from>
    <xdr:to>
      <xdr:col>20</xdr:col>
      <xdr:colOff>38100</xdr:colOff>
      <xdr:row>62</xdr:row>
      <xdr:rowOff>160201</xdr:rowOff>
    </xdr:to>
    <xdr:sp macro="" textlink="">
      <xdr:nvSpPr>
        <xdr:cNvPr id="186" name="楕円 185"/>
        <xdr:cNvSpPr/>
      </xdr:nvSpPr>
      <xdr:spPr>
        <a:xfrm>
          <a:off x="3746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93073</xdr:rowOff>
    </xdr:from>
    <xdr:to>
      <xdr:col>24</xdr:col>
      <xdr:colOff>63500</xdr:colOff>
      <xdr:row>62</xdr:row>
      <xdr:rowOff>109401</xdr:rowOff>
    </xdr:to>
    <xdr:cxnSp macro="">
      <xdr:nvCxnSpPr>
        <xdr:cNvPr id="187" name="直線コネクタ 186"/>
        <xdr:cNvCxnSpPr/>
      </xdr:nvCxnSpPr>
      <xdr:spPr>
        <a:xfrm flipV="1">
          <a:off x="3797300" y="1072297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50437</xdr:rowOff>
    </xdr:from>
    <xdr:to>
      <xdr:col>15</xdr:col>
      <xdr:colOff>101600</xdr:colOff>
      <xdr:row>62</xdr:row>
      <xdr:rowOff>152037</xdr:rowOff>
    </xdr:to>
    <xdr:sp macro="" textlink="">
      <xdr:nvSpPr>
        <xdr:cNvPr id="188" name="楕円 187"/>
        <xdr:cNvSpPr/>
      </xdr:nvSpPr>
      <xdr:spPr>
        <a:xfrm>
          <a:off x="2857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101237</xdr:rowOff>
    </xdr:from>
    <xdr:to>
      <xdr:col>19</xdr:col>
      <xdr:colOff>177800</xdr:colOff>
      <xdr:row>62</xdr:row>
      <xdr:rowOff>109401</xdr:rowOff>
    </xdr:to>
    <xdr:cxnSp macro="">
      <xdr:nvCxnSpPr>
        <xdr:cNvPr id="189" name="直線コネクタ 188"/>
        <xdr:cNvCxnSpPr/>
      </xdr:nvCxnSpPr>
      <xdr:spPr>
        <a:xfrm>
          <a:off x="2908300" y="1073113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9616</xdr:rowOff>
    </xdr:from>
    <xdr:to>
      <xdr:col>10</xdr:col>
      <xdr:colOff>165100</xdr:colOff>
      <xdr:row>62</xdr:row>
      <xdr:rowOff>111216</xdr:rowOff>
    </xdr:to>
    <xdr:sp macro="" textlink="">
      <xdr:nvSpPr>
        <xdr:cNvPr id="190" name="楕円 189"/>
        <xdr:cNvSpPr/>
      </xdr:nvSpPr>
      <xdr:spPr>
        <a:xfrm>
          <a:off x="1968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60416</xdr:rowOff>
    </xdr:from>
    <xdr:to>
      <xdr:col>15</xdr:col>
      <xdr:colOff>50800</xdr:colOff>
      <xdr:row>62</xdr:row>
      <xdr:rowOff>101237</xdr:rowOff>
    </xdr:to>
    <xdr:cxnSp macro="">
      <xdr:nvCxnSpPr>
        <xdr:cNvPr id="191" name="直線コネクタ 190"/>
        <xdr:cNvCxnSpPr/>
      </xdr:nvCxnSpPr>
      <xdr:spPr>
        <a:xfrm>
          <a:off x="2019300" y="1069031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2"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3"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94"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151328</xdr:rowOff>
    </xdr:from>
    <xdr:ext cx="405111" cy="259045"/>
    <xdr:sp macro="" textlink="">
      <xdr:nvSpPr>
        <xdr:cNvPr id="196" name="n_1mainValue【体育館・プール】&#10;有形固定資産減価償却率"/>
        <xdr:cNvSpPr txBox="1"/>
      </xdr:nvSpPr>
      <xdr:spPr>
        <a:xfrm>
          <a:off x="3582044"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143164</xdr:rowOff>
    </xdr:from>
    <xdr:ext cx="405111" cy="259045"/>
    <xdr:sp macro="" textlink="">
      <xdr:nvSpPr>
        <xdr:cNvPr id="197" name="n_2mainValue【体育館・プール】&#10;有形固定資産減価償却率"/>
        <xdr:cNvSpPr txBox="1"/>
      </xdr:nvSpPr>
      <xdr:spPr>
        <a:xfrm>
          <a:off x="27057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102343</xdr:rowOff>
    </xdr:from>
    <xdr:ext cx="405111" cy="259045"/>
    <xdr:sp macro="" textlink="">
      <xdr:nvSpPr>
        <xdr:cNvPr id="198" name="n_3mainValue【体育館・プール】&#10;有形固定資産減価償却率"/>
        <xdr:cNvSpPr txBox="1"/>
      </xdr:nvSpPr>
      <xdr:spPr>
        <a:xfrm>
          <a:off x="1816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27"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151130</xdr:rowOff>
    </xdr:from>
    <xdr:to>
      <xdr:col>55</xdr:col>
      <xdr:colOff>50800</xdr:colOff>
      <xdr:row>63</xdr:row>
      <xdr:rowOff>81280</xdr:rowOff>
    </xdr:to>
    <xdr:sp macro="" textlink="">
      <xdr:nvSpPr>
        <xdr:cNvPr id="238" name="楕円 237"/>
        <xdr:cNvSpPr/>
      </xdr:nvSpPr>
      <xdr:spPr>
        <a:xfrm>
          <a:off x="10426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129557</xdr:rowOff>
    </xdr:from>
    <xdr:ext cx="469744" cy="259045"/>
    <xdr:sp macro="" textlink="">
      <xdr:nvSpPr>
        <xdr:cNvPr id="239" name="【体育館・プール】&#10;一人当たり面積該当値テキスト"/>
        <xdr:cNvSpPr txBox="1"/>
      </xdr:nvSpPr>
      <xdr:spPr>
        <a:xfrm>
          <a:off x="105156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153035</xdr:rowOff>
    </xdr:from>
    <xdr:to>
      <xdr:col>50</xdr:col>
      <xdr:colOff>165100</xdr:colOff>
      <xdr:row>63</xdr:row>
      <xdr:rowOff>83185</xdr:rowOff>
    </xdr:to>
    <xdr:sp macro="" textlink="">
      <xdr:nvSpPr>
        <xdr:cNvPr id="240" name="楕円 239"/>
        <xdr:cNvSpPr/>
      </xdr:nvSpPr>
      <xdr:spPr>
        <a:xfrm>
          <a:off x="95885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30480</xdr:rowOff>
    </xdr:from>
    <xdr:to>
      <xdr:col>55</xdr:col>
      <xdr:colOff>0</xdr:colOff>
      <xdr:row>63</xdr:row>
      <xdr:rowOff>32385</xdr:rowOff>
    </xdr:to>
    <xdr:cxnSp macro="">
      <xdr:nvCxnSpPr>
        <xdr:cNvPr id="241" name="直線コネクタ 240"/>
        <xdr:cNvCxnSpPr/>
      </xdr:nvCxnSpPr>
      <xdr:spPr>
        <a:xfrm flipV="1">
          <a:off x="9639300" y="108318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151130</xdr:rowOff>
    </xdr:from>
    <xdr:to>
      <xdr:col>46</xdr:col>
      <xdr:colOff>38100</xdr:colOff>
      <xdr:row>63</xdr:row>
      <xdr:rowOff>81280</xdr:rowOff>
    </xdr:to>
    <xdr:sp macro="" textlink="">
      <xdr:nvSpPr>
        <xdr:cNvPr id="242" name="楕円 241"/>
        <xdr:cNvSpPr/>
      </xdr:nvSpPr>
      <xdr:spPr>
        <a:xfrm>
          <a:off x="8699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30480</xdr:rowOff>
    </xdr:from>
    <xdr:to>
      <xdr:col>50</xdr:col>
      <xdr:colOff>114300</xdr:colOff>
      <xdr:row>63</xdr:row>
      <xdr:rowOff>32385</xdr:rowOff>
    </xdr:to>
    <xdr:cxnSp macro="">
      <xdr:nvCxnSpPr>
        <xdr:cNvPr id="243" name="直線コネクタ 242"/>
        <xdr:cNvCxnSpPr/>
      </xdr:nvCxnSpPr>
      <xdr:spPr>
        <a:xfrm>
          <a:off x="8750300" y="108318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149225</xdr:rowOff>
    </xdr:from>
    <xdr:to>
      <xdr:col>41</xdr:col>
      <xdr:colOff>101600</xdr:colOff>
      <xdr:row>63</xdr:row>
      <xdr:rowOff>79375</xdr:rowOff>
    </xdr:to>
    <xdr:sp macro="" textlink="">
      <xdr:nvSpPr>
        <xdr:cNvPr id="244" name="楕円 243"/>
        <xdr:cNvSpPr/>
      </xdr:nvSpPr>
      <xdr:spPr>
        <a:xfrm>
          <a:off x="7810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28575</xdr:rowOff>
    </xdr:from>
    <xdr:to>
      <xdr:col>45</xdr:col>
      <xdr:colOff>177800</xdr:colOff>
      <xdr:row>63</xdr:row>
      <xdr:rowOff>30480</xdr:rowOff>
    </xdr:to>
    <xdr:cxnSp macro="">
      <xdr:nvCxnSpPr>
        <xdr:cNvPr id="245" name="直線コネクタ 244"/>
        <xdr:cNvCxnSpPr/>
      </xdr:nvCxnSpPr>
      <xdr:spPr>
        <a:xfrm>
          <a:off x="7861300" y="108299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46"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47"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48"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9"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74312</xdr:rowOff>
    </xdr:from>
    <xdr:ext cx="469744" cy="259045"/>
    <xdr:sp macro="" textlink="">
      <xdr:nvSpPr>
        <xdr:cNvPr id="250" name="n_1mainValue【体育館・プール】&#10;一人当たり面積"/>
        <xdr:cNvSpPr txBox="1"/>
      </xdr:nvSpPr>
      <xdr:spPr>
        <a:xfrm>
          <a:off x="9391727"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72407</xdr:rowOff>
    </xdr:from>
    <xdr:ext cx="469744" cy="259045"/>
    <xdr:sp macro="" textlink="">
      <xdr:nvSpPr>
        <xdr:cNvPr id="251" name="n_2mainValue【体育館・プール】&#10;一人当たり面積"/>
        <xdr:cNvSpPr txBox="1"/>
      </xdr:nvSpPr>
      <xdr:spPr>
        <a:xfrm>
          <a:off x="8515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70502</xdr:rowOff>
    </xdr:from>
    <xdr:ext cx="469744" cy="259045"/>
    <xdr:sp macro="" textlink="">
      <xdr:nvSpPr>
        <xdr:cNvPr id="252" name="n_3mainValue【体育館・プール】&#10;一人当たり面積"/>
        <xdr:cNvSpPr txBox="1"/>
      </xdr:nvSpPr>
      <xdr:spPr>
        <a:xfrm>
          <a:off x="7626427" y="1087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8"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80"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82" name="【福祉施設】&#10;有形固定資産減価償却率平均値テキスト"/>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7" name="フローチャート: 判断 286"/>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168275</xdr:rowOff>
    </xdr:from>
    <xdr:to>
      <xdr:col>24</xdr:col>
      <xdr:colOff>114300</xdr:colOff>
      <xdr:row>78</xdr:row>
      <xdr:rowOff>98425</xdr:rowOff>
    </xdr:to>
    <xdr:sp macro="" textlink="">
      <xdr:nvSpPr>
        <xdr:cNvPr id="293" name="楕円 292"/>
        <xdr:cNvSpPr/>
      </xdr:nvSpPr>
      <xdr:spPr>
        <a:xfrm>
          <a:off x="45847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121302</xdr:rowOff>
    </xdr:from>
    <xdr:ext cx="405111" cy="259045"/>
    <xdr:sp macro="" textlink="">
      <xdr:nvSpPr>
        <xdr:cNvPr id="294" name="【福祉施設】&#10;有形固定資産減価償却率該当値テキスト"/>
        <xdr:cNvSpPr txBox="1"/>
      </xdr:nvSpPr>
      <xdr:spPr>
        <a:xfrm>
          <a:off x="4673600" y="1332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92075</xdr:rowOff>
    </xdr:from>
    <xdr:to>
      <xdr:col>20</xdr:col>
      <xdr:colOff>38100</xdr:colOff>
      <xdr:row>79</xdr:row>
      <xdr:rowOff>22225</xdr:rowOff>
    </xdr:to>
    <xdr:sp macro="" textlink="">
      <xdr:nvSpPr>
        <xdr:cNvPr id="295" name="楕円 294"/>
        <xdr:cNvSpPr/>
      </xdr:nvSpPr>
      <xdr:spPr>
        <a:xfrm>
          <a:off x="3746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47625</xdr:rowOff>
    </xdr:from>
    <xdr:to>
      <xdr:col>24</xdr:col>
      <xdr:colOff>63500</xdr:colOff>
      <xdr:row>78</xdr:row>
      <xdr:rowOff>142875</xdr:rowOff>
    </xdr:to>
    <xdr:cxnSp macro="">
      <xdr:nvCxnSpPr>
        <xdr:cNvPr id="296" name="直線コネクタ 295"/>
        <xdr:cNvCxnSpPr/>
      </xdr:nvCxnSpPr>
      <xdr:spPr>
        <a:xfrm flipV="1">
          <a:off x="3797300" y="1342072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132080</xdr:rowOff>
    </xdr:from>
    <xdr:to>
      <xdr:col>15</xdr:col>
      <xdr:colOff>101600</xdr:colOff>
      <xdr:row>81</xdr:row>
      <xdr:rowOff>62230</xdr:rowOff>
    </xdr:to>
    <xdr:sp macro="" textlink="">
      <xdr:nvSpPr>
        <xdr:cNvPr id="297" name="楕円 296"/>
        <xdr:cNvSpPr/>
      </xdr:nvSpPr>
      <xdr:spPr>
        <a:xfrm>
          <a:off x="2857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142875</xdr:rowOff>
    </xdr:from>
    <xdr:to>
      <xdr:col>19</xdr:col>
      <xdr:colOff>177800</xdr:colOff>
      <xdr:row>81</xdr:row>
      <xdr:rowOff>11430</xdr:rowOff>
    </xdr:to>
    <xdr:cxnSp macro="">
      <xdr:nvCxnSpPr>
        <xdr:cNvPr id="298" name="直線コネクタ 297"/>
        <xdr:cNvCxnSpPr/>
      </xdr:nvCxnSpPr>
      <xdr:spPr>
        <a:xfrm flipV="1">
          <a:off x="2908300" y="13515975"/>
          <a:ext cx="8890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99" name="楕円 298"/>
        <xdr:cNvSpPr/>
      </xdr:nvSpPr>
      <xdr:spPr>
        <a:xfrm>
          <a:off x="1968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11430</xdr:rowOff>
    </xdr:from>
    <xdr:to>
      <xdr:col>15</xdr:col>
      <xdr:colOff>50800</xdr:colOff>
      <xdr:row>81</xdr:row>
      <xdr:rowOff>11430</xdr:rowOff>
    </xdr:to>
    <xdr:cxnSp macro="">
      <xdr:nvCxnSpPr>
        <xdr:cNvPr id="300" name="直線コネクタ 299"/>
        <xdr:cNvCxnSpPr/>
      </xdr:nvCxnSpPr>
      <xdr:spPr>
        <a:xfrm>
          <a:off x="2019300" y="13898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301" name="n_1aveValue【福祉施設】&#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02" name="n_2aveValue【福祉施設】&#10;有形固定資産減価償却率"/>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03" name="n_3aveValue【福祉施設】&#10;有形固定資産減価償却率"/>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4"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38752</xdr:rowOff>
    </xdr:from>
    <xdr:ext cx="405111" cy="259045"/>
    <xdr:sp macro="" textlink="">
      <xdr:nvSpPr>
        <xdr:cNvPr id="305" name="n_1mainValue【福祉施設】&#10;有形固定資産減価償却率"/>
        <xdr:cNvSpPr txBox="1"/>
      </xdr:nvSpPr>
      <xdr:spPr>
        <a:xfrm>
          <a:off x="3582044" y="1324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78757</xdr:rowOff>
    </xdr:from>
    <xdr:ext cx="405111" cy="259045"/>
    <xdr:sp macro="" textlink="">
      <xdr:nvSpPr>
        <xdr:cNvPr id="306" name="n_2mainValue【福祉施設】&#10;有形固定資産減価償却率"/>
        <xdr:cNvSpPr txBox="1"/>
      </xdr:nvSpPr>
      <xdr:spPr>
        <a:xfrm>
          <a:off x="2705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307" name="n_3mainValue【福祉施設】&#10;有形固定資産減価償却率"/>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3" name="直線コネクタ 332"/>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4"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5" name="直線コネクタ 334"/>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6"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7" name="直線コネクタ 336"/>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38" name="【福祉施設】&#10;一人当たり面積平均値テキスト"/>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9" name="フローチャート: 判断 338"/>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0" name="フローチャート: 判断 339"/>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1" name="フローチャート: 判断 340"/>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2" name="フローチャート: 判断 341"/>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43" name="フローチャート: 判断 342"/>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108131</xdr:rowOff>
    </xdr:from>
    <xdr:to>
      <xdr:col>55</xdr:col>
      <xdr:colOff>50800</xdr:colOff>
      <xdr:row>87</xdr:row>
      <xdr:rowOff>38281</xdr:rowOff>
    </xdr:to>
    <xdr:sp macro="" textlink="">
      <xdr:nvSpPr>
        <xdr:cNvPr id="349" name="楕円 348"/>
        <xdr:cNvSpPr/>
      </xdr:nvSpPr>
      <xdr:spPr>
        <a:xfrm>
          <a:off x="104267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23058</xdr:rowOff>
    </xdr:from>
    <xdr:ext cx="469744" cy="259045"/>
    <xdr:sp macro="" textlink="">
      <xdr:nvSpPr>
        <xdr:cNvPr id="350" name="【福祉施設】&#10;一人当たり面積該当値テキスト"/>
        <xdr:cNvSpPr txBox="1"/>
      </xdr:nvSpPr>
      <xdr:spPr>
        <a:xfrm>
          <a:off x="10515600" y="1476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108131</xdr:rowOff>
    </xdr:from>
    <xdr:to>
      <xdr:col>50</xdr:col>
      <xdr:colOff>165100</xdr:colOff>
      <xdr:row>87</xdr:row>
      <xdr:rowOff>38281</xdr:rowOff>
    </xdr:to>
    <xdr:sp macro="" textlink="">
      <xdr:nvSpPr>
        <xdr:cNvPr id="351" name="楕円 350"/>
        <xdr:cNvSpPr/>
      </xdr:nvSpPr>
      <xdr:spPr>
        <a:xfrm>
          <a:off x="9588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158931</xdr:rowOff>
    </xdr:from>
    <xdr:to>
      <xdr:col>55</xdr:col>
      <xdr:colOff>0</xdr:colOff>
      <xdr:row>86</xdr:row>
      <xdr:rowOff>158931</xdr:rowOff>
    </xdr:to>
    <xdr:cxnSp macro="">
      <xdr:nvCxnSpPr>
        <xdr:cNvPr id="352" name="直線コネクタ 351"/>
        <xdr:cNvCxnSpPr/>
      </xdr:nvCxnSpPr>
      <xdr:spPr>
        <a:xfrm>
          <a:off x="9639300" y="149036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108131</xdr:rowOff>
    </xdr:from>
    <xdr:to>
      <xdr:col>46</xdr:col>
      <xdr:colOff>38100</xdr:colOff>
      <xdr:row>87</xdr:row>
      <xdr:rowOff>38281</xdr:rowOff>
    </xdr:to>
    <xdr:sp macro="" textlink="">
      <xdr:nvSpPr>
        <xdr:cNvPr id="353" name="楕円 352"/>
        <xdr:cNvSpPr/>
      </xdr:nvSpPr>
      <xdr:spPr>
        <a:xfrm>
          <a:off x="8699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158931</xdr:rowOff>
    </xdr:from>
    <xdr:to>
      <xdr:col>50</xdr:col>
      <xdr:colOff>114300</xdr:colOff>
      <xdr:row>86</xdr:row>
      <xdr:rowOff>158931</xdr:rowOff>
    </xdr:to>
    <xdr:cxnSp macro="">
      <xdr:nvCxnSpPr>
        <xdr:cNvPr id="354" name="直線コネクタ 353"/>
        <xdr:cNvCxnSpPr/>
      </xdr:nvCxnSpPr>
      <xdr:spPr>
        <a:xfrm>
          <a:off x="8750300" y="14903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108131</xdr:rowOff>
    </xdr:from>
    <xdr:to>
      <xdr:col>41</xdr:col>
      <xdr:colOff>101600</xdr:colOff>
      <xdr:row>87</xdr:row>
      <xdr:rowOff>38281</xdr:rowOff>
    </xdr:to>
    <xdr:sp macro="" textlink="">
      <xdr:nvSpPr>
        <xdr:cNvPr id="355" name="楕円 354"/>
        <xdr:cNvSpPr/>
      </xdr:nvSpPr>
      <xdr:spPr>
        <a:xfrm>
          <a:off x="7810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158931</xdr:rowOff>
    </xdr:from>
    <xdr:to>
      <xdr:col>45</xdr:col>
      <xdr:colOff>177800</xdr:colOff>
      <xdr:row>86</xdr:row>
      <xdr:rowOff>158931</xdr:rowOff>
    </xdr:to>
    <xdr:cxnSp macro="">
      <xdr:nvCxnSpPr>
        <xdr:cNvPr id="356" name="直線コネクタ 355"/>
        <xdr:cNvCxnSpPr/>
      </xdr:nvCxnSpPr>
      <xdr:spPr>
        <a:xfrm>
          <a:off x="7861300" y="14903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57"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58"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59"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60"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29408</xdr:rowOff>
    </xdr:from>
    <xdr:ext cx="469744" cy="259045"/>
    <xdr:sp macro="" textlink="">
      <xdr:nvSpPr>
        <xdr:cNvPr id="361" name="n_1mainValue【福祉施設】&#10;一人当たり面積"/>
        <xdr:cNvSpPr txBox="1"/>
      </xdr:nvSpPr>
      <xdr:spPr>
        <a:xfrm>
          <a:off x="9391727" y="149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29408</xdr:rowOff>
    </xdr:from>
    <xdr:ext cx="469744" cy="259045"/>
    <xdr:sp macro="" textlink="">
      <xdr:nvSpPr>
        <xdr:cNvPr id="362" name="n_2mainValue【福祉施設】&#10;一人当たり面積"/>
        <xdr:cNvSpPr txBox="1"/>
      </xdr:nvSpPr>
      <xdr:spPr>
        <a:xfrm>
          <a:off x="8515427" y="149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29408</xdr:rowOff>
    </xdr:from>
    <xdr:ext cx="469744" cy="259045"/>
    <xdr:sp macro="" textlink="">
      <xdr:nvSpPr>
        <xdr:cNvPr id="363" name="n_3mainValue【福祉施設】&#10;一人当たり面積"/>
        <xdr:cNvSpPr txBox="1"/>
      </xdr:nvSpPr>
      <xdr:spPr>
        <a:xfrm>
          <a:off x="7626427" y="149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9" name="直線コネクタ 388"/>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90"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91" name="直線コネクタ 390"/>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92"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93" name="直線コネクタ 392"/>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94"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95" name="フローチャート: 判断 394"/>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6" name="フローチャート: 判断 395"/>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7" name="フローチャート: 判断 396"/>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8" name="フローチャート: 判断 397"/>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9" name="フローチャート: 判断 398"/>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405" name="楕円 404"/>
        <xdr:cNvSpPr/>
      </xdr:nvSpPr>
      <xdr:spPr>
        <a:xfrm>
          <a:off x="45847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66239</xdr:rowOff>
    </xdr:from>
    <xdr:ext cx="405111" cy="259045"/>
    <xdr:sp macro="" textlink="">
      <xdr:nvSpPr>
        <xdr:cNvPr id="406" name="【市民会館】&#10;有形固定資産減価償却率該当値テキスト"/>
        <xdr:cNvSpPr txBox="1"/>
      </xdr:nvSpPr>
      <xdr:spPr>
        <a:xfrm>
          <a:off x="4673600" y="1755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xdr:rowOff>
    </xdr:from>
    <xdr:to>
      <xdr:col>20</xdr:col>
      <xdr:colOff>38100</xdr:colOff>
      <xdr:row>103</xdr:row>
      <xdr:rowOff>115570</xdr:rowOff>
    </xdr:to>
    <xdr:sp macro="" textlink="">
      <xdr:nvSpPr>
        <xdr:cNvPr id="407" name="楕円 406"/>
        <xdr:cNvSpPr/>
      </xdr:nvSpPr>
      <xdr:spPr>
        <a:xfrm>
          <a:off x="3746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64770</xdr:rowOff>
    </xdr:from>
    <xdr:to>
      <xdr:col>24</xdr:col>
      <xdr:colOff>63500</xdr:colOff>
      <xdr:row>103</xdr:row>
      <xdr:rowOff>94162</xdr:rowOff>
    </xdr:to>
    <xdr:cxnSp macro="">
      <xdr:nvCxnSpPr>
        <xdr:cNvPr id="408" name="直線コネクタ 407"/>
        <xdr:cNvCxnSpPr/>
      </xdr:nvCxnSpPr>
      <xdr:spPr>
        <a:xfrm>
          <a:off x="3797300" y="1772412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147864</xdr:rowOff>
    </xdr:from>
    <xdr:to>
      <xdr:col>15</xdr:col>
      <xdr:colOff>101600</xdr:colOff>
      <xdr:row>103</xdr:row>
      <xdr:rowOff>78014</xdr:rowOff>
    </xdr:to>
    <xdr:sp macro="" textlink="">
      <xdr:nvSpPr>
        <xdr:cNvPr id="409" name="楕円 408"/>
        <xdr:cNvSpPr/>
      </xdr:nvSpPr>
      <xdr:spPr>
        <a:xfrm>
          <a:off x="28575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27214</xdr:rowOff>
    </xdr:from>
    <xdr:to>
      <xdr:col>19</xdr:col>
      <xdr:colOff>177800</xdr:colOff>
      <xdr:row>103</xdr:row>
      <xdr:rowOff>64770</xdr:rowOff>
    </xdr:to>
    <xdr:cxnSp macro="">
      <xdr:nvCxnSpPr>
        <xdr:cNvPr id="410" name="直線コネクタ 409"/>
        <xdr:cNvCxnSpPr/>
      </xdr:nvCxnSpPr>
      <xdr:spPr>
        <a:xfrm>
          <a:off x="2908300" y="176865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126637</xdr:rowOff>
    </xdr:from>
    <xdr:to>
      <xdr:col>10</xdr:col>
      <xdr:colOff>165100</xdr:colOff>
      <xdr:row>103</xdr:row>
      <xdr:rowOff>56787</xdr:rowOff>
    </xdr:to>
    <xdr:sp macro="" textlink="">
      <xdr:nvSpPr>
        <xdr:cNvPr id="411" name="楕円 410"/>
        <xdr:cNvSpPr/>
      </xdr:nvSpPr>
      <xdr:spPr>
        <a:xfrm>
          <a:off x="1968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5987</xdr:rowOff>
    </xdr:from>
    <xdr:to>
      <xdr:col>15</xdr:col>
      <xdr:colOff>50800</xdr:colOff>
      <xdr:row>103</xdr:row>
      <xdr:rowOff>27214</xdr:rowOff>
    </xdr:to>
    <xdr:cxnSp macro="">
      <xdr:nvCxnSpPr>
        <xdr:cNvPr id="412" name="直線コネクタ 411"/>
        <xdr:cNvCxnSpPr/>
      </xdr:nvCxnSpPr>
      <xdr:spPr>
        <a:xfrm>
          <a:off x="2019300" y="1766533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13"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14"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15" name="n_3aveValue【市民会館】&#10;有形固定資産減価償却率"/>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6"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132097</xdr:rowOff>
    </xdr:from>
    <xdr:ext cx="405111" cy="259045"/>
    <xdr:sp macro="" textlink="">
      <xdr:nvSpPr>
        <xdr:cNvPr id="417" name="n_1mainValue【市民会館】&#10;有形固定資産減価償却率"/>
        <xdr:cNvSpPr txBox="1"/>
      </xdr:nvSpPr>
      <xdr:spPr>
        <a:xfrm>
          <a:off x="3582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94541</xdr:rowOff>
    </xdr:from>
    <xdr:ext cx="405111" cy="259045"/>
    <xdr:sp macro="" textlink="">
      <xdr:nvSpPr>
        <xdr:cNvPr id="418" name="n_2mainValue【市民会館】&#10;有形固定資産減価償却率"/>
        <xdr:cNvSpPr txBox="1"/>
      </xdr:nvSpPr>
      <xdr:spPr>
        <a:xfrm>
          <a:off x="2705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73314</xdr:rowOff>
    </xdr:from>
    <xdr:ext cx="405111" cy="259045"/>
    <xdr:sp macro="" textlink="">
      <xdr:nvSpPr>
        <xdr:cNvPr id="419" name="n_3mainValue【市民会館】&#10;有形固定資産減価償却率"/>
        <xdr:cNvSpPr txBox="1"/>
      </xdr:nvSpPr>
      <xdr:spPr>
        <a:xfrm>
          <a:off x="1816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0" name="直線コネクタ 42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1" name="テキスト ボックス 43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2" name="直線コネクタ 43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3" name="テキスト ボックス 43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4" name="直線コネクタ 43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5" name="テキスト ボックス 43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6" name="直線コネクタ 43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7" name="テキスト ボックス 43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8" name="直線コネクタ 43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9" name="テキスト ボックス 43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0" name="直線コネクタ 43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1" name="テキスト ボックス 44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5" name="直線コネクタ 444"/>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7" name="直線コネクタ 44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8"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9" name="直線コネクタ 448"/>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50"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51" name="フローチャート: 判断 450"/>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52" name="フローチャート: 判断 451"/>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3" name="フローチャート: 判断 452"/>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4" name="フローチャート: 判断 453"/>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5" name="フローチャート: 判断 454"/>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9071</xdr:rowOff>
    </xdr:from>
    <xdr:to>
      <xdr:col>55</xdr:col>
      <xdr:colOff>50800</xdr:colOff>
      <xdr:row>106</xdr:row>
      <xdr:rowOff>110671</xdr:rowOff>
    </xdr:to>
    <xdr:sp macro="" textlink="">
      <xdr:nvSpPr>
        <xdr:cNvPr id="461" name="楕円 460"/>
        <xdr:cNvSpPr/>
      </xdr:nvSpPr>
      <xdr:spPr>
        <a:xfrm>
          <a:off x="10426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31948</xdr:rowOff>
    </xdr:from>
    <xdr:ext cx="469744" cy="259045"/>
    <xdr:sp macro="" textlink="">
      <xdr:nvSpPr>
        <xdr:cNvPr id="462" name="【市民会館】&#10;一人当たり面積該当値テキスト"/>
        <xdr:cNvSpPr txBox="1"/>
      </xdr:nvSpPr>
      <xdr:spPr>
        <a:xfrm>
          <a:off x="10515600" y="1803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9071</xdr:rowOff>
    </xdr:from>
    <xdr:to>
      <xdr:col>50</xdr:col>
      <xdr:colOff>165100</xdr:colOff>
      <xdr:row>106</xdr:row>
      <xdr:rowOff>110671</xdr:rowOff>
    </xdr:to>
    <xdr:sp macro="" textlink="">
      <xdr:nvSpPr>
        <xdr:cNvPr id="463" name="楕円 462"/>
        <xdr:cNvSpPr/>
      </xdr:nvSpPr>
      <xdr:spPr>
        <a:xfrm>
          <a:off x="9588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59871</xdr:rowOff>
    </xdr:from>
    <xdr:to>
      <xdr:col>55</xdr:col>
      <xdr:colOff>0</xdr:colOff>
      <xdr:row>106</xdr:row>
      <xdr:rowOff>59871</xdr:rowOff>
    </xdr:to>
    <xdr:cxnSp macro="">
      <xdr:nvCxnSpPr>
        <xdr:cNvPr id="464" name="直線コネクタ 463"/>
        <xdr:cNvCxnSpPr/>
      </xdr:nvCxnSpPr>
      <xdr:spPr>
        <a:xfrm>
          <a:off x="9639300" y="18233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2539</xdr:rowOff>
    </xdr:from>
    <xdr:to>
      <xdr:col>46</xdr:col>
      <xdr:colOff>38100</xdr:colOff>
      <xdr:row>106</xdr:row>
      <xdr:rowOff>104139</xdr:rowOff>
    </xdr:to>
    <xdr:sp macro="" textlink="">
      <xdr:nvSpPr>
        <xdr:cNvPr id="465" name="楕円 464"/>
        <xdr:cNvSpPr/>
      </xdr:nvSpPr>
      <xdr:spPr>
        <a:xfrm>
          <a:off x="8699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53339</xdr:rowOff>
    </xdr:from>
    <xdr:to>
      <xdr:col>50</xdr:col>
      <xdr:colOff>114300</xdr:colOff>
      <xdr:row>106</xdr:row>
      <xdr:rowOff>59871</xdr:rowOff>
    </xdr:to>
    <xdr:cxnSp macro="">
      <xdr:nvCxnSpPr>
        <xdr:cNvPr id="466" name="直線コネクタ 465"/>
        <xdr:cNvCxnSpPr/>
      </xdr:nvCxnSpPr>
      <xdr:spPr>
        <a:xfrm>
          <a:off x="8750300" y="182270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170724</xdr:rowOff>
    </xdr:from>
    <xdr:to>
      <xdr:col>41</xdr:col>
      <xdr:colOff>101600</xdr:colOff>
      <xdr:row>106</xdr:row>
      <xdr:rowOff>100874</xdr:rowOff>
    </xdr:to>
    <xdr:sp macro="" textlink="">
      <xdr:nvSpPr>
        <xdr:cNvPr id="467" name="楕円 466"/>
        <xdr:cNvSpPr/>
      </xdr:nvSpPr>
      <xdr:spPr>
        <a:xfrm>
          <a:off x="7810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50074</xdr:rowOff>
    </xdr:from>
    <xdr:to>
      <xdr:col>45</xdr:col>
      <xdr:colOff>177800</xdr:colOff>
      <xdr:row>106</xdr:row>
      <xdr:rowOff>53339</xdr:rowOff>
    </xdr:to>
    <xdr:cxnSp macro="">
      <xdr:nvCxnSpPr>
        <xdr:cNvPr id="468" name="直線コネクタ 467"/>
        <xdr:cNvCxnSpPr/>
      </xdr:nvCxnSpPr>
      <xdr:spPr>
        <a:xfrm>
          <a:off x="7861300" y="182237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69"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70" name="n_2aveValue【市民会館】&#10;一人当たり面積"/>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71"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2"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127198</xdr:rowOff>
    </xdr:from>
    <xdr:ext cx="469744" cy="259045"/>
    <xdr:sp macro="" textlink="">
      <xdr:nvSpPr>
        <xdr:cNvPr id="473" name="n_1mainValue【市民会館】&#10;一人当たり面積"/>
        <xdr:cNvSpPr txBox="1"/>
      </xdr:nvSpPr>
      <xdr:spPr>
        <a:xfrm>
          <a:off x="9391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120666</xdr:rowOff>
    </xdr:from>
    <xdr:ext cx="469744" cy="259045"/>
    <xdr:sp macro="" textlink="">
      <xdr:nvSpPr>
        <xdr:cNvPr id="474" name="n_2mainValue【市民会館】&#10;一人当たり面積"/>
        <xdr:cNvSpPr txBox="1"/>
      </xdr:nvSpPr>
      <xdr:spPr>
        <a:xfrm>
          <a:off x="8515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117401</xdr:rowOff>
    </xdr:from>
    <xdr:ext cx="469744" cy="259045"/>
    <xdr:sp macro="" textlink="">
      <xdr:nvSpPr>
        <xdr:cNvPr id="475" name="n_3mainValue【市民会館】&#10;一人当たり面積"/>
        <xdr:cNvSpPr txBox="1"/>
      </xdr:nvSpPr>
      <xdr:spPr>
        <a:xfrm>
          <a:off x="7626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01" name="直線コネクタ 500"/>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02"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03" name="直線コネクタ 502"/>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4"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5" name="直線コネクタ 504"/>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06"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07" name="フローチャート: 判断 506"/>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8" name="フローチャート: 判断 507"/>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9" name="フローチャート: 判断 508"/>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10" name="フローチャート: 判断 509"/>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11" name="フローチャート: 判断 510"/>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108676</xdr:rowOff>
    </xdr:from>
    <xdr:to>
      <xdr:col>85</xdr:col>
      <xdr:colOff>177800</xdr:colOff>
      <xdr:row>37</xdr:row>
      <xdr:rowOff>38826</xdr:rowOff>
    </xdr:to>
    <xdr:sp macro="" textlink="">
      <xdr:nvSpPr>
        <xdr:cNvPr id="517" name="楕円 516"/>
        <xdr:cNvSpPr/>
      </xdr:nvSpPr>
      <xdr:spPr>
        <a:xfrm>
          <a:off x="162687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131553</xdr:rowOff>
    </xdr:from>
    <xdr:ext cx="405111" cy="259045"/>
    <xdr:sp macro="" textlink="">
      <xdr:nvSpPr>
        <xdr:cNvPr id="518" name="【一般廃棄物処理施設】&#10;有形固定資産減価償却率該当値テキスト"/>
        <xdr:cNvSpPr txBox="1"/>
      </xdr:nvSpPr>
      <xdr:spPr>
        <a:xfrm>
          <a:off x="16357600" y="613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85816</xdr:rowOff>
    </xdr:from>
    <xdr:to>
      <xdr:col>81</xdr:col>
      <xdr:colOff>101600</xdr:colOff>
      <xdr:row>37</xdr:row>
      <xdr:rowOff>15966</xdr:rowOff>
    </xdr:to>
    <xdr:sp macro="" textlink="">
      <xdr:nvSpPr>
        <xdr:cNvPr id="519" name="楕円 518"/>
        <xdr:cNvSpPr/>
      </xdr:nvSpPr>
      <xdr:spPr>
        <a:xfrm>
          <a:off x="15430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136616</xdr:rowOff>
    </xdr:from>
    <xdr:to>
      <xdr:col>85</xdr:col>
      <xdr:colOff>127000</xdr:colOff>
      <xdr:row>36</xdr:row>
      <xdr:rowOff>159476</xdr:rowOff>
    </xdr:to>
    <xdr:cxnSp macro="">
      <xdr:nvCxnSpPr>
        <xdr:cNvPr id="520" name="直線コネクタ 519"/>
        <xdr:cNvCxnSpPr/>
      </xdr:nvCxnSpPr>
      <xdr:spPr>
        <a:xfrm>
          <a:off x="15481300" y="63088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40096</xdr:rowOff>
    </xdr:from>
    <xdr:to>
      <xdr:col>76</xdr:col>
      <xdr:colOff>165100</xdr:colOff>
      <xdr:row>36</xdr:row>
      <xdr:rowOff>141696</xdr:rowOff>
    </xdr:to>
    <xdr:sp macro="" textlink="">
      <xdr:nvSpPr>
        <xdr:cNvPr id="521" name="楕円 520"/>
        <xdr:cNvSpPr/>
      </xdr:nvSpPr>
      <xdr:spPr>
        <a:xfrm>
          <a:off x="14541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90896</xdr:rowOff>
    </xdr:from>
    <xdr:to>
      <xdr:col>81</xdr:col>
      <xdr:colOff>50800</xdr:colOff>
      <xdr:row>36</xdr:row>
      <xdr:rowOff>136616</xdr:rowOff>
    </xdr:to>
    <xdr:cxnSp macro="">
      <xdr:nvCxnSpPr>
        <xdr:cNvPr id="522" name="直線コネクタ 521"/>
        <xdr:cNvCxnSpPr/>
      </xdr:nvCxnSpPr>
      <xdr:spPr>
        <a:xfrm>
          <a:off x="14592300" y="62630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9072</xdr:rowOff>
    </xdr:from>
    <xdr:to>
      <xdr:col>72</xdr:col>
      <xdr:colOff>38100</xdr:colOff>
      <xdr:row>36</xdr:row>
      <xdr:rowOff>110672</xdr:rowOff>
    </xdr:to>
    <xdr:sp macro="" textlink="">
      <xdr:nvSpPr>
        <xdr:cNvPr id="523" name="楕円 522"/>
        <xdr:cNvSpPr/>
      </xdr:nvSpPr>
      <xdr:spPr>
        <a:xfrm>
          <a:off x="13652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59872</xdr:rowOff>
    </xdr:from>
    <xdr:to>
      <xdr:col>76</xdr:col>
      <xdr:colOff>114300</xdr:colOff>
      <xdr:row>36</xdr:row>
      <xdr:rowOff>90896</xdr:rowOff>
    </xdr:to>
    <xdr:cxnSp macro="">
      <xdr:nvCxnSpPr>
        <xdr:cNvPr id="524" name="直線コネクタ 523"/>
        <xdr:cNvCxnSpPr/>
      </xdr:nvCxnSpPr>
      <xdr:spPr>
        <a:xfrm>
          <a:off x="13703300" y="623207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25"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26"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27" name="n_3aveValue【一般廃棄物処理施設】&#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28"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32493</xdr:rowOff>
    </xdr:from>
    <xdr:ext cx="405111" cy="259045"/>
    <xdr:sp macro="" textlink="">
      <xdr:nvSpPr>
        <xdr:cNvPr id="529" name="n_1mainValue【一般廃棄物処理施設】&#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158223</xdr:rowOff>
    </xdr:from>
    <xdr:ext cx="405111" cy="259045"/>
    <xdr:sp macro="" textlink="">
      <xdr:nvSpPr>
        <xdr:cNvPr id="530" name="n_2mainValue【一般廃棄物処理施設】&#10;有形固定資産減価償却率"/>
        <xdr:cNvSpPr txBox="1"/>
      </xdr:nvSpPr>
      <xdr:spPr>
        <a:xfrm>
          <a:off x="14389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127199</xdr:rowOff>
    </xdr:from>
    <xdr:ext cx="405111" cy="259045"/>
    <xdr:sp macro="" textlink="">
      <xdr:nvSpPr>
        <xdr:cNvPr id="531" name="n_3mainValue【一般廃棄物処理施設】&#10;有形固定資産減価償却率"/>
        <xdr:cNvSpPr txBox="1"/>
      </xdr:nvSpPr>
      <xdr:spPr>
        <a:xfrm>
          <a:off x="13500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3" name="テキスト ボックス 54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5" name="テキスト ボックス 54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7" name="テキスト ボックス 54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9" name="テキスト ボックス 54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1" name="テキスト ボックス 55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3" name="テキスト ボックス 55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55" name="直線コネクタ 554"/>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56"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57" name="直線コネクタ 556"/>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58"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59" name="直線コネクタ 558"/>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60"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61" name="フローチャート: 判断 560"/>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62" name="フローチャート: 判断 561"/>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63" name="フローチャート: 判断 562"/>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64" name="フローチャート: 判断 563"/>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65" name="フローチャート: 判断 564"/>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125003</xdr:rowOff>
    </xdr:from>
    <xdr:to>
      <xdr:col>116</xdr:col>
      <xdr:colOff>114300</xdr:colOff>
      <xdr:row>42</xdr:row>
      <xdr:rowOff>55153</xdr:rowOff>
    </xdr:to>
    <xdr:sp macro="" textlink="">
      <xdr:nvSpPr>
        <xdr:cNvPr id="571" name="楕円 570"/>
        <xdr:cNvSpPr/>
      </xdr:nvSpPr>
      <xdr:spPr>
        <a:xfrm>
          <a:off x="22110700" y="715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39930</xdr:rowOff>
    </xdr:from>
    <xdr:ext cx="534377" cy="259045"/>
    <xdr:sp macro="" textlink="">
      <xdr:nvSpPr>
        <xdr:cNvPr id="572" name="【一般廃棄物処理施設】&#10;一人当たり有形固定資産（償却資産）額該当値テキスト"/>
        <xdr:cNvSpPr txBox="1"/>
      </xdr:nvSpPr>
      <xdr:spPr>
        <a:xfrm>
          <a:off x="22199600" y="706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126450</xdr:rowOff>
    </xdr:from>
    <xdr:to>
      <xdr:col>112</xdr:col>
      <xdr:colOff>38100</xdr:colOff>
      <xdr:row>42</xdr:row>
      <xdr:rowOff>56600</xdr:rowOff>
    </xdr:to>
    <xdr:sp macro="" textlink="">
      <xdr:nvSpPr>
        <xdr:cNvPr id="573" name="楕円 572"/>
        <xdr:cNvSpPr/>
      </xdr:nvSpPr>
      <xdr:spPr>
        <a:xfrm>
          <a:off x="21272500" y="71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4353</xdr:rowOff>
    </xdr:from>
    <xdr:to>
      <xdr:col>116</xdr:col>
      <xdr:colOff>63500</xdr:colOff>
      <xdr:row>42</xdr:row>
      <xdr:rowOff>5800</xdr:rowOff>
    </xdr:to>
    <xdr:cxnSp macro="">
      <xdr:nvCxnSpPr>
        <xdr:cNvPr id="574" name="直線コネクタ 573"/>
        <xdr:cNvCxnSpPr/>
      </xdr:nvCxnSpPr>
      <xdr:spPr>
        <a:xfrm flipV="1">
          <a:off x="21323300" y="7205253"/>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126079</xdr:rowOff>
    </xdr:from>
    <xdr:to>
      <xdr:col>107</xdr:col>
      <xdr:colOff>101600</xdr:colOff>
      <xdr:row>42</xdr:row>
      <xdr:rowOff>56229</xdr:rowOff>
    </xdr:to>
    <xdr:sp macro="" textlink="">
      <xdr:nvSpPr>
        <xdr:cNvPr id="575" name="楕円 574"/>
        <xdr:cNvSpPr/>
      </xdr:nvSpPr>
      <xdr:spPr>
        <a:xfrm>
          <a:off x="20383500" y="715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5429</xdr:rowOff>
    </xdr:from>
    <xdr:to>
      <xdr:col>111</xdr:col>
      <xdr:colOff>177800</xdr:colOff>
      <xdr:row>42</xdr:row>
      <xdr:rowOff>5800</xdr:rowOff>
    </xdr:to>
    <xdr:cxnSp macro="">
      <xdr:nvCxnSpPr>
        <xdr:cNvPr id="576" name="直線コネクタ 575"/>
        <xdr:cNvCxnSpPr/>
      </xdr:nvCxnSpPr>
      <xdr:spPr>
        <a:xfrm>
          <a:off x="20434300" y="7206329"/>
          <a:ext cx="8890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126552</xdr:rowOff>
    </xdr:from>
    <xdr:to>
      <xdr:col>102</xdr:col>
      <xdr:colOff>165100</xdr:colOff>
      <xdr:row>42</xdr:row>
      <xdr:rowOff>56702</xdr:rowOff>
    </xdr:to>
    <xdr:sp macro="" textlink="">
      <xdr:nvSpPr>
        <xdr:cNvPr id="577" name="楕円 576"/>
        <xdr:cNvSpPr/>
      </xdr:nvSpPr>
      <xdr:spPr>
        <a:xfrm>
          <a:off x="19494500" y="715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5429</xdr:rowOff>
    </xdr:from>
    <xdr:to>
      <xdr:col>107</xdr:col>
      <xdr:colOff>50800</xdr:colOff>
      <xdr:row>42</xdr:row>
      <xdr:rowOff>5902</xdr:rowOff>
    </xdr:to>
    <xdr:cxnSp macro="">
      <xdr:nvCxnSpPr>
        <xdr:cNvPr id="578" name="直線コネクタ 577"/>
        <xdr:cNvCxnSpPr/>
      </xdr:nvCxnSpPr>
      <xdr:spPr>
        <a:xfrm flipV="1">
          <a:off x="19545300" y="7206329"/>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579"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580"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581"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82"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47727</xdr:rowOff>
    </xdr:from>
    <xdr:ext cx="534377" cy="259045"/>
    <xdr:sp macro="" textlink="">
      <xdr:nvSpPr>
        <xdr:cNvPr id="583" name="n_1mainValue【一般廃棄物処理施設】&#10;一人当たり有形固定資産（償却資産）額"/>
        <xdr:cNvSpPr txBox="1"/>
      </xdr:nvSpPr>
      <xdr:spPr>
        <a:xfrm>
          <a:off x="21043411" y="724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47356</xdr:rowOff>
    </xdr:from>
    <xdr:ext cx="534377" cy="259045"/>
    <xdr:sp macro="" textlink="">
      <xdr:nvSpPr>
        <xdr:cNvPr id="584" name="n_2mainValue【一般廃棄物処理施設】&#10;一人当たり有形固定資産（償却資産）額"/>
        <xdr:cNvSpPr txBox="1"/>
      </xdr:nvSpPr>
      <xdr:spPr>
        <a:xfrm>
          <a:off x="20167111" y="724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47829</xdr:rowOff>
    </xdr:from>
    <xdr:ext cx="534377" cy="259045"/>
    <xdr:sp macro="" textlink="">
      <xdr:nvSpPr>
        <xdr:cNvPr id="585" name="n_3mainValue【一般廃棄物処理施設】&#10;一人当たり有形固定資産（償却資産）額"/>
        <xdr:cNvSpPr txBox="1"/>
      </xdr:nvSpPr>
      <xdr:spPr>
        <a:xfrm>
          <a:off x="19278111" y="724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11" name="直線コネクタ 61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1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15" name="直線コネクタ 61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16" name="【保健センター・保健所】&#10;有形固定資産減価償却率平均値テキスト"/>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17" name="フローチャート: 判断 61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18" name="フローチャート: 判断 61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19" name="フローチャート: 判断 61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0" name="フローチャート: 判断 61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21" name="フローチャート: 判断 62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127181</xdr:rowOff>
    </xdr:from>
    <xdr:to>
      <xdr:col>85</xdr:col>
      <xdr:colOff>177800</xdr:colOff>
      <xdr:row>61</xdr:row>
      <xdr:rowOff>57331</xdr:rowOff>
    </xdr:to>
    <xdr:sp macro="" textlink="">
      <xdr:nvSpPr>
        <xdr:cNvPr id="627" name="楕円 626"/>
        <xdr:cNvSpPr/>
      </xdr:nvSpPr>
      <xdr:spPr>
        <a:xfrm>
          <a:off x="162687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105608</xdr:rowOff>
    </xdr:from>
    <xdr:ext cx="405111" cy="259045"/>
    <xdr:sp macro="" textlink="">
      <xdr:nvSpPr>
        <xdr:cNvPr id="628" name="【保健センター・保健所】&#10;有形固定資産減価償却率該当値テキスト"/>
        <xdr:cNvSpPr txBox="1"/>
      </xdr:nvSpPr>
      <xdr:spPr>
        <a:xfrm>
          <a:off x="16357600"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629" name="楕円 628"/>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130628</xdr:rowOff>
    </xdr:from>
    <xdr:to>
      <xdr:col>85</xdr:col>
      <xdr:colOff>127000</xdr:colOff>
      <xdr:row>61</xdr:row>
      <xdr:rowOff>6531</xdr:rowOff>
    </xdr:to>
    <xdr:cxnSp macro="">
      <xdr:nvCxnSpPr>
        <xdr:cNvPr id="630" name="直線コネクタ 629"/>
        <xdr:cNvCxnSpPr/>
      </xdr:nvCxnSpPr>
      <xdr:spPr>
        <a:xfrm>
          <a:off x="15481300" y="10417628"/>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25944</xdr:rowOff>
    </xdr:from>
    <xdr:to>
      <xdr:col>76</xdr:col>
      <xdr:colOff>165100</xdr:colOff>
      <xdr:row>60</xdr:row>
      <xdr:rowOff>127544</xdr:rowOff>
    </xdr:to>
    <xdr:sp macro="" textlink="">
      <xdr:nvSpPr>
        <xdr:cNvPr id="631" name="楕円 630"/>
        <xdr:cNvSpPr/>
      </xdr:nvSpPr>
      <xdr:spPr>
        <a:xfrm>
          <a:off x="14541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76744</xdr:rowOff>
    </xdr:from>
    <xdr:to>
      <xdr:col>81</xdr:col>
      <xdr:colOff>50800</xdr:colOff>
      <xdr:row>60</xdr:row>
      <xdr:rowOff>130628</xdr:rowOff>
    </xdr:to>
    <xdr:cxnSp macro="">
      <xdr:nvCxnSpPr>
        <xdr:cNvPr id="632" name="直線コネクタ 631"/>
        <xdr:cNvCxnSpPr/>
      </xdr:nvCxnSpPr>
      <xdr:spPr>
        <a:xfrm>
          <a:off x="14592300" y="1036374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148409</xdr:rowOff>
    </xdr:from>
    <xdr:to>
      <xdr:col>72</xdr:col>
      <xdr:colOff>38100</xdr:colOff>
      <xdr:row>60</xdr:row>
      <xdr:rowOff>78559</xdr:rowOff>
    </xdr:to>
    <xdr:sp macro="" textlink="">
      <xdr:nvSpPr>
        <xdr:cNvPr id="633" name="楕円 632"/>
        <xdr:cNvSpPr/>
      </xdr:nvSpPr>
      <xdr:spPr>
        <a:xfrm>
          <a:off x="13652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27759</xdr:rowOff>
    </xdr:from>
    <xdr:to>
      <xdr:col>76</xdr:col>
      <xdr:colOff>114300</xdr:colOff>
      <xdr:row>60</xdr:row>
      <xdr:rowOff>76744</xdr:rowOff>
    </xdr:to>
    <xdr:cxnSp macro="">
      <xdr:nvCxnSpPr>
        <xdr:cNvPr id="634" name="直線コネクタ 633"/>
        <xdr:cNvCxnSpPr/>
      </xdr:nvCxnSpPr>
      <xdr:spPr>
        <a:xfrm>
          <a:off x="13703300" y="1031475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35"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36"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37"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38"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xdr:rowOff>
    </xdr:from>
    <xdr:ext cx="405111" cy="259045"/>
    <xdr:sp macro="" textlink="">
      <xdr:nvSpPr>
        <xdr:cNvPr id="639" name="n_1mainValue【保健センター・保健所】&#10;有形固定資産減価償却率"/>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118671</xdr:rowOff>
    </xdr:from>
    <xdr:ext cx="405111" cy="259045"/>
    <xdr:sp macro="" textlink="">
      <xdr:nvSpPr>
        <xdr:cNvPr id="640" name="n_2mainValue【保健センター・保健所】&#10;有形固定資産減価償却率"/>
        <xdr:cNvSpPr txBox="1"/>
      </xdr:nvSpPr>
      <xdr:spPr>
        <a:xfrm>
          <a:off x="14389744"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69686</xdr:rowOff>
    </xdr:from>
    <xdr:ext cx="405111" cy="259045"/>
    <xdr:sp macro="" textlink="">
      <xdr:nvSpPr>
        <xdr:cNvPr id="641" name="n_3mainValue【保健センター・保健所】&#10;有形固定資産減価償却率"/>
        <xdr:cNvSpPr txBox="1"/>
      </xdr:nvSpPr>
      <xdr:spPr>
        <a:xfrm>
          <a:off x="13500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2" name="正方形/長方形 6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3" name="正方形/長方形 6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4" name="正方形/長方形 6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5" name="正方形/長方形 6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6" name="正方形/長方形 6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7" name="正方形/長方形 6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8" name="正方形/長方形 6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9" name="正方形/長方形 6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0" name="テキスト ボックス 6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1" name="直線コネクタ 6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2" name="直線コネクタ 6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3" name="テキスト ボックス 6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4" name="直線コネクタ 6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5" name="テキスト ボックス 6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6" name="直線コネクタ 6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7" name="テキスト ボックス 6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8" name="直線コネクタ 6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9" name="テキスト ボックス 6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0" name="直線コネクタ 6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1" name="テキスト ボックス 6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2" name="直線コネクタ 6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3" name="テキスト ボックス 6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65" name="直線コネクタ 664"/>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6"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67" name="直線コネクタ 666"/>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68"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69" name="直線コネクタ 668"/>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70"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1" name="フローチャート: 判断 67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72" name="フローチャート: 判断 671"/>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73" name="フローチャート: 判断 672"/>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74" name="フローチャート: 判断 673"/>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75" name="フローチャート: 判断 674"/>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6" name="テキスト ボックス 6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7" name="テキスト ボックス 6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8" name="テキスト ボックス 6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9" name="テキスト ボックス 6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0" name="テキスト ボックス 6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681" name="楕円 680"/>
        <xdr:cNvSpPr/>
      </xdr:nvSpPr>
      <xdr:spPr>
        <a:xfrm>
          <a:off x="221107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124477</xdr:rowOff>
    </xdr:from>
    <xdr:ext cx="469744" cy="259045"/>
    <xdr:sp macro="" textlink="">
      <xdr:nvSpPr>
        <xdr:cNvPr id="682" name="【保健センター・保健所】&#10;一人当たり面積該当値テキスト"/>
        <xdr:cNvSpPr txBox="1"/>
      </xdr:nvSpPr>
      <xdr:spPr>
        <a:xfrm>
          <a:off x="22199600"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146050</xdr:rowOff>
    </xdr:from>
    <xdr:to>
      <xdr:col>112</xdr:col>
      <xdr:colOff>38100</xdr:colOff>
      <xdr:row>62</xdr:row>
      <xdr:rowOff>76200</xdr:rowOff>
    </xdr:to>
    <xdr:sp macro="" textlink="">
      <xdr:nvSpPr>
        <xdr:cNvPr id="683" name="楕円 682"/>
        <xdr:cNvSpPr/>
      </xdr:nvSpPr>
      <xdr:spPr>
        <a:xfrm>
          <a:off x="212725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25400</xdr:rowOff>
    </xdr:from>
    <xdr:to>
      <xdr:col>116</xdr:col>
      <xdr:colOff>63500</xdr:colOff>
      <xdr:row>62</xdr:row>
      <xdr:rowOff>25400</xdr:rowOff>
    </xdr:to>
    <xdr:cxnSp macro="">
      <xdr:nvCxnSpPr>
        <xdr:cNvPr id="684" name="直線コネクタ 683"/>
        <xdr:cNvCxnSpPr/>
      </xdr:nvCxnSpPr>
      <xdr:spPr>
        <a:xfrm>
          <a:off x="21323300" y="1065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146050</xdr:rowOff>
    </xdr:from>
    <xdr:to>
      <xdr:col>107</xdr:col>
      <xdr:colOff>101600</xdr:colOff>
      <xdr:row>62</xdr:row>
      <xdr:rowOff>76200</xdr:rowOff>
    </xdr:to>
    <xdr:sp macro="" textlink="">
      <xdr:nvSpPr>
        <xdr:cNvPr id="685" name="楕円 684"/>
        <xdr:cNvSpPr/>
      </xdr:nvSpPr>
      <xdr:spPr>
        <a:xfrm>
          <a:off x="203835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25400</xdr:rowOff>
    </xdr:from>
    <xdr:to>
      <xdr:col>111</xdr:col>
      <xdr:colOff>177800</xdr:colOff>
      <xdr:row>62</xdr:row>
      <xdr:rowOff>25400</xdr:rowOff>
    </xdr:to>
    <xdr:cxnSp macro="">
      <xdr:nvCxnSpPr>
        <xdr:cNvPr id="686" name="直線コネクタ 685"/>
        <xdr:cNvCxnSpPr/>
      </xdr:nvCxnSpPr>
      <xdr:spPr>
        <a:xfrm>
          <a:off x="20434300" y="1065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133350</xdr:rowOff>
    </xdr:from>
    <xdr:to>
      <xdr:col>102</xdr:col>
      <xdr:colOff>165100</xdr:colOff>
      <xdr:row>62</xdr:row>
      <xdr:rowOff>63500</xdr:rowOff>
    </xdr:to>
    <xdr:sp macro="" textlink="">
      <xdr:nvSpPr>
        <xdr:cNvPr id="687" name="楕円 686"/>
        <xdr:cNvSpPr/>
      </xdr:nvSpPr>
      <xdr:spPr>
        <a:xfrm>
          <a:off x="194945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12700</xdr:rowOff>
    </xdr:from>
    <xdr:to>
      <xdr:col>107</xdr:col>
      <xdr:colOff>50800</xdr:colOff>
      <xdr:row>62</xdr:row>
      <xdr:rowOff>25400</xdr:rowOff>
    </xdr:to>
    <xdr:cxnSp macro="">
      <xdr:nvCxnSpPr>
        <xdr:cNvPr id="688" name="直線コネクタ 687"/>
        <xdr:cNvCxnSpPr/>
      </xdr:nvCxnSpPr>
      <xdr:spPr>
        <a:xfrm>
          <a:off x="19545300" y="1064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689"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90"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91"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92"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67327</xdr:rowOff>
    </xdr:from>
    <xdr:ext cx="469744" cy="259045"/>
    <xdr:sp macro="" textlink="">
      <xdr:nvSpPr>
        <xdr:cNvPr id="693" name="n_1mainValue【保健センター・保健所】&#10;一人当たり面積"/>
        <xdr:cNvSpPr txBox="1"/>
      </xdr:nvSpPr>
      <xdr:spPr>
        <a:xfrm>
          <a:off x="21075727"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67327</xdr:rowOff>
    </xdr:from>
    <xdr:ext cx="469744" cy="259045"/>
    <xdr:sp macro="" textlink="">
      <xdr:nvSpPr>
        <xdr:cNvPr id="694" name="n_2mainValue【保健センター・保健所】&#10;一人当たり面積"/>
        <xdr:cNvSpPr txBox="1"/>
      </xdr:nvSpPr>
      <xdr:spPr>
        <a:xfrm>
          <a:off x="20199427"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54627</xdr:rowOff>
    </xdr:from>
    <xdr:ext cx="469744" cy="259045"/>
    <xdr:sp macro="" textlink="">
      <xdr:nvSpPr>
        <xdr:cNvPr id="695" name="n_3mainValue【保健センター・保健所】&#10;一人当たり面積"/>
        <xdr:cNvSpPr txBox="1"/>
      </xdr:nvSpPr>
      <xdr:spPr>
        <a:xfrm>
          <a:off x="19310427"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7" name="正方形/長方形 6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8" name="正方形/長方形 6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9" name="正方形/長方形 6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0" name="正方形/長方形 6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1" name="正方形/長方形 7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2" name="正方形/長方形 7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3" name="正方形/長方形 7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4" name="テキスト ボックス 7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5" name="直線コネクタ 7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6" name="テキスト ボックス 7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7" name="直線コネクタ 7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8" name="テキスト ボックス 7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9" name="直線コネクタ 7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0" name="テキスト ボックス 7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1" name="直線コネクタ 7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2" name="テキスト ボックス 7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3" name="直線コネクタ 7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4" name="テキスト ボックス 7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5" name="直線コネクタ 7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6" name="テキスト ボックス 7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8" name="テキスト ボックス 71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20" name="直線コネクタ 719"/>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21"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22" name="直線コネクタ 721"/>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23"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24" name="直線コネクタ 723"/>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725" name="【消防施設】&#10;有形固定資産減価償却率平均値テキスト"/>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26" name="フローチャート: 判断 725"/>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27" name="フローチャート: 判断 726"/>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28" name="フローチャート: 判断 727"/>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29" name="フローチャート: 判断 728"/>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30" name="フローチャート: 判断 729"/>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71120</xdr:rowOff>
    </xdr:from>
    <xdr:to>
      <xdr:col>85</xdr:col>
      <xdr:colOff>177800</xdr:colOff>
      <xdr:row>84</xdr:row>
      <xdr:rowOff>1270</xdr:rowOff>
    </xdr:to>
    <xdr:sp macro="" textlink="">
      <xdr:nvSpPr>
        <xdr:cNvPr id="736" name="楕円 735"/>
        <xdr:cNvSpPr/>
      </xdr:nvSpPr>
      <xdr:spPr>
        <a:xfrm>
          <a:off x="162687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49547</xdr:rowOff>
    </xdr:from>
    <xdr:ext cx="405111" cy="259045"/>
    <xdr:sp macro="" textlink="">
      <xdr:nvSpPr>
        <xdr:cNvPr id="737" name="【消防施設】&#10;有形固定資産減価償却率該当値テキスト"/>
        <xdr:cNvSpPr txBox="1"/>
      </xdr:nvSpPr>
      <xdr:spPr>
        <a:xfrm>
          <a:off x="16357600"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50164</xdr:rowOff>
    </xdr:from>
    <xdr:to>
      <xdr:col>81</xdr:col>
      <xdr:colOff>101600</xdr:colOff>
      <xdr:row>83</xdr:row>
      <xdr:rowOff>151764</xdr:rowOff>
    </xdr:to>
    <xdr:sp macro="" textlink="">
      <xdr:nvSpPr>
        <xdr:cNvPr id="738" name="楕円 737"/>
        <xdr:cNvSpPr/>
      </xdr:nvSpPr>
      <xdr:spPr>
        <a:xfrm>
          <a:off x="15430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100964</xdr:rowOff>
    </xdr:from>
    <xdr:to>
      <xdr:col>85</xdr:col>
      <xdr:colOff>127000</xdr:colOff>
      <xdr:row>83</xdr:row>
      <xdr:rowOff>121920</xdr:rowOff>
    </xdr:to>
    <xdr:cxnSp macro="">
      <xdr:nvCxnSpPr>
        <xdr:cNvPr id="739" name="直線コネクタ 738"/>
        <xdr:cNvCxnSpPr/>
      </xdr:nvCxnSpPr>
      <xdr:spPr>
        <a:xfrm>
          <a:off x="15481300" y="1433131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29211</xdr:rowOff>
    </xdr:from>
    <xdr:to>
      <xdr:col>76</xdr:col>
      <xdr:colOff>165100</xdr:colOff>
      <xdr:row>83</xdr:row>
      <xdr:rowOff>130811</xdr:rowOff>
    </xdr:to>
    <xdr:sp macro="" textlink="">
      <xdr:nvSpPr>
        <xdr:cNvPr id="740" name="楕円 739"/>
        <xdr:cNvSpPr/>
      </xdr:nvSpPr>
      <xdr:spPr>
        <a:xfrm>
          <a:off x="14541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80011</xdr:rowOff>
    </xdr:from>
    <xdr:to>
      <xdr:col>81</xdr:col>
      <xdr:colOff>50800</xdr:colOff>
      <xdr:row>83</xdr:row>
      <xdr:rowOff>100964</xdr:rowOff>
    </xdr:to>
    <xdr:cxnSp macro="">
      <xdr:nvCxnSpPr>
        <xdr:cNvPr id="741" name="直線コネクタ 740"/>
        <xdr:cNvCxnSpPr/>
      </xdr:nvCxnSpPr>
      <xdr:spPr>
        <a:xfrm>
          <a:off x="14592300" y="1431036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19686</xdr:rowOff>
    </xdr:from>
    <xdr:to>
      <xdr:col>72</xdr:col>
      <xdr:colOff>38100</xdr:colOff>
      <xdr:row>83</xdr:row>
      <xdr:rowOff>121286</xdr:rowOff>
    </xdr:to>
    <xdr:sp macro="" textlink="">
      <xdr:nvSpPr>
        <xdr:cNvPr id="742" name="楕円 741"/>
        <xdr:cNvSpPr/>
      </xdr:nvSpPr>
      <xdr:spPr>
        <a:xfrm>
          <a:off x="13652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70486</xdr:rowOff>
    </xdr:from>
    <xdr:to>
      <xdr:col>76</xdr:col>
      <xdr:colOff>114300</xdr:colOff>
      <xdr:row>83</xdr:row>
      <xdr:rowOff>80011</xdr:rowOff>
    </xdr:to>
    <xdr:cxnSp macro="">
      <xdr:nvCxnSpPr>
        <xdr:cNvPr id="743" name="直線コネクタ 742"/>
        <xdr:cNvCxnSpPr/>
      </xdr:nvCxnSpPr>
      <xdr:spPr>
        <a:xfrm>
          <a:off x="13703300" y="143008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44" name="n_1aveValue【消防施設】&#10;有形固定資産減価償却率"/>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45" name="n_2aveValue【消防施設】&#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46"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47"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142891</xdr:rowOff>
    </xdr:from>
    <xdr:ext cx="405111" cy="259045"/>
    <xdr:sp macro="" textlink="">
      <xdr:nvSpPr>
        <xdr:cNvPr id="748" name="n_1mainValue【消防施設】&#10;有形固定資産減価償却率"/>
        <xdr:cNvSpPr txBox="1"/>
      </xdr:nvSpPr>
      <xdr:spPr>
        <a:xfrm>
          <a:off x="152660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121938</xdr:rowOff>
    </xdr:from>
    <xdr:ext cx="405111" cy="259045"/>
    <xdr:sp macro="" textlink="">
      <xdr:nvSpPr>
        <xdr:cNvPr id="749" name="n_2mainValue【消防施設】&#10;有形固定資産減価償却率"/>
        <xdr:cNvSpPr txBox="1"/>
      </xdr:nvSpPr>
      <xdr:spPr>
        <a:xfrm>
          <a:off x="143897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112413</xdr:rowOff>
    </xdr:from>
    <xdr:ext cx="405111" cy="259045"/>
    <xdr:sp macro="" textlink="">
      <xdr:nvSpPr>
        <xdr:cNvPr id="750" name="n_3mainValue【消防施設】&#10;有形固定資産減価償却率"/>
        <xdr:cNvSpPr txBox="1"/>
      </xdr:nvSpPr>
      <xdr:spPr>
        <a:xfrm>
          <a:off x="13500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1" name="正方形/長方形 7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2" name="正方形/長方形 7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3" name="正方形/長方形 7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4" name="正方形/長方形 7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5" name="正方形/長方形 7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6" name="正方形/長方形 7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7" name="正方形/長方形 7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8" name="正方形/長方形 7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9" name="テキスト ボックス 7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0" name="直線コネクタ 7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1" name="直線コネクタ 7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2" name="テキスト ボックス 7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3" name="直線コネクタ 7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4" name="テキスト ボックス 7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5" name="直線コネクタ 7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6" name="テキスト ボックス 7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7" name="直線コネクタ 7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8" name="テキスト ボックス 7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9" name="直線コネクタ 7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0" name="テキスト ボックス 7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72" name="直線コネクタ 771"/>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73"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74" name="直線コネクタ 773"/>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7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76" name="直線コネクタ 77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777" name="【消防施設】&#10;一人当たり面積平均値テキスト"/>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78" name="フローチャート: 判断 777"/>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79" name="フローチャート: 判断 77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80" name="フローチャート: 判断 779"/>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81" name="フローチャート: 判断 780"/>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82" name="フローチャート: 判断 781"/>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3" name="テキスト ボックス 7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4" name="テキスト ボックス 7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5" name="テキスト ボックス 7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6" name="テキスト ボックス 7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7" name="テキスト ボックス 7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788" name="楕円 787"/>
        <xdr:cNvSpPr/>
      </xdr:nvSpPr>
      <xdr:spPr>
        <a:xfrm>
          <a:off x="22110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116603</xdr:rowOff>
    </xdr:from>
    <xdr:ext cx="469744" cy="259045"/>
    <xdr:sp macro="" textlink="">
      <xdr:nvSpPr>
        <xdr:cNvPr id="789" name="【消防施設】&#10;一人当たり面積該当値テキスト"/>
        <xdr:cNvSpPr txBox="1"/>
      </xdr:nvSpPr>
      <xdr:spPr>
        <a:xfrm>
          <a:off x="22199600"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161037</xdr:rowOff>
    </xdr:from>
    <xdr:to>
      <xdr:col>112</xdr:col>
      <xdr:colOff>38100</xdr:colOff>
      <xdr:row>85</xdr:row>
      <xdr:rowOff>91187</xdr:rowOff>
    </xdr:to>
    <xdr:sp macro="" textlink="">
      <xdr:nvSpPr>
        <xdr:cNvPr id="790" name="楕円 789"/>
        <xdr:cNvSpPr/>
      </xdr:nvSpPr>
      <xdr:spPr>
        <a:xfrm>
          <a:off x="21272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40387</xdr:rowOff>
    </xdr:to>
    <xdr:cxnSp macro="">
      <xdr:nvCxnSpPr>
        <xdr:cNvPr id="791" name="直線コネクタ 790"/>
        <xdr:cNvCxnSpPr/>
      </xdr:nvCxnSpPr>
      <xdr:spPr>
        <a:xfrm flipV="1">
          <a:off x="21323300" y="14590776"/>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138176</xdr:rowOff>
    </xdr:from>
    <xdr:to>
      <xdr:col>107</xdr:col>
      <xdr:colOff>101600</xdr:colOff>
      <xdr:row>85</xdr:row>
      <xdr:rowOff>68326</xdr:rowOff>
    </xdr:to>
    <xdr:sp macro="" textlink="">
      <xdr:nvSpPr>
        <xdr:cNvPr id="792" name="楕円 791"/>
        <xdr:cNvSpPr/>
      </xdr:nvSpPr>
      <xdr:spPr>
        <a:xfrm>
          <a:off x="20383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17526</xdr:rowOff>
    </xdr:from>
    <xdr:to>
      <xdr:col>111</xdr:col>
      <xdr:colOff>177800</xdr:colOff>
      <xdr:row>85</xdr:row>
      <xdr:rowOff>40387</xdr:rowOff>
    </xdr:to>
    <xdr:cxnSp macro="">
      <xdr:nvCxnSpPr>
        <xdr:cNvPr id="793" name="直線コネクタ 792"/>
        <xdr:cNvCxnSpPr/>
      </xdr:nvCxnSpPr>
      <xdr:spPr>
        <a:xfrm>
          <a:off x="20434300" y="145907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133604</xdr:rowOff>
    </xdr:from>
    <xdr:to>
      <xdr:col>102</xdr:col>
      <xdr:colOff>165100</xdr:colOff>
      <xdr:row>85</xdr:row>
      <xdr:rowOff>63754</xdr:rowOff>
    </xdr:to>
    <xdr:sp macro="" textlink="">
      <xdr:nvSpPr>
        <xdr:cNvPr id="794" name="楕円 793"/>
        <xdr:cNvSpPr/>
      </xdr:nvSpPr>
      <xdr:spPr>
        <a:xfrm>
          <a:off x="19494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12954</xdr:rowOff>
    </xdr:from>
    <xdr:to>
      <xdr:col>107</xdr:col>
      <xdr:colOff>50800</xdr:colOff>
      <xdr:row>85</xdr:row>
      <xdr:rowOff>17526</xdr:rowOff>
    </xdr:to>
    <xdr:cxnSp macro="">
      <xdr:nvCxnSpPr>
        <xdr:cNvPr id="795" name="直線コネクタ 794"/>
        <xdr:cNvCxnSpPr/>
      </xdr:nvCxnSpPr>
      <xdr:spPr>
        <a:xfrm>
          <a:off x="19545300" y="1458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96"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97"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98"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99"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82314</xdr:rowOff>
    </xdr:from>
    <xdr:ext cx="469744" cy="259045"/>
    <xdr:sp macro="" textlink="">
      <xdr:nvSpPr>
        <xdr:cNvPr id="800" name="n_1mainValue【消防施設】&#10;一人当たり面積"/>
        <xdr:cNvSpPr txBox="1"/>
      </xdr:nvSpPr>
      <xdr:spPr>
        <a:xfrm>
          <a:off x="21075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59453</xdr:rowOff>
    </xdr:from>
    <xdr:ext cx="469744" cy="259045"/>
    <xdr:sp macro="" textlink="">
      <xdr:nvSpPr>
        <xdr:cNvPr id="801" name="n_2mainValue【消防施設】&#10;一人当たり面積"/>
        <xdr:cNvSpPr txBox="1"/>
      </xdr:nvSpPr>
      <xdr:spPr>
        <a:xfrm>
          <a:off x="20199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54881</xdr:rowOff>
    </xdr:from>
    <xdr:ext cx="469744" cy="259045"/>
    <xdr:sp macro="" textlink="">
      <xdr:nvSpPr>
        <xdr:cNvPr id="802" name="n_3mainValue【消防施設】&#10;一人当たり面積"/>
        <xdr:cNvSpPr txBox="1"/>
      </xdr:nvSpPr>
      <xdr:spPr>
        <a:xfrm>
          <a:off x="19310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3" name="正方形/長方形 8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4" name="正方形/長方形 8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5" name="正方形/長方形 8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6" name="正方形/長方形 8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7" name="正方形/長方形 8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8" name="正方形/長方形 8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9" name="正方形/長方形 8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正方形/長方形 8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1" name="テキスト ボックス 8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2" name="直線コネクタ 8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3" name="テキスト ボックス 8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4" name="直線コネクタ 8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5" name="テキスト ボックス 81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6" name="直線コネクタ 8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7" name="テキスト ボックス 8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8" name="直線コネクタ 8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9" name="テキスト ボックス 8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0" name="直線コネクタ 8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1" name="テキスト ボックス 8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2" name="直線コネクタ 8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3" name="テキスト ボックス 8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4" name="直線コネクタ 8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5" name="テキスト ボックス 82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6" name="直線コネクタ 8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28" name="直線コネクタ 827"/>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29"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30" name="直線コネクタ 829"/>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31"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32" name="直線コネクタ 831"/>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33"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34" name="フローチャート: 判断 833"/>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35" name="フローチャート: 判断 834"/>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36" name="フローチャート: 判断 835"/>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37" name="フローチャート: 判断 836"/>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38" name="フローチャート: 判断 837"/>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9" name="テキスト ボックス 8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0" name="テキスト ボックス 8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1" name="テキスト ボックス 8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2" name="テキスト ボックス 8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3" name="テキスト ボックス 8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36830</xdr:rowOff>
    </xdr:from>
    <xdr:to>
      <xdr:col>85</xdr:col>
      <xdr:colOff>177800</xdr:colOff>
      <xdr:row>106</xdr:row>
      <xdr:rowOff>138430</xdr:rowOff>
    </xdr:to>
    <xdr:sp macro="" textlink="">
      <xdr:nvSpPr>
        <xdr:cNvPr id="844" name="楕円 843"/>
        <xdr:cNvSpPr/>
      </xdr:nvSpPr>
      <xdr:spPr>
        <a:xfrm>
          <a:off x="16268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15257</xdr:rowOff>
    </xdr:from>
    <xdr:ext cx="405111" cy="259045"/>
    <xdr:sp macro="" textlink="">
      <xdr:nvSpPr>
        <xdr:cNvPr id="845" name="【庁舎】&#10;有形固定資産減価償却率該当値テキスト"/>
        <xdr:cNvSpPr txBox="1"/>
      </xdr:nvSpPr>
      <xdr:spPr>
        <a:xfrm>
          <a:off x="16357600"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170724</xdr:rowOff>
    </xdr:from>
    <xdr:to>
      <xdr:col>81</xdr:col>
      <xdr:colOff>101600</xdr:colOff>
      <xdr:row>106</xdr:row>
      <xdr:rowOff>100874</xdr:rowOff>
    </xdr:to>
    <xdr:sp macro="" textlink="">
      <xdr:nvSpPr>
        <xdr:cNvPr id="846" name="楕円 845"/>
        <xdr:cNvSpPr/>
      </xdr:nvSpPr>
      <xdr:spPr>
        <a:xfrm>
          <a:off x="15430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50074</xdr:rowOff>
    </xdr:from>
    <xdr:to>
      <xdr:col>85</xdr:col>
      <xdr:colOff>127000</xdr:colOff>
      <xdr:row>106</xdr:row>
      <xdr:rowOff>87630</xdr:rowOff>
    </xdr:to>
    <xdr:cxnSp macro="">
      <xdr:nvCxnSpPr>
        <xdr:cNvPr id="847" name="直線コネクタ 846"/>
        <xdr:cNvCxnSpPr/>
      </xdr:nvCxnSpPr>
      <xdr:spPr>
        <a:xfrm>
          <a:off x="15481300" y="1822377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128270</xdr:rowOff>
    </xdr:from>
    <xdr:to>
      <xdr:col>76</xdr:col>
      <xdr:colOff>165100</xdr:colOff>
      <xdr:row>106</xdr:row>
      <xdr:rowOff>58420</xdr:rowOff>
    </xdr:to>
    <xdr:sp macro="" textlink="">
      <xdr:nvSpPr>
        <xdr:cNvPr id="848" name="楕円 847"/>
        <xdr:cNvSpPr/>
      </xdr:nvSpPr>
      <xdr:spPr>
        <a:xfrm>
          <a:off x="14541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xdr:rowOff>
    </xdr:from>
    <xdr:to>
      <xdr:col>81</xdr:col>
      <xdr:colOff>50800</xdr:colOff>
      <xdr:row>106</xdr:row>
      <xdr:rowOff>50074</xdr:rowOff>
    </xdr:to>
    <xdr:cxnSp macro="">
      <xdr:nvCxnSpPr>
        <xdr:cNvPr id="849" name="直線コネクタ 848"/>
        <xdr:cNvCxnSpPr/>
      </xdr:nvCxnSpPr>
      <xdr:spPr>
        <a:xfrm>
          <a:off x="14592300" y="181813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95613</xdr:rowOff>
    </xdr:from>
    <xdr:to>
      <xdr:col>72</xdr:col>
      <xdr:colOff>38100</xdr:colOff>
      <xdr:row>106</xdr:row>
      <xdr:rowOff>25763</xdr:rowOff>
    </xdr:to>
    <xdr:sp macro="" textlink="">
      <xdr:nvSpPr>
        <xdr:cNvPr id="850" name="楕円 849"/>
        <xdr:cNvSpPr/>
      </xdr:nvSpPr>
      <xdr:spPr>
        <a:xfrm>
          <a:off x="13652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146413</xdr:rowOff>
    </xdr:from>
    <xdr:to>
      <xdr:col>76</xdr:col>
      <xdr:colOff>114300</xdr:colOff>
      <xdr:row>106</xdr:row>
      <xdr:rowOff>7620</xdr:rowOff>
    </xdr:to>
    <xdr:cxnSp macro="">
      <xdr:nvCxnSpPr>
        <xdr:cNvPr id="851" name="直線コネクタ 850"/>
        <xdr:cNvCxnSpPr/>
      </xdr:nvCxnSpPr>
      <xdr:spPr>
        <a:xfrm>
          <a:off x="13703300" y="181486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52"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53"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54"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55"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92001</xdr:rowOff>
    </xdr:from>
    <xdr:ext cx="405111" cy="259045"/>
    <xdr:sp macro="" textlink="">
      <xdr:nvSpPr>
        <xdr:cNvPr id="856" name="n_1mainValue【庁舎】&#10;有形固定資産減価償却率"/>
        <xdr:cNvSpPr txBox="1"/>
      </xdr:nvSpPr>
      <xdr:spPr>
        <a:xfrm>
          <a:off x="152660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49547</xdr:rowOff>
    </xdr:from>
    <xdr:ext cx="405111" cy="259045"/>
    <xdr:sp macro="" textlink="">
      <xdr:nvSpPr>
        <xdr:cNvPr id="857" name="n_2mainValue【庁舎】&#10;有形固定資産減価償却率"/>
        <xdr:cNvSpPr txBox="1"/>
      </xdr:nvSpPr>
      <xdr:spPr>
        <a:xfrm>
          <a:off x="14389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16890</xdr:rowOff>
    </xdr:from>
    <xdr:ext cx="405111" cy="259045"/>
    <xdr:sp macro="" textlink="">
      <xdr:nvSpPr>
        <xdr:cNvPr id="858" name="n_3mainValue【庁舎】&#10;有形固定資産減価償却率"/>
        <xdr:cNvSpPr txBox="1"/>
      </xdr:nvSpPr>
      <xdr:spPr>
        <a:xfrm>
          <a:off x="13500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9" name="正方形/長方形 8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0" name="正方形/長方形 8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1" name="正方形/長方形 8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2" name="正方形/長方形 8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3" name="正方形/長方形 8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4" name="正方形/長方形 8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5" name="正方形/長方形 8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6" name="正方形/長方形 8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7" name="テキスト ボックス 8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8" name="直線コネクタ 8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9" name="直線コネクタ 8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0" name="テキスト ボックス 8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1" name="直線コネクタ 8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2" name="テキスト ボックス 8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3" name="直線コネクタ 8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4" name="テキスト ボックス 8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5" name="直線コネクタ 8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6" name="テキスト ボックス 8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80" name="直線コネクタ 879"/>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81"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82" name="直線コネクタ 881"/>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83"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84" name="直線コネクタ 883"/>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885"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86" name="フローチャート: 判断 885"/>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87" name="フローチャート: 判断 886"/>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88" name="フローチャート: 判断 887"/>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89" name="フローチャート: 判断 888"/>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90" name="フローチャート: 判断 889"/>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160274</xdr:rowOff>
    </xdr:from>
    <xdr:to>
      <xdr:col>116</xdr:col>
      <xdr:colOff>114300</xdr:colOff>
      <xdr:row>106</xdr:row>
      <xdr:rowOff>90424</xdr:rowOff>
    </xdr:to>
    <xdr:sp macro="" textlink="">
      <xdr:nvSpPr>
        <xdr:cNvPr id="896" name="楕円 895"/>
        <xdr:cNvSpPr/>
      </xdr:nvSpPr>
      <xdr:spPr>
        <a:xfrm>
          <a:off x="221107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138701</xdr:rowOff>
    </xdr:from>
    <xdr:ext cx="469744" cy="259045"/>
    <xdr:sp macro="" textlink="">
      <xdr:nvSpPr>
        <xdr:cNvPr id="897" name="【庁舎】&#10;一人当たり面積該当値テキスト"/>
        <xdr:cNvSpPr txBox="1"/>
      </xdr:nvSpPr>
      <xdr:spPr>
        <a:xfrm>
          <a:off x="22199600"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162561</xdr:rowOff>
    </xdr:from>
    <xdr:to>
      <xdr:col>112</xdr:col>
      <xdr:colOff>38100</xdr:colOff>
      <xdr:row>106</xdr:row>
      <xdr:rowOff>92711</xdr:rowOff>
    </xdr:to>
    <xdr:sp macro="" textlink="">
      <xdr:nvSpPr>
        <xdr:cNvPr id="898" name="楕円 897"/>
        <xdr:cNvSpPr/>
      </xdr:nvSpPr>
      <xdr:spPr>
        <a:xfrm>
          <a:off x="21272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39624</xdr:rowOff>
    </xdr:from>
    <xdr:to>
      <xdr:col>116</xdr:col>
      <xdr:colOff>63500</xdr:colOff>
      <xdr:row>106</xdr:row>
      <xdr:rowOff>41911</xdr:rowOff>
    </xdr:to>
    <xdr:cxnSp macro="">
      <xdr:nvCxnSpPr>
        <xdr:cNvPr id="899" name="直線コネクタ 898"/>
        <xdr:cNvCxnSpPr/>
      </xdr:nvCxnSpPr>
      <xdr:spPr>
        <a:xfrm flipV="1">
          <a:off x="21323300" y="1821332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157987</xdr:rowOff>
    </xdr:from>
    <xdr:to>
      <xdr:col>107</xdr:col>
      <xdr:colOff>101600</xdr:colOff>
      <xdr:row>106</xdr:row>
      <xdr:rowOff>88137</xdr:rowOff>
    </xdr:to>
    <xdr:sp macro="" textlink="">
      <xdr:nvSpPr>
        <xdr:cNvPr id="900" name="楕円 899"/>
        <xdr:cNvSpPr/>
      </xdr:nvSpPr>
      <xdr:spPr>
        <a:xfrm>
          <a:off x="20383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37337</xdr:rowOff>
    </xdr:from>
    <xdr:to>
      <xdr:col>111</xdr:col>
      <xdr:colOff>177800</xdr:colOff>
      <xdr:row>106</xdr:row>
      <xdr:rowOff>41911</xdr:rowOff>
    </xdr:to>
    <xdr:cxnSp macro="">
      <xdr:nvCxnSpPr>
        <xdr:cNvPr id="901" name="直線コネクタ 900"/>
        <xdr:cNvCxnSpPr/>
      </xdr:nvCxnSpPr>
      <xdr:spPr>
        <a:xfrm>
          <a:off x="20434300" y="182110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902" name="楕円 901"/>
        <xdr:cNvSpPr/>
      </xdr:nvSpPr>
      <xdr:spPr>
        <a:xfrm>
          <a:off x="19494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35052</xdr:rowOff>
    </xdr:from>
    <xdr:to>
      <xdr:col>107</xdr:col>
      <xdr:colOff>50800</xdr:colOff>
      <xdr:row>106</xdr:row>
      <xdr:rowOff>37337</xdr:rowOff>
    </xdr:to>
    <xdr:cxnSp macro="">
      <xdr:nvCxnSpPr>
        <xdr:cNvPr id="903" name="直線コネクタ 902"/>
        <xdr:cNvCxnSpPr/>
      </xdr:nvCxnSpPr>
      <xdr:spPr>
        <a:xfrm>
          <a:off x="19545300" y="182087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04"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05"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06"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07"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83838</xdr:rowOff>
    </xdr:from>
    <xdr:ext cx="469744" cy="259045"/>
    <xdr:sp macro="" textlink="">
      <xdr:nvSpPr>
        <xdr:cNvPr id="908" name="n_1mainValue【庁舎】&#10;一人当たり面積"/>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79264</xdr:rowOff>
    </xdr:from>
    <xdr:ext cx="469744" cy="259045"/>
    <xdr:sp macro="" textlink="">
      <xdr:nvSpPr>
        <xdr:cNvPr id="909" name="n_2mainValue【庁舎】&#10;一人当たり面積"/>
        <xdr:cNvSpPr txBox="1"/>
      </xdr:nvSpPr>
      <xdr:spPr>
        <a:xfrm>
          <a:off x="20199427" y="1825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76979</xdr:rowOff>
    </xdr:from>
    <xdr:ext cx="469744" cy="259045"/>
    <xdr:sp macro="" textlink="">
      <xdr:nvSpPr>
        <xdr:cNvPr id="910" name="n_3mainValue【庁舎】&#10;一人当たり面積"/>
        <xdr:cNvSpPr txBox="1"/>
      </xdr:nvSpPr>
      <xdr:spPr>
        <a:xfrm>
          <a:off x="19310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ja-JP" altLang="en-US" sz="1100">
              <a:solidFill>
                <a:schemeClr val="dk1"/>
              </a:solidFill>
              <a:effectLst/>
              <a:latin typeface="+mn-lt"/>
              <a:ea typeface="+mn-ea"/>
              <a:cs typeface="+mn-cs"/>
            </a:rPr>
            <a:t>有形固定資産減価償却率が</a:t>
          </a:r>
          <a:r>
            <a:rPr kumimoji="1" lang="ja-JP" altLang="ja-JP" sz="1100">
              <a:solidFill>
                <a:schemeClr val="dk1"/>
              </a:solidFill>
              <a:effectLst/>
              <a:latin typeface="+mn-lt"/>
              <a:ea typeface="+mn-ea"/>
              <a:cs typeface="+mn-cs"/>
            </a:rPr>
            <a:t>低い</a:t>
          </a:r>
          <a:r>
            <a:rPr kumimoji="1" lang="ja-JP" altLang="en-US" sz="1100">
              <a:solidFill>
                <a:schemeClr val="dk1"/>
              </a:solidFill>
              <a:effectLst/>
              <a:latin typeface="+mn-lt"/>
              <a:ea typeface="+mn-ea"/>
              <a:cs typeface="+mn-cs"/>
            </a:rPr>
            <a:t>施設として一般廃棄物処理施設、福祉施設、市民会館があげられる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これらの施設については分析表①に記載のとおりの状況である。</a:t>
          </a:r>
          <a:r>
            <a:rPr kumimoji="1" lang="ja-JP" altLang="ja-JP" sz="1100">
              <a:solidFill>
                <a:schemeClr val="dk1"/>
              </a:solidFill>
              <a:effectLst/>
              <a:latin typeface="+mn-lt"/>
              <a:ea typeface="+mn-ea"/>
              <a:cs typeface="+mn-cs"/>
            </a:rPr>
            <a:t>このほか、有形固定資産</a:t>
          </a:r>
          <a:r>
            <a:rPr kumimoji="1" lang="ja-JP" altLang="en-US" sz="1100">
              <a:solidFill>
                <a:schemeClr val="dk1"/>
              </a:solidFill>
              <a:effectLst/>
              <a:latin typeface="+mn-lt"/>
              <a:ea typeface="+mn-ea"/>
              <a:cs typeface="+mn-cs"/>
            </a:rPr>
            <a:t>減価</a:t>
          </a:r>
          <a:r>
            <a:rPr kumimoji="1" lang="ja-JP" altLang="ja-JP" sz="1100">
              <a:solidFill>
                <a:schemeClr val="dk1"/>
              </a:solidFill>
              <a:effectLst/>
              <a:latin typeface="+mn-lt"/>
              <a:ea typeface="+mn-ea"/>
              <a:cs typeface="+mn-cs"/>
            </a:rPr>
            <a:t>償却率が高い施設として、体育館、庁舎</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があげられるが、既に耐震化等を行ったため、目標耐用年数を</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年に延ばし、維持していく。ただし、体育館は、近隣市の同種施設との差別化についても検討が必要である。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72,363
67,168
16.31
24,620,724
23,651,226
936,675
13,484,458
17,182,056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財政力指数は、類似団体平均、全国平均、愛知県平均を上回っている。</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か年平均で表示されるため、財政力指数は変わりないが、令和元年度単年度では、基準財政需要額のうち個別算定経費の社会福祉費が</a:t>
          </a:r>
          <a:r>
            <a:rPr kumimoji="1" lang="en-US" altLang="ja-JP" sz="1200">
              <a:latin typeface="ＭＳ Ｐゴシック" panose="020B0600070205080204" pitchFamily="50" charset="-128"/>
              <a:ea typeface="ＭＳ Ｐゴシック" panose="020B0600070205080204" pitchFamily="50" charset="-128"/>
            </a:rPr>
            <a:t>116</a:t>
          </a:r>
          <a:r>
            <a:rPr kumimoji="1" lang="ja-JP" altLang="en-US" sz="1200">
              <a:latin typeface="ＭＳ Ｐゴシック" panose="020B0600070205080204" pitchFamily="50" charset="-128"/>
              <a:ea typeface="ＭＳ Ｐゴシック" panose="020B0600070205080204" pitchFamily="50" charset="-128"/>
            </a:rPr>
            <a:t>百万円増加したものの、基準財政収入額のうち法人税割が設備投資が堅調であった要因等により</a:t>
          </a:r>
          <a:r>
            <a:rPr kumimoji="1" lang="en-US" altLang="ja-JP" sz="1200">
              <a:latin typeface="ＭＳ Ｐゴシック" panose="020B0600070205080204" pitchFamily="50" charset="-128"/>
              <a:ea typeface="ＭＳ Ｐゴシック" panose="020B0600070205080204" pitchFamily="50" charset="-128"/>
            </a:rPr>
            <a:t>204</a:t>
          </a:r>
          <a:r>
            <a:rPr kumimoji="1" lang="ja-JP" altLang="en-US" sz="1200">
              <a:latin typeface="ＭＳ Ｐゴシック" panose="020B0600070205080204" pitchFamily="50" charset="-128"/>
              <a:ea typeface="ＭＳ Ｐゴシック" panose="020B0600070205080204" pitchFamily="50" charset="-128"/>
            </a:rPr>
            <a:t>百万円増加し、財政力指数が</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を超え、不交付団体となった。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生活保護費、高齢者保健福祉費等の基準財政需要額の増加が見込まれ、一方で新型コロナウイルス感染症を発端とする税収の減により基準財政収入額が落ち込むことから同程度で推移又は減少する見込みで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6350</xdr:rowOff>
    </xdr:to>
    <xdr:cxnSp macro="">
      <xdr:nvCxnSpPr>
        <xdr:cNvPr id="69" name="直線コネクタ 68"/>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19755</xdr:rowOff>
    </xdr:to>
    <xdr:cxnSp macro="">
      <xdr:nvCxnSpPr>
        <xdr:cNvPr id="72" name="直線コネクタ 71"/>
        <xdr:cNvCxnSpPr/>
      </xdr:nvCxnSpPr>
      <xdr:spPr>
        <a:xfrm flipV="1">
          <a:off x="3225800" y="686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19755</xdr:rowOff>
    </xdr:to>
    <xdr:cxnSp macro="">
      <xdr:nvCxnSpPr>
        <xdr:cNvPr id="75" name="直線コネクタ 74"/>
        <xdr:cNvCxnSpPr/>
      </xdr:nvCxnSpPr>
      <xdr:spPr>
        <a:xfrm>
          <a:off x="2336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33161</xdr:rowOff>
    </xdr:to>
    <xdr:cxnSp macro="">
      <xdr:nvCxnSpPr>
        <xdr:cNvPr id="78" name="直線コネクタ 77"/>
        <xdr:cNvCxnSpPr/>
      </xdr:nvCxnSpPr>
      <xdr:spPr>
        <a:xfrm flipV="1">
          <a:off x="1447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歳入面では個人市民税、固定資産税が増収となる一方、法人市民税及び地方消費税交付金が減収となった。歳出面では人件費及び公債費が大きく増加したことにより、経常収支比率は、</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％悪化し、類似団体平均を上回る結果となった。</a:t>
          </a:r>
        </a:p>
        <a:p>
          <a:r>
            <a:rPr kumimoji="1" lang="ja-JP" altLang="en-US" sz="1100">
              <a:latin typeface="ＭＳ Ｐゴシック" panose="020B0600070205080204" pitchFamily="50" charset="-128"/>
              <a:ea typeface="ＭＳ Ｐゴシック" panose="020B0600070205080204" pitchFamily="50" charset="-128"/>
            </a:rPr>
            <a:t>   今後、企業誘致の推進により、税収の増収を目標とするも、大幅な増収は短期間では望めず、経常一般財源が横ばい又は減少する中で、扶助費や公債費をはじめとする義務的経費の増加は避けられないため、より一層の硬直化が見込まれる。引き続き、事業の必要性を見極め、事務事業の点検を行うなどにより安定的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126365</xdr:rowOff>
    </xdr:to>
    <xdr:cxnSp macro="">
      <xdr:nvCxnSpPr>
        <xdr:cNvPr id="132" name="直線コネクタ 131"/>
        <xdr:cNvCxnSpPr/>
      </xdr:nvCxnSpPr>
      <xdr:spPr>
        <a:xfrm>
          <a:off x="4114800" y="1084326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64</xdr:row>
      <xdr:rowOff>19262</xdr:rowOff>
    </xdr:to>
    <xdr:cxnSp macro="">
      <xdr:nvCxnSpPr>
        <xdr:cNvPr id="135" name="直線コネクタ 134"/>
        <xdr:cNvCxnSpPr/>
      </xdr:nvCxnSpPr>
      <xdr:spPr>
        <a:xfrm flipV="1">
          <a:off x="3225800" y="10843260"/>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158538</xdr:rowOff>
    </xdr:from>
    <xdr:to>
      <xdr:col>15</xdr:col>
      <xdr:colOff>82550</xdr:colOff>
      <xdr:row>64</xdr:row>
      <xdr:rowOff>19262</xdr:rowOff>
    </xdr:to>
    <xdr:cxnSp macro="">
      <xdr:nvCxnSpPr>
        <xdr:cNvPr id="138" name="直線コネクタ 137"/>
        <xdr:cNvCxnSpPr/>
      </xdr:nvCxnSpPr>
      <xdr:spPr>
        <a:xfrm>
          <a:off x="2336800" y="10959888"/>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13758</xdr:rowOff>
    </xdr:from>
    <xdr:to>
      <xdr:col>11</xdr:col>
      <xdr:colOff>31750</xdr:colOff>
      <xdr:row>63</xdr:row>
      <xdr:rowOff>158538</xdr:rowOff>
    </xdr:to>
    <xdr:cxnSp macro="">
      <xdr:nvCxnSpPr>
        <xdr:cNvPr id="141" name="直線コネクタ 140"/>
        <xdr:cNvCxnSpPr/>
      </xdr:nvCxnSpPr>
      <xdr:spPr>
        <a:xfrm>
          <a:off x="1447800" y="1081510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75565</xdr:rowOff>
    </xdr:from>
    <xdr:to>
      <xdr:col>23</xdr:col>
      <xdr:colOff>184150</xdr:colOff>
      <xdr:row>64</xdr:row>
      <xdr:rowOff>5715</xdr:rowOff>
    </xdr:to>
    <xdr:sp macro="" textlink="">
      <xdr:nvSpPr>
        <xdr:cNvPr id="151" name="楕円 150"/>
        <xdr:cNvSpPr/>
      </xdr:nvSpPr>
      <xdr:spPr>
        <a:xfrm>
          <a:off x="4902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47642</xdr:rowOff>
    </xdr:from>
    <xdr:ext cx="762000" cy="259045"/>
    <xdr:sp macro="" textlink="">
      <xdr:nvSpPr>
        <xdr:cNvPr id="152" name="財政構造の弾力性該当値テキスト"/>
        <xdr:cNvSpPr txBox="1"/>
      </xdr:nvSpPr>
      <xdr:spPr>
        <a:xfrm>
          <a:off x="5041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3" name="楕円 152"/>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4" name="テキスト ボックス 153"/>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139912</xdr:rowOff>
    </xdr:from>
    <xdr:to>
      <xdr:col>15</xdr:col>
      <xdr:colOff>133350</xdr:colOff>
      <xdr:row>64</xdr:row>
      <xdr:rowOff>70062</xdr:rowOff>
    </xdr:to>
    <xdr:sp macro="" textlink="">
      <xdr:nvSpPr>
        <xdr:cNvPr id="155" name="楕円 154"/>
        <xdr:cNvSpPr/>
      </xdr:nvSpPr>
      <xdr:spPr>
        <a:xfrm>
          <a:off x="3175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54839</xdr:rowOff>
    </xdr:from>
    <xdr:ext cx="762000" cy="259045"/>
    <xdr:sp macro="" textlink="">
      <xdr:nvSpPr>
        <xdr:cNvPr id="156" name="テキスト ボックス 155"/>
        <xdr:cNvSpPr txBox="1"/>
      </xdr:nvSpPr>
      <xdr:spPr>
        <a:xfrm>
          <a:off x="2844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107738</xdr:rowOff>
    </xdr:from>
    <xdr:to>
      <xdr:col>11</xdr:col>
      <xdr:colOff>82550</xdr:colOff>
      <xdr:row>64</xdr:row>
      <xdr:rowOff>37888</xdr:rowOff>
    </xdr:to>
    <xdr:sp macro="" textlink="">
      <xdr:nvSpPr>
        <xdr:cNvPr id="157" name="楕円 156"/>
        <xdr:cNvSpPr/>
      </xdr:nvSpPr>
      <xdr:spPr>
        <a:xfrm>
          <a:off x="2286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22665</xdr:rowOff>
    </xdr:from>
    <xdr:ext cx="762000" cy="259045"/>
    <xdr:sp macro="" textlink="">
      <xdr:nvSpPr>
        <xdr:cNvPr id="158" name="テキスト ボックス 157"/>
        <xdr:cNvSpPr txBox="1"/>
      </xdr:nvSpPr>
      <xdr:spPr>
        <a:xfrm>
          <a:off x="1955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134408</xdr:rowOff>
    </xdr:from>
    <xdr:to>
      <xdr:col>7</xdr:col>
      <xdr:colOff>31750</xdr:colOff>
      <xdr:row>63</xdr:row>
      <xdr:rowOff>64558</xdr:rowOff>
    </xdr:to>
    <xdr:sp macro="" textlink="">
      <xdr:nvSpPr>
        <xdr:cNvPr id="159" name="楕円 158"/>
        <xdr:cNvSpPr/>
      </xdr:nvSpPr>
      <xdr:spPr>
        <a:xfrm>
          <a:off x="1397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49335</xdr:rowOff>
    </xdr:from>
    <xdr:ext cx="762000" cy="259045"/>
    <xdr:sp macro="" textlink="">
      <xdr:nvSpPr>
        <xdr:cNvPr id="160" name="テキスト ボックス 159"/>
        <xdr:cNvSpPr txBox="1"/>
      </xdr:nvSpPr>
      <xdr:spPr>
        <a:xfrm>
          <a:off x="1066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人当たりの人件費・物件費が低くなっている要因は、ごみ処理業務及び消防業務を一部事務組合・広域連合で行っていることがあげられる。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令和元年度は、人事院勧告に基づく給与の増加及び期末勤勉手当の増加が主な要因で昨年度から</a:t>
          </a:r>
          <a:r>
            <a:rPr kumimoji="1" lang="en-US" altLang="ja-JP" sz="1300">
              <a:latin typeface="ＭＳ Ｐゴシック" panose="020B0600070205080204" pitchFamily="50" charset="-128"/>
              <a:ea typeface="ＭＳ Ｐゴシック" panose="020B0600070205080204" pitchFamily="50" charset="-128"/>
            </a:rPr>
            <a:t>956</a:t>
          </a:r>
          <a:r>
            <a:rPr kumimoji="1" lang="ja-JP" altLang="en-US" sz="1300">
              <a:latin typeface="ＭＳ Ｐゴシック" panose="020B0600070205080204" pitchFamily="50" charset="-128"/>
              <a:ea typeface="ＭＳ Ｐゴシック" panose="020B0600070205080204" pitchFamily="50" charset="-128"/>
            </a:rPr>
            <a:t>円増加した。今後は、会計年度任用職員制度の導入やコロナ禍によるＩＣＴ活用など導入時の負担増はあるものの、ＤＸの推進などにより、これらの経費の逓減策を検討していく。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60297</xdr:rowOff>
    </xdr:from>
    <xdr:to>
      <xdr:col>23</xdr:col>
      <xdr:colOff>133350</xdr:colOff>
      <xdr:row>81</xdr:row>
      <xdr:rowOff>69524</xdr:rowOff>
    </xdr:to>
    <xdr:cxnSp macro="">
      <xdr:nvCxnSpPr>
        <xdr:cNvPr id="193" name="直線コネクタ 192"/>
        <xdr:cNvCxnSpPr/>
      </xdr:nvCxnSpPr>
      <xdr:spPr>
        <a:xfrm>
          <a:off x="4114800" y="13947747"/>
          <a:ext cx="838200" cy="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55414</xdr:rowOff>
    </xdr:from>
    <xdr:to>
      <xdr:col>19</xdr:col>
      <xdr:colOff>133350</xdr:colOff>
      <xdr:row>81</xdr:row>
      <xdr:rowOff>60297</xdr:rowOff>
    </xdr:to>
    <xdr:cxnSp macro="">
      <xdr:nvCxnSpPr>
        <xdr:cNvPr id="196" name="直線コネクタ 195"/>
        <xdr:cNvCxnSpPr/>
      </xdr:nvCxnSpPr>
      <xdr:spPr>
        <a:xfrm>
          <a:off x="3225800" y="13942864"/>
          <a:ext cx="8890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55414</xdr:rowOff>
    </xdr:from>
    <xdr:to>
      <xdr:col>15</xdr:col>
      <xdr:colOff>82550</xdr:colOff>
      <xdr:row>81</xdr:row>
      <xdr:rowOff>68346</xdr:rowOff>
    </xdr:to>
    <xdr:cxnSp macro="">
      <xdr:nvCxnSpPr>
        <xdr:cNvPr id="199" name="直線コネクタ 198"/>
        <xdr:cNvCxnSpPr/>
      </xdr:nvCxnSpPr>
      <xdr:spPr>
        <a:xfrm flipV="1">
          <a:off x="2336800" y="13942864"/>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51600</xdr:rowOff>
    </xdr:from>
    <xdr:to>
      <xdr:col>11</xdr:col>
      <xdr:colOff>31750</xdr:colOff>
      <xdr:row>81</xdr:row>
      <xdr:rowOff>68346</xdr:rowOff>
    </xdr:to>
    <xdr:cxnSp macro="">
      <xdr:nvCxnSpPr>
        <xdr:cNvPr id="202" name="直線コネクタ 201"/>
        <xdr:cNvCxnSpPr/>
      </xdr:nvCxnSpPr>
      <xdr:spPr>
        <a:xfrm>
          <a:off x="1447800" y="13939050"/>
          <a:ext cx="889000" cy="1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18724</xdr:rowOff>
    </xdr:from>
    <xdr:to>
      <xdr:col>23</xdr:col>
      <xdr:colOff>184150</xdr:colOff>
      <xdr:row>81</xdr:row>
      <xdr:rowOff>120324</xdr:rowOff>
    </xdr:to>
    <xdr:sp macro="" textlink="">
      <xdr:nvSpPr>
        <xdr:cNvPr id="212" name="楕円 211"/>
        <xdr:cNvSpPr/>
      </xdr:nvSpPr>
      <xdr:spPr>
        <a:xfrm>
          <a:off x="4902200" y="1390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35251</xdr:rowOff>
    </xdr:from>
    <xdr:ext cx="762000" cy="259045"/>
    <xdr:sp macro="" textlink="">
      <xdr:nvSpPr>
        <xdr:cNvPr id="213" name="人件費・物件費等の状況該当値テキスト"/>
        <xdr:cNvSpPr txBox="1"/>
      </xdr:nvSpPr>
      <xdr:spPr>
        <a:xfrm>
          <a:off x="5041900" y="1375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9497</xdr:rowOff>
    </xdr:from>
    <xdr:to>
      <xdr:col>19</xdr:col>
      <xdr:colOff>184150</xdr:colOff>
      <xdr:row>81</xdr:row>
      <xdr:rowOff>111097</xdr:rowOff>
    </xdr:to>
    <xdr:sp macro="" textlink="">
      <xdr:nvSpPr>
        <xdr:cNvPr id="214" name="楕円 213"/>
        <xdr:cNvSpPr/>
      </xdr:nvSpPr>
      <xdr:spPr>
        <a:xfrm>
          <a:off x="4064000" y="1389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121274</xdr:rowOff>
    </xdr:from>
    <xdr:ext cx="736600" cy="259045"/>
    <xdr:sp macro="" textlink="">
      <xdr:nvSpPr>
        <xdr:cNvPr id="215" name="テキスト ボックス 214"/>
        <xdr:cNvSpPr txBox="1"/>
      </xdr:nvSpPr>
      <xdr:spPr>
        <a:xfrm>
          <a:off x="3733800" y="13665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4614</xdr:rowOff>
    </xdr:from>
    <xdr:to>
      <xdr:col>15</xdr:col>
      <xdr:colOff>133350</xdr:colOff>
      <xdr:row>81</xdr:row>
      <xdr:rowOff>106214</xdr:rowOff>
    </xdr:to>
    <xdr:sp macro="" textlink="">
      <xdr:nvSpPr>
        <xdr:cNvPr id="216" name="楕円 215"/>
        <xdr:cNvSpPr/>
      </xdr:nvSpPr>
      <xdr:spPr>
        <a:xfrm>
          <a:off x="3175000" y="138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116391</xdr:rowOff>
    </xdr:from>
    <xdr:ext cx="762000" cy="259045"/>
    <xdr:sp macro="" textlink="">
      <xdr:nvSpPr>
        <xdr:cNvPr id="217" name="テキスト ボックス 216"/>
        <xdr:cNvSpPr txBox="1"/>
      </xdr:nvSpPr>
      <xdr:spPr>
        <a:xfrm>
          <a:off x="2844800" y="1366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17546</xdr:rowOff>
    </xdr:from>
    <xdr:to>
      <xdr:col>11</xdr:col>
      <xdr:colOff>82550</xdr:colOff>
      <xdr:row>81</xdr:row>
      <xdr:rowOff>119146</xdr:rowOff>
    </xdr:to>
    <xdr:sp macro="" textlink="">
      <xdr:nvSpPr>
        <xdr:cNvPr id="218" name="楕円 217"/>
        <xdr:cNvSpPr/>
      </xdr:nvSpPr>
      <xdr:spPr>
        <a:xfrm>
          <a:off x="2286000" y="1390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129323</xdr:rowOff>
    </xdr:from>
    <xdr:ext cx="762000" cy="259045"/>
    <xdr:sp macro="" textlink="">
      <xdr:nvSpPr>
        <xdr:cNvPr id="219" name="テキスト ボックス 218"/>
        <xdr:cNvSpPr txBox="1"/>
      </xdr:nvSpPr>
      <xdr:spPr>
        <a:xfrm>
          <a:off x="1955800" y="1367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800</xdr:rowOff>
    </xdr:from>
    <xdr:to>
      <xdr:col>7</xdr:col>
      <xdr:colOff>31750</xdr:colOff>
      <xdr:row>81</xdr:row>
      <xdr:rowOff>102400</xdr:rowOff>
    </xdr:to>
    <xdr:sp macro="" textlink="">
      <xdr:nvSpPr>
        <xdr:cNvPr id="220" name="楕円 219"/>
        <xdr:cNvSpPr/>
      </xdr:nvSpPr>
      <xdr:spPr>
        <a:xfrm>
          <a:off x="1397000" y="1388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112577</xdr:rowOff>
    </xdr:from>
    <xdr:ext cx="762000" cy="259045"/>
    <xdr:sp macro="" textlink="">
      <xdr:nvSpPr>
        <xdr:cNvPr id="221" name="テキスト ボックス 220"/>
        <xdr:cNvSpPr txBox="1"/>
      </xdr:nvSpPr>
      <xdr:spPr>
        <a:xfrm>
          <a:off x="1066800" y="1365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年間で比較すると減少傾向にある。これは、給与体系の見直しや職員階層の変化によるものが主な要因である。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人事考課制度を人事評価制度に移行し、昇給を能力・実績に応じ実施するも、依然として類似団体平均、全国平均、愛知県平均をいずれも上回っている。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定員適正化計画に基づき、民間活力の導入や臨時的任用及び再任用職員の採用を積極的に取り入れていくなどし、引き続き、更なる給料の適正化に努める。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86</xdr:row>
      <xdr:rowOff>101600</xdr:rowOff>
    </xdr:to>
    <xdr:cxnSp macro="">
      <xdr:nvCxnSpPr>
        <xdr:cNvPr id="257" name="直線コネクタ 256"/>
        <xdr:cNvCxnSpPr/>
      </xdr:nvCxnSpPr>
      <xdr:spPr>
        <a:xfrm flipV="1">
          <a:off x="16179800" y="148348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159052</xdr:rowOff>
    </xdr:to>
    <xdr:cxnSp macro="">
      <xdr:nvCxnSpPr>
        <xdr:cNvPr id="260" name="直線コネクタ 259"/>
        <xdr:cNvCxnSpPr/>
      </xdr:nvCxnSpPr>
      <xdr:spPr>
        <a:xfrm flipV="1">
          <a:off x="15290800" y="14846300"/>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147562</xdr:rowOff>
    </xdr:from>
    <xdr:to>
      <xdr:col>72</xdr:col>
      <xdr:colOff>203200</xdr:colOff>
      <xdr:row>86</xdr:row>
      <xdr:rowOff>159052</xdr:rowOff>
    </xdr:to>
    <xdr:cxnSp macro="">
      <xdr:nvCxnSpPr>
        <xdr:cNvPr id="263" name="直線コネクタ 262"/>
        <xdr:cNvCxnSpPr/>
      </xdr:nvCxnSpPr>
      <xdr:spPr>
        <a:xfrm>
          <a:off x="14401800" y="1489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87</xdr:row>
      <xdr:rowOff>33564</xdr:rowOff>
    </xdr:to>
    <xdr:cxnSp macro="">
      <xdr:nvCxnSpPr>
        <xdr:cNvPr id="266" name="直線コネクタ 265"/>
        <xdr:cNvCxnSpPr/>
      </xdr:nvCxnSpPr>
      <xdr:spPr>
        <a:xfrm flipV="1">
          <a:off x="13512800" y="1489226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76" name="楕円 275"/>
        <xdr:cNvSpPr/>
      </xdr:nvSpPr>
      <xdr:spPr>
        <a:xfrm>
          <a:off x="169672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11386</xdr:rowOff>
    </xdr:from>
    <xdr:ext cx="762000" cy="259045"/>
    <xdr:sp macro="" textlink="">
      <xdr:nvSpPr>
        <xdr:cNvPr id="277" name="給与水準   （国との比較）該当値テキスト"/>
        <xdr:cNvSpPr txBox="1"/>
      </xdr:nvSpPr>
      <xdr:spPr>
        <a:xfrm>
          <a:off x="17106900" y="1475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108252</xdr:rowOff>
    </xdr:from>
    <xdr:to>
      <xdr:col>73</xdr:col>
      <xdr:colOff>44450</xdr:colOff>
      <xdr:row>87</xdr:row>
      <xdr:rowOff>38402</xdr:rowOff>
    </xdr:to>
    <xdr:sp macro="" textlink="">
      <xdr:nvSpPr>
        <xdr:cNvPr id="280" name="楕円 279"/>
        <xdr:cNvSpPr/>
      </xdr:nvSpPr>
      <xdr:spPr>
        <a:xfrm>
          <a:off x="15240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23179</xdr:rowOff>
    </xdr:from>
    <xdr:ext cx="762000" cy="259045"/>
    <xdr:sp macro="" textlink="">
      <xdr:nvSpPr>
        <xdr:cNvPr id="281" name="テキスト ボックス 280"/>
        <xdr:cNvSpPr txBox="1"/>
      </xdr:nvSpPr>
      <xdr:spPr>
        <a:xfrm>
          <a:off x="14909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96762</xdr:rowOff>
    </xdr:from>
    <xdr:to>
      <xdr:col>68</xdr:col>
      <xdr:colOff>203200</xdr:colOff>
      <xdr:row>87</xdr:row>
      <xdr:rowOff>26912</xdr:rowOff>
    </xdr:to>
    <xdr:sp macro="" textlink="">
      <xdr:nvSpPr>
        <xdr:cNvPr id="282" name="楕円 281"/>
        <xdr:cNvSpPr/>
      </xdr:nvSpPr>
      <xdr:spPr>
        <a:xfrm>
          <a:off x="14351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11689</xdr:rowOff>
    </xdr:from>
    <xdr:ext cx="762000" cy="259045"/>
    <xdr:sp macro="" textlink="">
      <xdr:nvSpPr>
        <xdr:cNvPr id="283" name="テキスト ボックス 282"/>
        <xdr:cNvSpPr txBox="1"/>
      </xdr:nvSpPr>
      <xdr:spPr>
        <a:xfrm>
          <a:off x="14020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4" name="楕円 283"/>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5" name="テキスト ボックス 284"/>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類似団体平均、全国平均、愛知県平均をいずれも下回っている。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当市は</a:t>
          </a:r>
          <a:r>
            <a:rPr kumimoji="1" lang="en-US" altLang="ja-JP" sz="1300">
              <a:latin typeface="ＭＳ Ｐゴシック" panose="020B0600070205080204" pitchFamily="50" charset="-128"/>
              <a:ea typeface="ＭＳ Ｐゴシック" panose="020B0600070205080204" pitchFamily="50" charset="-128"/>
            </a:rPr>
            <a:t>2040</a:t>
          </a:r>
          <a:r>
            <a:rPr kumimoji="1" lang="ja-JP" altLang="en-US" sz="1300">
              <a:latin typeface="ＭＳ Ｐゴシック" panose="020B0600070205080204" pitchFamily="50" charset="-128"/>
              <a:ea typeface="ＭＳ Ｐゴシック" panose="020B0600070205080204" pitchFamily="50" charset="-128"/>
            </a:rPr>
            <a:t>年ごろをピークに人口が減少に転じることが予測されるため、引き続き、住民サービスを低下させることなく、事務の合理化・職員の適正配置を図ることで、現在の水準を維持していくように努める。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140018</xdr:rowOff>
    </xdr:from>
    <xdr:to>
      <xdr:col>81</xdr:col>
      <xdr:colOff>44450</xdr:colOff>
      <xdr:row>60</xdr:row>
      <xdr:rowOff>158115</xdr:rowOff>
    </xdr:to>
    <xdr:cxnSp macro="">
      <xdr:nvCxnSpPr>
        <xdr:cNvPr id="320" name="直線コネクタ 319"/>
        <xdr:cNvCxnSpPr/>
      </xdr:nvCxnSpPr>
      <xdr:spPr>
        <a:xfrm>
          <a:off x="16179800" y="1042701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133985</xdr:rowOff>
    </xdr:from>
    <xdr:to>
      <xdr:col>77</xdr:col>
      <xdr:colOff>44450</xdr:colOff>
      <xdr:row>60</xdr:row>
      <xdr:rowOff>140018</xdr:rowOff>
    </xdr:to>
    <xdr:cxnSp macro="">
      <xdr:nvCxnSpPr>
        <xdr:cNvPr id="323" name="直線コネクタ 322"/>
        <xdr:cNvCxnSpPr/>
      </xdr:nvCxnSpPr>
      <xdr:spPr>
        <a:xfrm>
          <a:off x="15290800" y="1042098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125942</xdr:rowOff>
    </xdr:from>
    <xdr:to>
      <xdr:col>72</xdr:col>
      <xdr:colOff>203200</xdr:colOff>
      <xdr:row>60</xdr:row>
      <xdr:rowOff>133985</xdr:rowOff>
    </xdr:to>
    <xdr:cxnSp macro="">
      <xdr:nvCxnSpPr>
        <xdr:cNvPr id="326" name="直線コネクタ 325"/>
        <xdr:cNvCxnSpPr/>
      </xdr:nvCxnSpPr>
      <xdr:spPr>
        <a:xfrm>
          <a:off x="14401800" y="1041294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99801</xdr:rowOff>
    </xdr:from>
    <xdr:to>
      <xdr:col>68</xdr:col>
      <xdr:colOff>152400</xdr:colOff>
      <xdr:row>60</xdr:row>
      <xdr:rowOff>125942</xdr:rowOff>
    </xdr:to>
    <xdr:cxnSp macro="">
      <xdr:nvCxnSpPr>
        <xdr:cNvPr id="329" name="直線コネクタ 328"/>
        <xdr:cNvCxnSpPr/>
      </xdr:nvCxnSpPr>
      <xdr:spPr>
        <a:xfrm>
          <a:off x="13512800" y="10386801"/>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107315</xdr:rowOff>
    </xdr:from>
    <xdr:to>
      <xdr:col>81</xdr:col>
      <xdr:colOff>95250</xdr:colOff>
      <xdr:row>61</xdr:row>
      <xdr:rowOff>37465</xdr:rowOff>
    </xdr:to>
    <xdr:sp macro="" textlink="">
      <xdr:nvSpPr>
        <xdr:cNvPr id="339" name="楕円 338"/>
        <xdr:cNvSpPr/>
      </xdr:nvSpPr>
      <xdr:spPr>
        <a:xfrm>
          <a:off x="16967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123842</xdr:rowOff>
    </xdr:from>
    <xdr:ext cx="762000" cy="259045"/>
    <xdr:sp macro="" textlink="">
      <xdr:nvSpPr>
        <xdr:cNvPr id="340" name="定員管理の状況該当値テキスト"/>
        <xdr:cNvSpPr txBox="1"/>
      </xdr:nvSpPr>
      <xdr:spPr>
        <a:xfrm>
          <a:off x="171069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89218</xdr:rowOff>
    </xdr:from>
    <xdr:to>
      <xdr:col>77</xdr:col>
      <xdr:colOff>95250</xdr:colOff>
      <xdr:row>61</xdr:row>
      <xdr:rowOff>19368</xdr:rowOff>
    </xdr:to>
    <xdr:sp macro="" textlink="">
      <xdr:nvSpPr>
        <xdr:cNvPr id="341" name="楕円 340"/>
        <xdr:cNvSpPr/>
      </xdr:nvSpPr>
      <xdr:spPr>
        <a:xfrm>
          <a:off x="16129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29545</xdr:rowOff>
    </xdr:from>
    <xdr:ext cx="736600" cy="259045"/>
    <xdr:sp macro="" textlink="">
      <xdr:nvSpPr>
        <xdr:cNvPr id="342" name="テキスト ボックス 341"/>
        <xdr:cNvSpPr txBox="1"/>
      </xdr:nvSpPr>
      <xdr:spPr>
        <a:xfrm>
          <a:off x="15798800" y="10145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83185</xdr:rowOff>
    </xdr:from>
    <xdr:to>
      <xdr:col>73</xdr:col>
      <xdr:colOff>44450</xdr:colOff>
      <xdr:row>61</xdr:row>
      <xdr:rowOff>13335</xdr:rowOff>
    </xdr:to>
    <xdr:sp macro="" textlink="">
      <xdr:nvSpPr>
        <xdr:cNvPr id="343" name="楕円 342"/>
        <xdr:cNvSpPr/>
      </xdr:nvSpPr>
      <xdr:spPr>
        <a:xfrm>
          <a:off x="15240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23512</xdr:rowOff>
    </xdr:from>
    <xdr:ext cx="762000" cy="259045"/>
    <xdr:sp macro="" textlink="">
      <xdr:nvSpPr>
        <xdr:cNvPr id="344" name="テキスト ボックス 343"/>
        <xdr:cNvSpPr txBox="1"/>
      </xdr:nvSpPr>
      <xdr:spPr>
        <a:xfrm>
          <a:off x="14909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75142</xdr:rowOff>
    </xdr:from>
    <xdr:to>
      <xdr:col>68</xdr:col>
      <xdr:colOff>203200</xdr:colOff>
      <xdr:row>61</xdr:row>
      <xdr:rowOff>5292</xdr:rowOff>
    </xdr:to>
    <xdr:sp macro="" textlink="">
      <xdr:nvSpPr>
        <xdr:cNvPr id="345" name="楕円 344"/>
        <xdr:cNvSpPr/>
      </xdr:nvSpPr>
      <xdr:spPr>
        <a:xfrm>
          <a:off x="14351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15469</xdr:rowOff>
    </xdr:from>
    <xdr:ext cx="762000" cy="259045"/>
    <xdr:sp macro="" textlink="">
      <xdr:nvSpPr>
        <xdr:cNvPr id="346" name="テキスト ボックス 345"/>
        <xdr:cNvSpPr txBox="1"/>
      </xdr:nvSpPr>
      <xdr:spPr>
        <a:xfrm>
          <a:off x="14020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49001</xdr:rowOff>
    </xdr:from>
    <xdr:to>
      <xdr:col>64</xdr:col>
      <xdr:colOff>152400</xdr:colOff>
      <xdr:row>60</xdr:row>
      <xdr:rowOff>150601</xdr:rowOff>
    </xdr:to>
    <xdr:sp macro="" textlink="">
      <xdr:nvSpPr>
        <xdr:cNvPr id="347" name="楕円 346"/>
        <xdr:cNvSpPr/>
      </xdr:nvSpPr>
      <xdr:spPr>
        <a:xfrm>
          <a:off x="13462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160778</xdr:rowOff>
    </xdr:from>
    <xdr:ext cx="762000" cy="259045"/>
    <xdr:sp macro="" textlink="">
      <xdr:nvSpPr>
        <xdr:cNvPr id="348" name="テキスト ボックス 347"/>
        <xdr:cNvSpPr txBox="1"/>
      </xdr:nvSpPr>
      <xdr:spPr>
        <a:xfrm>
          <a:off x="13131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年度から年々上昇しているが、特に平成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年度から上昇が著しい。これは、</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か年平均として表示されるため、平成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年度単年度の比率（</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％）が、前年度単年度の比率（</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％）を</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ポイント上回ったことが影響している。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今後も大型事業である知立駅周辺土地区画整理事業及び知立連続立体交差事業に加え、施設の長寿命化にかかる事業費の増加により、元利償還金は増加見込みである。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依然として類似団体平均、全国平均、愛知県平均は下回っているものの、数値に注視し、引き続き、健全な財政運営に努める。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39</xdr:row>
      <xdr:rowOff>145627</xdr:rowOff>
    </xdr:to>
    <xdr:cxnSp macro="">
      <xdr:nvCxnSpPr>
        <xdr:cNvPr id="381" name="直線コネクタ 380"/>
        <xdr:cNvCxnSpPr/>
      </xdr:nvCxnSpPr>
      <xdr:spPr>
        <a:xfrm>
          <a:off x="16179800" y="68241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39</xdr:row>
      <xdr:rowOff>137583</xdr:rowOff>
    </xdr:to>
    <xdr:cxnSp macro="">
      <xdr:nvCxnSpPr>
        <xdr:cNvPr id="384" name="直線コネクタ 383"/>
        <xdr:cNvCxnSpPr/>
      </xdr:nvCxnSpPr>
      <xdr:spPr>
        <a:xfrm>
          <a:off x="15290800" y="68160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129540</xdr:rowOff>
    </xdr:to>
    <xdr:cxnSp macro="">
      <xdr:nvCxnSpPr>
        <xdr:cNvPr id="387" name="直線コネクタ 386"/>
        <xdr:cNvCxnSpPr/>
      </xdr:nvCxnSpPr>
      <xdr:spPr>
        <a:xfrm>
          <a:off x="14401800" y="67356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846</xdr:rowOff>
    </xdr:from>
    <xdr:to>
      <xdr:col>68</xdr:col>
      <xdr:colOff>152400</xdr:colOff>
      <xdr:row>39</xdr:row>
      <xdr:rowOff>49106</xdr:rowOff>
    </xdr:to>
    <xdr:cxnSp macro="">
      <xdr:nvCxnSpPr>
        <xdr:cNvPr id="390" name="直線コネクタ 389"/>
        <xdr:cNvCxnSpPr/>
      </xdr:nvCxnSpPr>
      <xdr:spPr>
        <a:xfrm>
          <a:off x="13512800" y="6687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400" name="楕円 399"/>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401" name="公債費負担の状況該当値テキスト"/>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2" name="楕円 401"/>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3" name="テキスト ボックス 402"/>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4" name="楕円 403"/>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5" name="テキスト ボックス 404"/>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169756</xdr:rowOff>
    </xdr:from>
    <xdr:to>
      <xdr:col>68</xdr:col>
      <xdr:colOff>203200</xdr:colOff>
      <xdr:row>39</xdr:row>
      <xdr:rowOff>99906</xdr:rowOff>
    </xdr:to>
    <xdr:sp macro="" textlink="">
      <xdr:nvSpPr>
        <xdr:cNvPr id="406" name="楕円 405"/>
        <xdr:cNvSpPr/>
      </xdr:nvSpPr>
      <xdr:spPr>
        <a:xfrm>
          <a:off x="14351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110083</xdr:rowOff>
    </xdr:from>
    <xdr:ext cx="762000" cy="259045"/>
    <xdr:sp macro="" textlink="">
      <xdr:nvSpPr>
        <xdr:cNvPr id="407" name="テキスト ボックス 406"/>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121496</xdr:rowOff>
    </xdr:from>
    <xdr:to>
      <xdr:col>64</xdr:col>
      <xdr:colOff>152400</xdr:colOff>
      <xdr:row>39</xdr:row>
      <xdr:rowOff>51646</xdr:rowOff>
    </xdr:to>
    <xdr:sp macro="" textlink="">
      <xdr:nvSpPr>
        <xdr:cNvPr id="408" name="楕円 407"/>
        <xdr:cNvSpPr/>
      </xdr:nvSpPr>
      <xdr:spPr>
        <a:xfrm>
          <a:off x="13462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61824</xdr:rowOff>
    </xdr:from>
    <xdr:ext cx="762000" cy="259045"/>
    <xdr:sp macro="" textlink="">
      <xdr:nvSpPr>
        <xdr:cNvPr id="409" name="テキスト ボックス 408"/>
        <xdr:cNvSpPr txBox="1"/>
      </xdr:nvSpPr>
      <xdr:spPr>
        <a:xfrm>
          <a:off x="13131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将来負担額に対し、充当可能財源等が上回っているため、数値が計上されていない状態である。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しかしながら、今後は大型事業である知立駅周辺土地区画整理事業及び知立連続立体交差事業に加え、施設の長寿命化にかかる事業費の増加により、新規地方債の発行は増加する見込みである。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後世への負担を少しでも軽減するよう、新規事業の実施は費用対効果を十分検証したうえで決定し、健全な財政運営に努める。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5" name="フローチャート: 判断 444"/>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6" name="テキスト ボックス 445"/>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7" name="フローチャート: 判断 446"/>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8" name="テキスト ボックス 447"/>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49" name="フローチャート: 判断 448"/>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0" name="テキスト ボックス 449"/>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1" name="フローチャート: 判断 450"/>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2" name="テキスト ボックス 451"/>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72,363
67,168
16.31
24,620,724
23,651,226
936,675
13,484,458
17,182,056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人件費は、人事院勧告に基づく給与の増加及び期末勤勉手当の増加が主な要因となり昨年度から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今後は、会計年度任用職員制度が導入されることから、人件費の増加が見込まれるが、住民サービスを低下させることなく、業務の合理化・職員の適正配置を図ることで、人件費の抑制に努める。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111760</xdr:rowOff>
    </xdr:to>
    <xdr:cxnSp macro="">
      <xdr:nvCxnSpPr>
        <xdr:cNvPr id="66" name="直線コネクタ 65"/>
        <xdr:cNvCxnSpPr/>
      </xdr:nvCxnSpPr>
      <xdr:spPr>
        <a:xfrm>
          <a:off x="3987800" y="6238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134620</xdr:rowOff>
    </xdr:to>
    <xdr:cxnSp macro="">
      <xdr:nvCxnSpPr>
        <xdr:cNvPr id="69" name="直線コネクタ 68"/>
        <xdr:cNvCxnSpPr/>
      </xdr:nvCxnSpPr>
      <xdr:spPr>
        <a:xfrm flipV="1">
          <a:off x="3098800" y="6238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37</xdr:row>
      <xdr:rowOff>8890</xdr:rowOff>
    </xdr:to>
    <xdr:cxnSp macro="">
      <xdr:nvCxnSpPr>
        <xdr:cNvPr id="72" name="直線コネクタ 71"/>
        <xdr:cNvCxnSpPr/>
      </xdr:nvCxnSpPr>
      <xdr:spPr>
        <a:xfrm flipV="1">
          <a:off x="2209800" y="630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37</xdr:row>
      <xdr:rowOff>8890</xdr:rowOff>
    </xdr:to>
    <xdr:cxnSp macro="">
      <xdr:nvCxnSpPr>
        <xdr:cNvPr id="75" name="直線コネクタ 74"/>
        <xdr:cNvCxnSpPr/>
      </xdr:nvCxnSpPr>
      <xdr:spPr>
        <a:xfrm>
          <a:off x="1320800" y="6261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33037</xdr:rowOff>
    </xdr:from>
    <xdr:ext cx="762000" cy="259045"/>
    <xdr:sp macro="" textlink="">
      <xdr:nvSpPr>
        <xdr:cNvPr id="86" name="人件費該当値テキスト"/>
        <xdr:cNvSpPr txBox="1"/>
      </xdr:nvSpPr>
      <xdr:spPr>
        <a:xfrm>
          <a:off x="4914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88" name="テキスト ボックス 87"/>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90" name="テキスト ボックス 89"/>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94" name="テキスト ボックス 93"/>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給食調理をはじめとする民間委託及び職員人件費を抑制し、臨時職員へのシフトを進めてきたことにより、類似団体、全国平均、愛知県平均と比較して、高率で推移している。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会計年度任用職員制度の導入により、賃金が皆減となるも、コロナ禍によるＩＣＴ活用などによる物件費の増加が見込まれる。当面の間、市税の減収により、分母となる経常一般財源等の増加は見込めないため、事務事業の見直しを図り、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28702</xdr:rowOff>
    </xdr:from>
    <xdr:to>
      <xdr:col>82</xdr:col>
      <xdr:colOff>107950</xdr:colOff>
      <xdr:row>19</xdr:row>
      <xdr:rowOff>37846</xdr:rowOff>
    </xdr:to>
    <xdr:cxnSp macro="">
      <xdr:nvCxnSpPr>
        <xdr:cNvPr id="125" name="直線コネクタ 124"/>
        <xdr:cNvCxnSpPr/>
      </xdr:nvCxnSpPr>
      <xdr:spPr>
        <a:xfrm flipV="1">
          <a:off x="15671800" y="32862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10414</xdr:rowOff>
    </xdr:from>
    <xdr:to>
      <xdr:col>78</xdr:col>
      <xdr:colOff>69850</xdr:colOff>
      <xdr:row>19</xdr:row>
      <xdr:rowOff>37846</xdr:rowOff>
    </xdr:to>
    <xdr:cxnSp macro="">
      <xdr:nvCxnSpPr>
        <xdr:cNvPr id="128" name="直線コネクタ 127"/>
        <xdr:cNvCxnSpPr/>
      </xdr:nvCxnSpPr>
      <xdr:spPr>
        <a:xfrm>
          <a:off x="14782800" y="32679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10414</xdr:rowOff>
    </xdr:from>
    <xdr:to>
      <xdr:col>73</xdr:col>
      <xdr:colOff>180975</xdr:colOff>
      <xdr:row>19</xdr:row>
      <xdr:rowOff>56134</xdr:rowOff>
    </xdr:to>
    <xdr:cxnSp macro="">
      <xdr:nvCxnSpPr>
        <xdr:cNvPr id="131" name="直線コネクタ 130"/>
        <xdr:cNvCxnSpPr/>
      </xdr:nvCxnSpPr>
      <xdr:spPr>
        <a:xfrm flipV="1">
          <a:off x="13893800" y="32679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1270</xdr:rowOff>
    </xdr:from>
    <xdr:to>
      <xdr:col>69</xdr:col>
      <xdr:colOff>92075</xdr:colOff>
      <xdr:row>19</xdr:row>
      <xdr:rowOff>56134</xdr:rowOff>
    </xdr:to>
    <xdr:cxnSp macro="">
      <xdr:nvCxnSpPr>
        <xdr:cNvPr id="134" name="直線コネクタ 133"/>
        <xdr:cNvCxnSpPr/>
      </xdr:nvCxnSpPr>
      <xdr:spPr>
        <a:xfrm>
          <a:off x="13004800" y="32588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149352</xdr:rowOff>
    </xdr:from>
    <xdr:to>
      <xdr:col>82</xdr:col>
      <xdr:colOff>158750</xdr:colOff>
      <xdr:row>19</xdr:row>
      <xdr:rowOff>79502</xdr:rowOff>
    </xdr:to>
    <xdr:sp macro="" textlink="">
      <xdr:nvSpPr>
        <xdr:cNvPr id="144" name="楕円 143"/>
        <xdr:cNvSpPr/>
      </xdr:nvSpPr>
      <xdr:spPr>
        <a:xfrm>
          <a:off x="164592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121429</xdr:rowOff>
    </xdr:from>
    <xdr:ext cx="762000" cy="259045"/>
    <xdr:sp macro="" textlink="">
      <xdr:nvSpPr>
        <xdr:cNvPr id="145" name="物件費該当値テキスト"/>
        <xdr:cNvSpPr txBox="1"/>
      </xdr:nvSpPr>
      <xdr:spPr>
        <a:xfrm>
          <a:off x="165989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158496</xdr:rowOff>
    </xdr:from>
    <xdr:to>
      <xdr:col>78</xdr:col>
      <xdr:colOff>120650</xdr:colOff>
      <xdr:row>19</xdr:row>
      <xdr:rowOff>88646</xdr:rowOff>
    </xdr:to>
    <xdr:sp macro="" textlink="">
      <xdr:nvSpPr>
        <xdr:cNvPr id="146" name="楕円 145"/>
        <xdr:cNvSpPr/>
      </xdr:nvSpPr>
      <xdr:spPr>
        <a:xfrm>
          <a:off x="15621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73423</xdr:rowOff>
    </xdr:from>
    <xdr:ext cx="736600" cy="259045"/>
    <xdr:sp macro="" textlink="">
      <xdr:nvSpPr>
        <xdr:cNvPr id="147" name="テキスト ボックス 146"/>
        <xdr:cNvSpPr txBox="1"/>
      </xdr:nvSpPr>
      <xdr:spPr>
        <a:xfrm>
          <a:off x="15290800" y="333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131064</xdr:rowOff>
    </xdr:from>
    <xdr:to>
      <xdr:col>74</xdr:col>
      <xdr:colOff>31750</xdr:colOff>
      <xdr:row>19</xdr:row>
      <xdr:rowOff>61214</xdr:rowOff>
    </xdr:to>
    <xdr:sp macro="" textlink="">
      <xdr:nvSpPr>
        <xdr:cNvPr id="148" name="楕円 147"/>
        <xdr:cNvSpPr/>
      </xdr:nvSpPr>
      <xdr:spPr>
        <a:xfrm>
          <a:off x="14732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45991</xdr:rowOff>
    </xdr:from>
    <xdr:ext cx="762000" cy="259045"/>
    <xdr:sp macro="" textlink="">
      <xdr:nvSpPr>
        <xdr:cNvPr id="149" name="テキスト ボックス 148"/>
        <xdr:cNvSpPr txBox="1"/>
      </xdr:nvSpPr>
      <xdr:spPr>
        <a:xfrm>
          <a:off x="14401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5334</xdr:rowOff>
    </xdr:from>
    <xdr:to>
      <xdr:col>69</xdr:col>
      <xdr:colOff>142875</xdr:colOff>
      <xdr:row>19</xdr:row>
      <xdr:rowOff>106934</xdr:rowOff>
    </xdr:to>
    <xdr:sp macro="" textlink="">
      <xdr:nvSpPr>
        <xdr:cNvPr id="150" name="楕円 149"/>
        <xdr:cNvSpPr/>
      </xdr:nvSpPr>
      <xdr:spPr>
        <a:xfrm>
          <a:off x="13843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91711</xdr:rowOff>
    </xdr:from>
    <xdr:ext cx="762000" cy="259045"/>
    <xdr:sp macro="" textlink="">
      <xdr:nvSpPr>
        <xdr:cNvPr id="151" name="テキスト ボックス 150"/>
        <xdr:cNvSpPr txBox="1"/>
      </xdr:nvSpPr>
      <xdr:spPr>
        <a:xfrm>
          <a:off x="13512800" y="334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121920</xdr:rowOff>
    </xdr:from>
    <xdr:to>
      <xdr:col>65</xdr:col>
      <xdr:colOff>53975</xdr:colOff>
      <xdr:row>19</xdr:row>
      <xdr:rowOff>52070</xdr:rowOff>
    </xdr:to>
    <xdr:sp macro="" textlink="">
      <xdr:nvSpPr>
        <xdr:cNvPr id="152" name="楕円 151"/>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36847</xdr:rowOff>
    </xdr:from>
    <xdr:ext cx="762000" cy="259045"/>
    <xdr:sp macro="" textlink="">
      <xdr:nvSpPr>
        <xdr:cNvPr id="153" name="テキスト ボックス 152"/>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全国平均及び愛知県平均を下回っているものの、類似団体平均は上回っている。令和元年度は生活保護費の減により、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高齢化の進展、新型コロナウイルス感染症に起因する景気の低迷により住居確保給付金及び生活保護費の増加が見込まれるため、市単独の扶助費の見直しなどにより、他事業へ影響を及ぼさないよう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57</xdr:row>
      <xdr:rowOff>5842</xdr:rowOff>
    </xdr:to>
    <xdr:cxnSp macro="">
      <xdr:nvCxnSpPr>
        <xdr:cNvPr id="184" name="直線コネクタ 183"/>
        <xdr:cNvCxnSpPr/>
      </xdr:nvCxnSpPr>
      <xdr:spPr>
        <a:xfrm flipV="1">
          <a:off x="3987800" y="97510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5842</xdr:rowOff>
    </xdr:from>
    <xdr:to>
      <xdr:col>19</xdr:col>
      <xdr:colOff>187325</xdr:colOff>
      <xdr:row>57</xdr:row>
      <xdr:rowOff>51562</xdr:rowOff>
    </xdr:to>
    <xdr:cxnSp macro="">
      <xdr:nvCxnSpPr>
        <xdr:cNvPr id="187" name="直線コネクタ 186"/>
        <xdr:cNvCxnSpPr/>
      </xdr:nvCxnSpPr>
      <xdr:spPr>
        <a:xfrm flipV="1">
          <a:off x="3098800" y="9778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149860</xdr:rowOff>
    </xdr:from>
    <xdr:to>
      <xdr:col>15</xdr:col>
      <xdr:colOff>98425</xdr:colOff>
      <xdr:row>57</xdr:row>
      <xdr:rowOff>51562</xdr:rowOff>
    </xdr:to>
    <xdr:cxnSp macro="">
      <xdr:nvCxnSpPr>
        <xdr:cNvPr id="190" name="直線コネクタ 189"/>
        <xdr:cNvCxnSpPr/>
      </xdr:nvCxnSpPr>
      <xdr:spPr>
        <a:xfrm>
          <a:off x="2209800" y="97510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149860</xdr:rowOff>
    </xdr:from>
    <xdr:to>
      <xdr:col>11</xdr:col>
      <xdr:colOff>9525</xdr:colOff>
      <xdr:row>56</xdr:row>
      <xdr:rowOff>168148</xdr:rowOff>
    </xdr:to>
    <xdr:cxnSp macro="">
      <xdr:nvCxnSpPr>
        <xdr:cNvPr id="193" name="直線コネクタ 192"/>
        <xdr:cNvCxnSpPr/>
      </xdr:nvCxnSpPr>
      <xdr:spPr>
        <a:xfrm flipV="1">
          <a:off x="1320800" y="9751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203" name="楕円 202"/>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71137</xdr:rowOff>
    </xdr:from>
    <xdr:ext cx="762000" cy="259045"/>
    <xdr:sp macro="" textlink="">
      <xdr:nvSpPr>
        <xdr:cNvPr id="204" name="扶助費該当値テキスト"/>
        <xdr:cNvSpPr txBox="1"/>
      </xdr:nvSpPr>
      <xdr:spPr>
        <a:xfrm>
          <a:off x="4914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126492</xdr:rowOff>
    </xdr:from>
    <xdr:to>
      <xdr:col>20</xdr:col>
      <xdr:colOff>38100</xdr:colOff>
      <xdr:row>57</xdr:row>
      <xdr:rowOff>56642</xdr:rowOff>
    </xdr:to>
    <xdr:sp macro="" textlink="">
      <xdr:nvSpPr>
        <xdr:cNvPr id="205" name="楕円 204"/>
        <xdr:cNvSpPr/>
      </xdr:nvSpPr>
      <xdr:spPr>
        <a:xfrm>
          <a:off x="3937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41419</xdr:rowOff>
    </xdr:from>
    <xdr:ext cx="736600" cy="259045"/>
    <xdr:sp macro="" textlink="">
      <xdr:nvSpPr>
        <xdr:cNvPr id="206" name="テキスト ボックス 205"/>
        <xdr:cNvSpPr txBox="1"/>
      </xdr:nvSpPr>
      <xdr:spPr>
        <a:xfrm>
          <a:off x="3606800" y="981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xdr:rowOff>
    </xdr:from>
    <xdr:to>
      <xdr:col>15</xdr:col>
      <xdr:colOff>149225</xdr:colOff>
      <xdr:row>57</xdr:row>
      <xdr:rowOff>102362</xdr:rowOff>
    </xdr:to>
    <xdr:sp macro="" textlink="">
      <xdr:nvSpPr>
        <xdr:cNvPr id="207" name="楕円 206"/>
        <xdr:cNvSpPr/>
      </xdr:nvSpPr>
      <xdr:spPr>
        <a:xfrm>
          <a:off x="3048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87139</xdr:rowOff>
    </xdr:from>
    <xdr:ext cx="762000" cy="259045"/>
    <xdr:sp macro="" textlink="">
      <xdr:nvSpPr>
        <xdr:cNvPr id="208" name="テキスト ボックス 207"/>
        <xdr:cNvSpPr txBox="1"/>
      </xdr:nvSpPr>
      <xdr:spPr>
        <a:xfrm>
          <a:off x="2717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99060</xdr:rowOff>
    </xdr:from>
    <xdr:to>
      <xdr:col>11</xdr:col>
      <xdr:colOff>60325</xdr:colOff>
      <xdr:row>57</xdr:row>
      <xdr:rowOff>29210</xdr:rowOff>
    </xdr:to>
    <xdr:sp macro="" textlink="">
      <xdr:nvSpPr>
        <xdr:cNvPr id="209" name="楕円 208"/>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210" name="テキスト ボックス 209"/>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117348</xdr:rowOff>
    </xdr:from>
    <xdr:to>
      <xdr:col>6</xdr:col>
      <xdr:colOff>171450</xdr:colOff>
      <xdr:row>57</xdr:row>
      <xdr:rowOff>47498</xdr:rowOff>
    </xdr:to>
    <xdr:sp macro="" textlink="">
      <xdr:nvSpPr>
        <xdr:cNvPr id="211" name="楕円 210"/>
        <xdr:cNvSpPr/>
      </xdr:nvSpPr>
      <xdr:spPr>
        <a:xfrm>
          <a:off x="1270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32275</xdr:rowOff>
    </xdr:from>
    <xdr:ext cx="762000" cy="259045"/>
    <xdr:sp macro="" textlink="">
      <xdr:nvSpPr>
        <xdr:cNvPr id="212" name="テキスト ボックス 211"/>
        <xdr:cNvSpPr txBox="1"/>
      </xdr:nvSpPr>
      <xdr:spPr>
        <a:xfrm>
          <a:off x="939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類似団体平均、全国平均、愛知県平均をいずれも下回っている。昨年度から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ポイント改善した主な要因としては、下水道事業が特別会計から企業会計に移行したことに伴い繰出金の一部を出資金及び補助金として組み替えたことにより、繰出金が減少したためである。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今後も各事業において、経費の削減及び歳入の適正化を図り、税収が主な財源である普通会計の負担額削減に努める。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55</xdr:row>
      <xdr:rowOff>92710</xdr:rowOff>
    </xdr:to>
    <xdr:cxnSp macro="">
      <xdr:nvCxnSpPr>
        <xdr:cNvPr id="245" name="直線コネクタ 244"/>
        <xdr:cNvCxnSpPr/>
      </xdr:nvCxnSpPr>
      <xdr:spPr>
        <a:xfrm flipV="1">
          <a:off x="15671800" y="94462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56</xdr:row>
      <xdr:rowOff>35560</xdr:rowOff>
    </xdr:to>
    <xdr:cxnSp macro="">
      <xdr:nvCxnSpPr>
        <xdr:cNvPr id="248" name="直線コネクタ 247"/>
        <xdr:cNvCxnSpPr/>
      </xdr:nvCxnSpPr>
      <xdr:spPr>
        <a:xfrm flipV="1">
          <a:off x="14782800" y="9522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35560</xdr:rowOff>
    </xdr:to>
    <xdr:cxnSp macro="">
      <xdr:nvCxnSpPr>
        <xdr:cNvPr id="251" name="直線コネクタ 250"/>
        <xdr:cNvCxnSpPr/>
      </xdr:nvCxnSpPr>
      <xdr:spPr>
        <a:xfrm>
          <a:off x="13893800" y="961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50800</xdr:rowOff>
    </xdr:to>
    <xdr:cxnSp macro="">
      <xdr:nvCxnSpPr>
        <xdr:cNvPr id="254" name="直線コネクタ 253"/>
        <xdr:cNvCxnSpPr/>
      </xdr:nvCxnSpPr>
      <xdr:spPr>
        <a:xfrm flipV="1">
          <a:off x="13004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64" name="楕円 263"/>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65"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66" name="楕円 265"/>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67" name="テキスト ボックス 266"/>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68" name="楕円 267"/>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69" name="テキスト ボックス 26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0" name="楕円 269"/>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1" name="テキスト ボックス 270"/>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2" name="楕円 271"/>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3" name="テキスト ボックス 272"/>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ごみ処理業務及び消防業務を一部事務組合・広域連合で行っているため、これらの団体への分担金が大半を占めている。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昨年度から</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悪化した主な理由としては、下水道事業が特別会計から企業会計に移行したことに伴い補助費（出資金及び補助金）が増加したためである。今後は「経営戦略」等に基づき、効率的な事業の展開を図っていくことで、下水道事業の経営改善に努めていくとともに、一部事務組合・広域連合に対する負担金など経常的な経費の負担軽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37</xdr:row>
      <xdr:rowOff>65278</xdr:rowOff>
    </xdr:to>
    <xdr:cxnSp macro="">
      <xdr:nvCxnSpPr>
        <xdr:cNvPr id="303" name="直線コネクタ 302"/>
        <xdr:cNvCxnSpPr/>
      </xdr:nvCxnSpPr>
      <xdr:spPr>
        <a:xfrm>
          <a:off x="15671800" y="630834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37</xdr:row>
      <xdr:rowOff>5842</xdr:rowOff>
    </xdr:to>
    <xdr:cxnSp macro="">
      <xdr:nvCxnSpPr>
        <xdr:cNvPr id="306" name="直線コネクタ 305"/>
        <xdr:cNvCxnSpPr/>
      </xdr:nvCxnSpPr>
      <xdr:spPr>
        <a:xfrm flipV="1">
          <a:off x="14782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5842</xdr:rowOff>
    </xdr:to>
    <xdr:cxnSp macro="">
      <xdr:nvCxnSpPr>
        <xdr:cNvPr id="309" name="直線コネクタ 308"/>
        <xdr:cNvCxnSpPr/>
      </xdr:nvCxnSpPr>
      <xdr:spPr>
        <a:xfrm>
          <a:off x="13893800" y="6340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168148</xdr:rowOff>
    </xdr:to>
    <xdr:cxnSp macro="">
      <xdr:nvCxnSpPr>
        <xdr:cNvPr id="312" name="直線コネクタ 311"/>
        <xdr:cNvCxnSpPr/>
      </xdr:nvCxnSpPr>
      <xdr:spPr>
        <a:xfrm>
          <a:off x="13004800" y="6294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2" name="楕円 321"/>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3"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24" name="楕円 323"/>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25" name="テキスト ボックス 32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6" name="楕円 325"/>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27" name="テキスト ボックス 32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8" name="楕円 327"/>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9" name="テキスト ボックス 328"/>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0" name="楕円 329"/>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31" name="テキスト ボックス 330"/>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公債費は愛知県平均を上回っているが、類似団体平均、全国平均を下回っている。昨年から</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ポイント悪化した要因は、平成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年度に借り入れた知立駅周辺土地区画整理事業及び知立連続立体交差事業の元金償還が開始となったことによる。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知立駅周辺土地区画整理事業及び知立連続立体交差事業に加え、施設の長寿命化にかかる事業費の増加により、新規地方債の発行は増加する見込みである。緊急性・住民ニーズを的確に把握した事業の選択により、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149861</xdr:rowOff>
    </xdr:to>
    <xdr:cxnSp macro="">
      <xdr:nvCxnSpPr>
        <xdr:cNvPr id="361" name="直線コネクタ 360"/>
        <xdr:cNvCxnSpPr/>
      </xdr:nvCxnSpPr>
      <xdr:spPr>
        <a:xfrm>
          <a:off x="3987800" y="131480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127000</xdr:rowOff>
    </xdr:to>
    <xdr:cxnSp macro="">
      <xdr:nvCxnSpPr>
        <xdr:cNvPr id="364" name="直線コネクタ 363"/>
        <xdr:cNvCxnSpPr/>
      </xdr:nvCxnSpPr>
      <xdr:spPr>
        <a:xfrm flipV="1">
          <a:off x="3098800" y="13148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76</xdr:row>
      <xdr:rowOff>127000</xdr:rowOff>
    </xdr:to>
    <xdr:cxnSp macro="">
      <xdr:nvCxnSpPr>
        <xdr:cNvPr id="367" name="直線コネクタ 366"/>
        <xdr:cNvCxnSpPr/>
      </xdr:nvCxnSpPr>
      <xdr:spPr>
        <a:xfrm>
          <a:off x="2209800" y="13129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99568</xdr:rowOff>
    </xdr:to>
    <xdr:cxnSp macro="">
      <xdr:nvCxnSpPr>
        <xdr:cNvPr id="370" name="直線コネクタ 369"/>
        <xdr:cNvCxnSpPr/>
      </xdr:nvCxnSpPr>
      <xdr:spPr>
        <a:xfrm>
          <a:off x="1320800" y="130611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0" name="楕円 379"/>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81"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82" name="楕円 381"/>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83" name="テキスト ボックス 382"/>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4" name="楕円 383"/>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5" name="テキスト ボックス 384"/>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86" name="楕円 385"/>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387" name="テキスト ボックス 386"/>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151637</xdr:rowOff>
    </xdr:from>
    <xdr:to>
      <xdr:col>6</xdr:col>
      <xdr:colOff>171450</xdr:colOff>
      <xdr:row>76</xdr:row>
      <xdr:rowOff>81787</xdr:rowOff>
    </xdr:to>
    <xdr:sp macro="" textlink="">
      <xdr:nvSpPr>
        <xdr:cNvPr id="388" name="楕円 387"/>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91965</xdr:rowOff>
    </xdr:from>
    <xdr:ext cx="762000" cy="259045"/>
    <xdr:sp macro="" textlink="">
      <xdr:nvSpPr>
        <xdr:cNvPr id="389" name="テキスト ボックス 388"/>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公債費以外に係る経常収支比率は、類似団体平均、全国平均、愛知県平均よりも高い水準である。</a:t>
          </a:r>
        </a:p>
        <a:p>
          <a:r>
            <a:rPr kumimoji="1" lang="ja-JP" altLang="en-US" sz="1300">
              <a:latin typeface="ＭＳ Ｐゴシック" panose="020B0600070205080204" pitchFamily="50" charset="-128"/>
              <a:ea typeface="ＭＳ Ｐゴシック" panose="020B0600070205080204" pitchFamily="50" charset="-128"/>
            </a:rPr>
            <a:t>　各性質別の数値の改善が喫緊の課題であるものの、税収の急激な増加が見込めないため、事務事業の見直しを図り、経常経費の削減に努める。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27939</xdr:rowOff>
    </xdr:from>
    <xdr:to>
      <xdr:col>82</xdr:col>
      <xdr:colOff>107950</xdr:colOff>
      <xdr:row>77</xdr:row>
      <xdr:rowOff>81280</xdr:rowOff>
    </xdr:to>
    <xdr:cxnSp macro="">
      <xdr:nvCxnSpPr>
        <xdr:cNvPr id="422" name="直線コネクタ 421"/>
        <xdr:cNvCxnSpPr/>
      </xdr:nvCxnSpPr>
      <xdr:spPr>
        <a:xfrm>
          <a:off x="15671800" y="132295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27939</xdr:rowOff>
    </xdr:from>
    <xdr:to>
      <xdr:col>78</xdr:col>
      <xdr:colOff>69850</xdr:colOff>
      <xdr:row>77</xdr:row>
      <xdr:rowOff>161289</xdr:rowOff>
    </xdr:to>
    <xdr:cxnSp macro="">
      <xdr:nvCxnSpPr>
        <xdr:cNvPr id="425" name="直線コネクタ 424"/>
        <xdr:cNvCxnSpPr/>
      </xdr:nvCxnSpPr>
      <xdr:spPr>
        <a:xfrm flipV="1">
          <a:off x="14782800" y="1322958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153670</xdr:rowOff>
    </xdr:from>
    <xdr:to>
      <xdr:col>73</xdr:col>
      <xdr:colOff>180975</xdr:colOff>
      <xdr:row>77</xdr:row>
      <xdr:rowOff>161289</xdr:rowOff>
    </xdr:to>
    <xdr:cxnSp macro="">
      <xdr:nvCxnSpPr>
        <xdr:cNvPr id="428" name="直線コネクタ 427"/>
        <xdr:cNvCxnSpPr/>
      </xdr:nvCxnSpPr>
      <xdr:spPr>
        <a:xfrm>
          <a:off x="13893800" y="13355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73661</xdr:rowOff>
    </xdr:from>
    <xdr:to>
      <xdr:col>69</xdr:col>
      <xdr:colOff>92075</xdr:colOff>
      <xdr:row>77</xdr:row>
      <xdr:rowOff>153670</xdr:rowOff>
    </xdr:to>
    <xdr:cxnSp macro="">
      <xdr:nvCxnSpPr>
        <xdr:cNvPr id="431" name="直線コネクタ 430"/>
        <xdr:cNvCxnSpPr/>
      </xdr:nvCxnSpPr>
      <xdr:spPr>
        <a:xfrm>
          <a:off x="13004800" y="132753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30480</xdr:rowOff>
    </xdr:from>
    <xdr:to>
      <xdr:col>82</xdr:col>
      <xdr:colOff>158750</xdr:colOff>
      <xdr:row>77</xdr:row>
      <xdr:rowOff>132080</xdr:rowOff>
    </xdr:to>
    <xdr:sp macro="" textlink="">
      <xdr:nvSpPr>
        <xdr:cNvPr id="441" name="楕円 440"/>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2557</xdr:rowOff>
    </xdr:from>
    <xdr:ext cx="762000" cy="259045"/>
    <xdr:sp macro="" textlink="">
      <xdr:nvSpPr>
        <xdr:cNvPr id="442" name="公債費以外該当値テキスト"/>
        <xdr:cNvSpPr txBox="1"/>
      </xdr:nvSpPr>
      <xdr:spPr>
        <a:xfrm>
          <a:off x="16598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148589</xdr:rowOff>
    </xdr:from>
    <xdr:to>
      <xdr:col>78</xdr:col>
      <xdr:colOff>120650</xdr:colOff>
      <xdr:row>77</xdr:row>
      <xdr:rowOff>78739</xdr:rowOff>
    </xdr:to>
    <xdr:sp macro="" textlink="">
      <xdr:nvSpPr>
        <xdr:cNvPr id="443" name="楕円 442"/>
        <xdr:cNvSpPr/>
      </xdr:nvSpPr>
      <xdr:spPr>
        <a:xfrm>
          <a:off x="15621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44" name="テキスト ボックス 443"/>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5" name="楕円 444"/>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6" name="テキスト ボックス 445"/>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102870</xdr:rowOff>
    </xdr:from>
    <xdr:to>
      <xdr:col>69</xdr:col>
      <xdr:colOff>142875</xdr:colOff>
      <xdr:row>78</xdr:row>
      <xdr:rowOff>33020</xdr:rowOff>
    </xdr:to>
    <xdr:sp macro="" textlink="">
      <xdr:nvSpPr>
        <xdr:cNvPr id="447" name="楕円 446"/>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17797</xdr:rowOff>
    </xdr:from>
    <xdr:ext cx="762000" cy="259045"/>
    <xdr:sp macro="" textlink="">
      <xdr:nvSpPr>
        <xdr:cNvPr id="448" name="テキスト ボックス 447"/>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22861</xdr:rowOff>
    </xdr:from>
    <xdr:to>
      <xdr:col>65</xdr:col>
      <xdr:colOff>53975</xdr:colOff>
      <xdr:row>77</xdr:row>
      <xdr:rowOff>124461</xdr:rowOff>
    </xdr:to>
    <xdr:sp macro="" textlink="">
      <xdr:nvSpPr>
        <xdr:cNvPr id="449" name="楕円 448"/>
        <xdr:cNvSpPr/>
      </xdr:nvSpPr>
      <xdr:spPr>
        <a:xfrm>
          <a:off x="12954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109238</xdr:rowOff>
    </xdr:from>
    <xdr:ext cx="762000" cy="259045"/>
    <xdr:sp macro="" textlink="">
      <xdr:nvSpPr>
        <xdr:cNvPr id="450" name="テキスト ボックス 449"/>
        <xdr:cNvSpPr txBox="1"/>
      </xdr:nvSpPr>
      <xdr:spPr>
        <a:xfrm>
          <a:off x="12623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37988</xdr:rowOff>
    </xdr:from>
    <xdr:to>
      <xdr:col>29</xdr:col>
      <xdr:colOff>127000</xdr:colOff>
      <xdr:row>18</xdr:row>
      <xdr:rowOff>61533</xdr:rowOff>
    </xdr:to>
    <xdr:cxnSp macro="">
      <xdr:nvCxnSpPr>
        <xdr:cNvPr id="52" name="直線コネクタ 51"/>
        <xdr:cNvCxnSpPr/>
      </xdr:nvCxnSpPr>
      <xdr:spPr bwMode="auto">
        <a:xfrm flipV="1">
          <a:off x="5003800" y="3171713"/>
          <a:ext cx="647700" cy="23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61533</xdr:rowOff>
    </xdr:from>
    <xdr:to>
      <xdr:col>26</xdr:col>
      <xdr:colOff>50800</xdr:colOff>
      <xdr:row>18</xdr:row>
      <xdr:rowOff>66236</xdr:rowOff>
    </xdr:to>
    <xdr:cxnSp macro="">
      <xdr:nvCxnSpPr>
        <xdr:cNvPr id="55" name="直線コネクタ 54"/>
        <xdr:cNvCxnSpPr/>
      </xdr:nvCxnSpPr>
      <xdr:spPr bwMode="auto">
        <a:xfrm flipV="1">
          <a:off x="4305300" y="3195258"/>
          <a:ext cx="698500" cy="4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66236</xdr:rowOff>
    </xdr:from>
    <xdr:to>
      <xdr:col>22</xdr:col>
      <xdr:colOff>114300</xdr:colOff>
      <xdr:row>18</xdr:row>
      <xdr:rowOff>67803</xdr:rowOff>
    </xdr:to>
    <xdr:cxnSp macro="">
      <xdr:nvCxnSpPr>
        <xdr:cNvPr id="58" name="直線コネクタ 57"/>
        <xdr:cNvCxnSpPr/>
      </xdr:nvCxnSpPr>
      <xdr:spPr bwMode="auto">
        <a:xfrm flipV="1">
          <a:off x="3606800" y="3199961"/>
          <a:ext cx="698500" cy="1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67803</xdr:rowOff>
    </xdr:from>
    <xdr:to>
      <xdr:col>18</xdr:col>
      <xdr:colOff>177800</xdr:colOff>
      <xdr:row>18</xdr:row>
      <xdr:rowOff>74008</xdr:rowOff>
    </xdr:to>
    <xdr:cxnSp macro="">
      <xdr:nvCxnSpPr>
        <xdr:cNvPr id="61" name="直線コネクタ 60"/>
        <xdr:cNvCxnSpPr/>
      </xdr:nvCxnSpPr>
      <xdr:spPr bwMode="auto">
        <a:xfrm flipV="1">
          <a:off x="2908300" y="3201528"/>
          <a:ext cx="698500" cy="6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158638</xdr:rowOff>
    </xdr:from>
    <xdr:to>
      <xdr:col>29</xdr:col>
      <xdr:colOff>177800</xdr:colOff>
      <xdr:row>18</xdr:row>
      <xdr:rowOff>88788</xdr:rowOff>
    </xdr:to>
    <xdr:sp macro="" textlink="">
      <xdr:nvSpPr>
        <xdr:cNvPr id="71" name="楕円 70"/>
        <xdr:cNvSpPr/>
      </xdr:nvSpPr>
      <xdr:spPr bwMode="auto">
        <a:xfrm>
          <a:off x="5600700" y="3120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130715</xdr:rowOff>
    </xdr:from>
    <xdr:ext cx="762000" cy="259045"/>
    <xdr:sp macro="" textlink="">
      <xdr:nvSpPr>
        <xdr:cNvPr id="72" name="人口1人当たり決算額の推移該当値テキスト130"/>
        <xdr:cNvSpPr txBox="1"/>
      </xdr:nvSpPr>
      <xdr:spPr>
        <a:xfrm>
          <a:off x="5740400" y="309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10733</xdr:rowOff>
    </xdr:from>
    <xdr:to>
      <xdr:col>26</xdr:col>
      <xdr:colOff>101600</xdr:colOff>
      <xdr:row>18</xdr:row>
      <xdr:rowOff>112333</xdr:rowOff>
    </xdr:to>
    <xdr:sp macro="" textlink="">
      <xdr:nvSpPr>
        <xdr:cNvPr id="73" name="楕円 72"/>
        <xdr:cNvSpPr/>
      </xdr:nvSpPr>
      <xdr:spPr bwMode="auto">
        <a:xfrm>
          <a:off x="4953000" y="3144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97110</xdr:rowOff>
    </xdr:from>
    <xdr:ext cx="736600" cy="259045"/>
    <xdr:sp macro="" textlink="">
      <xdr:nvSpPr>
        <xdr:cNvPr id="74" name="テキスト ボックス 73"/>
        <xdr:cNvSpPr txBox="1"/>
      </xdr:nvSpPr>
      <xdr:spPr>
        <a:xfrm>
          <a:off x="4622800" y="3230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15436</xdr:rowOff>
    </xdr:from>
    <xdr:to>
      <xdr:col>22</xdr:col>
      <xdr:colOff>165100</xdr:colOff>
      <xdr:row>18</xdr:row>
      <xdr:rowOff>117036</xdr:rowOff>
    </xdr:to>
    <xdr:sp macro="" textlink="">
      <xdr:nvSpPr>
        <xdr:cNvPr id="75" name="楕円 74"/>
        <xdr:cNvSpPr/>
      </xdr:nvSpPr>
      <xdr:spPr bwMode="auto">
        <a:xfrm>
          <a:off x="4254500" y="3149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101813</xdr:rowOff>
    </xdr:from>
    <xdr:ext cx="762000" cy="259045"/>
    <xdr:sp macro="" textlink="">
      <xdr:nvSpPr>
        <xdr:cNvPr id="76" name="テキスト ボックス 75"/>
        <xdr:cNvSpPr txBox="1"/>
      </xdr:nvSpPr>
      <xdr:spPr>
        <a:xfrm>
          <a:off x="3924300" y="323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17003</xdr:rowOff>
    </xdr:from>
    <xdr:to>
      <xdr:col>19</xdr:col>
      <xdr:colOff>38100</xdr:colOff>
      <xdr:row>18</xdr:row>
      <xdr:rowOff>118604</xdr:rowOff>
    </xdr:to>
    <xdr:sp macro="" textlink="">
      <xdr:nvSpPr>
        <xdr:cNvPr id="77" name="楕円 76"/>
        <xdr:cNvSpPr/>
      </xdr:nvSpPr>
      <xdr:spPr bwMode="auto">
        <a:xfrm>
          <a:off x="3556000" y="315072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103381</xdr:rowOff>
    </xdr:from>
    <xdr:ext cx="762000" cy="259045"/>
    <xdr:sp macro="" textlink="">
      <xdr:nvSpPr>
        <xdr:cNvPr id="78" name="テキスト ボックス 77"/>
        <xdr:cNvSpPr txBox="1"/>
      </xdr:nvSpPr>
      <xdr:spPr>
        <a:xfrm>
          <a:off x="3225800" y="323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23208</xdr:rowOff>
    </xdr:from>
    <xdr:to>
      <xdr:col>15</xdr:col>
      <xdr:colOff>101600</xdr:colOff>
      <xdr:row>18</xdr:row>
      <xdr:rowOff>124808</xdr:rowOff>
    </xdr:to>
    <xdr:sp macro="" textlink="">
      <xdr:nvSpPr>
        <xdr:cNvPr id="79" name="楕円 78"/>
        <xdr:cNvSpPr/>
      </xdr:nvSpPr>
      <xdr:spPr bwMode="auto">
        <a:xfrm>
          <a:off x="2857500" y="3156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109585</xdr:rowOff>
    </xdr:from>
    <xdr:ext cx="762000" cy="259045"/>
    <xdr:sp macro="" textlink="">
      <xdr:nvSpPr>
        <xdr:cNvPr id="80" name="テキスト ボックス 79"/>
        <xdr:cNvSpPr txBox="1"/>
      </xdr:nvSpPr>
      <xdr:spPr>
        <a:xfrm>
          <a:off x="2527300" y="324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161258</xdr:rowOff>
    </xdr:from>
    <xdr:to>
      <xdr:col>29</xdr:col>
      <xdr:colOff>127000</xdr:colOff>
      <xdr:row>37</xdr:row>
      <xdr:rowOff>4569</xdr:rowOff>
    </xdr:to>
    <xdr:cxnSp macro="">
      <xdr:nvCxnSpPr>
        <xdr:cNvPr id="115" name="直線コネクタ 114"/>
        <xdr:cNvCxnSpPr/>
      </xdr:nvCxnSpPr>
      <xdr:spPr bwMode="auto">
        <a:xfrm flipV="1">
          <a:off x="5003800" y="7114508"/>
          <a:ext cx="647700" cy="14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143427</xdr:rowOff>
    </xdr:from>
    <xdr:to>
      <xdr:col>26</xdr:col>
      <xdr:colOff>50800</xdr:colOff>
      <xdr:row>37</xdr:row>
      <xdr:rowOff>4569</xdr:rowOff>
    </xdr:to>
    <xdr:cxnSp macro="">
      <xdr:nvCxnSpPr>
        <xdr:cNvPr id="118" name="直線コネクタ 117"/>
        <xdr:cNvCxnSpPr/>
      </xdr:nvCxnSpPr>
      <xdr:spPr bwMode="auto">
        <a:xfrm>
          <a:off x="4305300" y="7096677"/>
          <a:ext cx="698500" cy="32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143427</xdr:rowOff>
    </xdr:from>
    <xdr:to>
      <xdr:col>22</xdr:col>
      <xdr:colOff>114300</xdr:colOff>
      <xdr:row>37</xdr:row>
      <xdr:rowOff>17076</xdr:rowOff>
    </xdr:to>
    <xdr:cxnSp macro="">
      <xdr:nvCxnSpPr>
        <xdr:cNvPr id="121" name="直線コネクタ 120"/>
        <xdr:cNvCxnSpPr/>
      </xdr:nvCxnSpPr>
      <xdr:spPr bwMode="auto">
        <a:xfrm flipV="1">
          <a:off x="3606800" y="7096677"/>
          <a:ext cx="698500" cy="45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15247</xdr:rowOff>
    </xdr:from>
    <xdr:to>
      <xdr:col>18</xdr:col>
      <xdr:colOff>177800</xdr:colOff>
      <xdr:row>37</xdr:row>
      <xdr:rowOff>17076</xdr:rowOff>
    </xdr:to>
    <xdr:cxnSp macro="">
      <xdr:nvCxnSpPr>
        <xdr:cNvPr id="124" name="直線コネクタ 123"/>
        <xdr:cNvCxnSpPr/>
      </xdr:nvCxnSpPr>
      <xdr:spPr bwMode="auto">
        <a:xfrm>
          <a:off x="2908300" y="7139947"/>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110458</xdr:rowOff>
    </xdr:from>
    <xdr:to>
      <xdr:col>29</xdr:col>
      <xdr:colOff>177800</xdr:colOff>
      <xdr:row>37</xdr:row>
      <xdr:rowOff>40608</xdr:rowOff>
    </xdr:to>
    <xdr:sp macro="" textlink="">
      <xdr:nvSpPr>
        <xdr:cNvPr id="134" name="楕円 133"/>
        <xdr:cNvSpPr/>
      </xdr:nvSpPr>
      <xdr:spPr bwMode="auto">
        <a:xfrm>
          <a:off x="5600700" y="7063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82535</xdr:rowOff>
    </xdr:from>
    <xdr:ext cx="762000" cy="259045"/>
    <xdr:sp macro="" textlink="">
      <xdr:nvSpPr>
        <xdr:cNvPr id="135" name="人口1人当たり決算額の推移該当値テキスト445"/>
        <xdr:cNvSpPr txBox="1"/>
      </xdr:nvSpPr>
      <xdr:spPr>
        <a:xfrm>
          <a:off x="5740400" y="703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125219</xdr:rowOff>
    </xdr:from>
    <xdr:to>
      <xdr:col>26</xdr:col>
      <xdr:colOff>101600</xdr:colOff>
      <xdr:row>37</xdr:row>
      <xdr:rowOff>55369</xdr:rowOff>
    </xdr:to>
    <xdr:sp macro="" textlink="">
      <xdr:nvSpPr>
        <xdr:cNvPr id="136" name="楕円 135"/>
        <xdr:cNvSpPr/>
      </xdr:nvSpPr>
      <xdr:spPr bwMode="auto">
        <a:xfrm>
          <a:off x="4953000" y="7078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40146</xdr:rowOff>
    </xdr:from>
    <xdr:ext cx="736600" cy="259045"/>
    <xdr:sp macro="" textlink="">
      <xdr:nvSpPr>
        <xdr:cNvPr id="137" name="テキスト ボックス 136"/>
        <xdr:cNvSpPr txBox="1"/>
      </xdr:nvSpPr>
      <xdr:spPr>
        <a:xfrm>
          <a:off x="4622800" y="7164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92627</xdr:rowOff>
    </xdr:from>
    <xdr:to>
      <xdr:col>22</xdr:col>
      <xdr:colOff>165100</xdr:colOff>
      <xdr:row>37</xdr:row>
      <xdr:rowOff>22777</xdr:rowOff>
    </xdr:to>
    <xdr:sp macro="" textlink="">
      <xdr:nvSpPr>
        <xdr:cNvPr id="138" name="楕円 137"/>
        <xdr:cNvSpPr/>
      </xdr:nvSpPr>
      <xdr:spPr bwMode="auto">
        <a:xfrm>
          <a:off x="4254500" y="704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7554</xdr:rowOff>
    </xdr:from>
    <xdr:ext cx="762000" cy="259045"/>
    <xdr:sp macro="" textlink="">
      <xdr:nvSpPr>
        <xdr:cNvPr id="139" name="テキスト ボックス 138"/>
        <xdr:cNvSpPr txBox="1"/>
      </xdr:nvSpPr>
      <xdr:spPr>
        <a:xfrm>
          <a:off x="3924300" y="713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137726</xdr:rowOff>
    </xdr:from>
    <xdr:to>
      <xdr:col>19</xdr:col>
      <xdr:colOff>38100</xdr:colOff>
      <xdr:row>37</xdr:row>
      <xdr:rowOff>67876</xdr:rowOff>
    </xdr:to>
    <xdr:sp macro="" textlink="">
      <xdr:nvSpPr>
        <xdr:cNvPr id="140" name="楕円 139"/>
        <xdr:cNvSpPr/>
      </xdr:nvSpPr>
      <xdr:spPr bwMode="auto">
        <a:xfrm>
          <a:off x="3556000" y="7090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52653</xdr:rowOff>
    </xdr:from>
    <xdr:ext cx="762000" cy="259045"/>
    <xdr:sp macro="" textlink="">
      <xdr:nvSpPr>
        <xdr:cNvPr id="141" name="テキスト ボックス 140"/>
        <xdr:cNvSpPr txBox="1"/>
      </xdr:nvSpPr>
      <xdr:spPr>
        <a:xfrm>
          <a:off x="3225800" y="71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135897</xdr:rowOff>
    </xdr:from>
    <xdr:to>
      <xdr:col>15</xdr:col>
      <xdr:colOff>101600</xdr:colOff>
      <xdr:row>37</xdr:row>
      <xdr:rowOff>66047</xdr:rowOff>
    </xdr:to>
    <xdr:sp macro="" textlink="">
      <xdr:nvSpPr>
        <xdr:cNvPr id="142" name="楕円 141"/>
        <xdr:cNvSpPr/>
      </xdr:nvSpPr>
      <xdr:spPr bwMode="auto">
        <a:xfrm>
          <a:off x="2857500" y="7089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50824</xdr:rowOff>
    </xdr:from>
    <xdr:ext cx="762000" cy="259045"/>
    <xdr:sp macro="" textlink="">
      <xdr:nvSpPr>
        <xdr:cNvPr id="143" name="テキスト ボックス 142"/>
        <xdr:cNvSpPr txBox="1"/>
      </xdr:nvSpPr>
      <xdr:spPr>
        <a:xfrm>
          <a:off x="2527300" y="71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72,363
67,168
16.31
24,620,724
23,651,226
936,675
13,484,458
17,182,056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42956</xdr:rowOff>
    </xdr:from>
    <xdr:to>
      <xdr:col>24</xdr:col>
      <xdr:colOff>63500</xdr:colOff>
      <xdr:row>37</xdr:row>
      <xdr:rowOff>70434</xdr:rowOff>
    </xdr:to>
    <xdr:cxnSp macro="">
      <xdr:nvCxnSpPr>
        <xdr:cNvPr id="59" name="直線コネクタ 58"/>
        <xdr:cNvCxnSpPr/>
      </xdr:nvCxnSpPr>
      <xdr:spPr>
        <a:xfrm flipV="1">
          <a:off x="3797300" y="6386606"/>
          <a:ext cx="838200" cy="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59484</xdr:rowOff>
    </xdr:from>
    <xdr:to>
      <xdr:col>19</xdr:col>
      <xdr:colOff>177800</xdr:colOff>
      <xdr:row>37</xdr:row>
      <xdr:rowOff>70434</xdr:rowOff>
    </xdr:to>
    <xdr:cxnSp macro="">
      <xdr:nvCxnSpPr>
        <xdr:cNvPr id="62" name="直線コネクタ 61"/>
        <xdr:cNvCxnSpPr/>
      </xdr:nvCxnSpPr>
      <xdr:spPr>
        <a:xfrm>
          <a:off x="2908300" y="6403134"/>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59484</xdr:rowOff>
    </xdr:from>
    <xdr:to>
      <xdr:col>15</xdr:col>
      <xdr:colOff>50800</xdr:colOff>
      <xdr:row>37</xdr:row>
      <xdr:rowOff>73337</xdr:rowOff>
    </xdr:to>
    <xdr:cxnSp macro="">
      <xdr:nvCxnSpPr>
        <xdr:cNvPr id="65" name="直線コネクタ 64"/>
        <xdr:cNvCxnSpPr/>
      </xdr:nvCxnSpPr>
      <xdr:spPr>
        <a:xfrm flipV="1">
          <a:off x="2019300" y="6403134"/>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73337</xdr:rowOff>
    </xdr:from>
    <xdr:to>
      <xdr:col>10</xdr:col>
      <xdr:colOff>114300</xdr:colOff>
      <xdr:row>37</xdr:row>
      <xdr:rowOff>80173</xdr:rowOff>
    </xdr:to>
    <xdr:cxnSp macro="">
      <xdr:nvCxnSpPr>
        <xdr:cNvPr id="68" name="直線コネクタ 67"/>
        <xdr:cNvCxnSpPr/>
      </xdr:nvCxnSpPr>
      <xdr:spPr>
        <a:xfrm flipV="1">
          <a:off x="1130300" y="6416987"/>
          <a:ext cx="8890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163606</xdr:rowOff>
    </xdr:from>
    <xdr:to>
      <xdr:col>24</xdr:col>
      <xdr:colOff>114300</xdr:colOff>
      <xdr:row>37</xdr:row>
      <xdr:rowOff>93756</xdr:rowOff>
    </xdr:to>
    <xdr:sp macro="" textlink="">
      <xdr:nvSpPr>
        <xdr:cNvPr id="78" name="楕円 77"/>
        <xdr:cNvSpPr/>
      </xdr:nvSpPr>
      <xdr:spPr>
        <a:xfrm>
          <a:off x="4584700" y="63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142033</xdr:rowOff>
    </xdr:from>
    <xdr:ext cx="534377" cy="259045"/>
    <xdr:sp macro="" textlink="">
      <xdr:nvSpPr>
        <xdr:cNvPr id="79" name="人件費該当値テキスト"/>
        <xdr:cNvSpPr txBox="1"/>
      </xdr:nvSpPr>
      <xdr:spPr>
        <a:xfrm>
          <a:off x="4686300" y="631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19634</xdr:rowOff>
    </xdr:from>
    <xdr:to>
      <xdr:col>20</xdr:col>
      <xdr:colOff>38100</xdr:colOff>
      <xdr:row>37</xdr:row>
      <xdr:rowOff>121234</xdr:rowOff>
    </xdr:to>
    <xdr:sp macro="" textlink="">
      <xdr:nvSpPr>
        <xdr:cNvPr id="80" name="楕円 79"/>
        <xdr:cNvSpPr/>
      </xdr:nvSpPr>
      <xdr:spPr>
        <a:xfrm>
          <a:off x="3746500" y="63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112361</xdr:rowOff>
    </xdr:from>
    <xdr:ext cx="534377" cy="259045"/>
    <xdr:sp macro="" textlink="">
      <xdr:nvSpPr>
        <xdr:cNvPr id="81" name="テキスト ボックス 80"/>
        <xdr:cNvSpPr txBox="1"/>
      </xdr:nvSpPr>
      <xdr:spPr>
        <a:xfrm>
          <a:off x="3530111" y="64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8684</xdr:rowOff>
    </xdr:from>
    <xdr:to>
      <xdr:col>15</xdr:col>
      <xdr:colOff>101600</xdr:colOff>
      <xdr:row>37</xdr:row>
      <xdr:rowOff>110284</xdr:rowOff>
    </xdr:to>
    <xdr:sp macro="" textlink="">
      <xdr:nvSpPr>
        <xdr:cNvPr id="82" name="楕円 81"/>
        <xdr:cNvSpPr/>
      </xdr:nvSpPr>
      <xdr:spPr>
        <a:xfrm>
          <a:off x="2857500" y="635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101411</xdr:rowOff>
    </xdr:from>
    <xdr:ext cx="534377" cy="259045"/>
    <xdr:sp macro="" textlink="">
      <xdr:nvSpPr>
        <xdr:cNvPr id="83" name="テキスト ボックス 82"/>
        <xdr:cNvSpPr txBox="1"/>
      </xdr:nvSpPr>
      <xdr:spPr>
        <a:xfrm>
          <a:off x="2641111" y="644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22537</xdr:rowOff>
    </xdr:from>
    <xdr:to>
      <xdr:col>10</xdr:col>
      <xdr:colOff>165100</xdr:colOff>
      <xdr:row>37</xdr:row>
      <xdr:rowOff>124137</xdr:rowOff>
    </xdr:to>
    <xdr:sp macro="" textlink="">
      <xdr:nvSpPr>
        <xdr:cNvPr id="84" name="楕円 83"/>
        <xdr:cNvSpPr/>
      </xdr:nvSpPr>
      <xdr:spPr>
        <a:xfrm>
          <a:off x="1968500" y="63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115264</xdr:rowOff>
    </xdr:from>
    <xdr:ext cx="534377" cy="259045"/>
    <xdr:sp macro="" textlink="">
      <xdr:nvSpPr>
        <xdr:cNvPr id="85" name="テキスト ボックス 84"/>
        <xdr:cNvSpPr txBox="1"/>
      </xdr:nvSpPr>
      <xdr:spPr>
        <a:xfrm>
          <a:off x="1752111" y="645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29373</xdr:rowOff>
    </xdr:from>
    <xdr:to>
      <xdr:col>6</xdr:col>
      <xdr:colOff>38100</xdr:colOff>
      <xdr:row>37</xdr:row>
      <xdr:rowOff>130973</xdr:rowOff>
    </xdr:to>
    <xdr:sp macro="" textlink="">
      <xdr:nvSpPr>
        <xdr:cNvPr id="86" name="楕円 85"/>
        <xdr:cNvSpPr/>
      </xdr:nvSpPr>
      <xdr:spPr>
        <a:xfrm>
          <a:off x="1079500" y="637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122100</xdr:rowOff>
    </xdr:from>
    <xdr:ext cx="534377" cy="259045"/>
    <xdr:sp macro="" textlink="">
      <xdr:nvSpPr>
        <xdr:cNvPr id="87" name="テキスト ボックス 86"/>
        <xdr:cNvSpPr txBox="1"/>
      </xdr:nvSpPr>
      <xdr:spPr>
        <a:xfrm>
          <a:off x="863111" y="646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168863</xdr:rowOff>
    </xdr:from>
    <xdr:to>
      <xdr:col>24</xdr:col>
      <xdr:colOff>63500</xdr:colOff>
      <xdr:row>57</xdr:row>
      <xdr:rowOff>170648</xdr:rowOff>
    </xdr:to>
    <xdr:cxnSp macro="">
      <xdr:nvCxnSpPr>
        <xdr:cNvPr id="119" name="直線コネクタ 118"/>
        <xdr:cNvCxnSpPr/>
      </xdr:nvCxnSpPr>
      <xdr:spPr>
        <a:xfrm>
          <a:off x="3797300" y="9941513"/>
          <a:ext cx="8382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168863</xdr:rowOff>
    </xdr:from>
    <xdr:to>
      <xdr:col>19</xdr:col>
      <xdr:colOff>177800</xdr:colOff>
      <xdr:row>58</xdr:row>
      <xdr:rowOff>4750</xdr:rowOff>
    </xdr:to>
    <xdr:cxnSp macro="">
      <xdr:nvCxnSpPr>
        <xdr:cNvPr id="122" name="直線コネクタ 121"/>
        <xdr:cNvCxnSpPr/>
      </xdr:nvCxnSpPr>
      <xdr:spPr>
        <a:xfrm flipV="1">
          <a:off x="2908300" y="9941513"/>
          <a:ext cx="889000" cy="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156453</xdr:rowOff>
    </xdr:from>
    <xdr:to>
      <xdr:col>15</xdr:col>
      <xdr:colOff>50800</xdr:colOff>
      <xdr:row>58</xdr:row>
      <xdr:rowOff>4750</xdr:rowOff>
    </xdr:to>
    <xdr:cxnSp macro="">
      <xdr:nvCxnSpPr>
        <xdr:cNvPr id="125" name="直線コネクタ 124"/>
        <xdr:cNvCxnSpPr/>
      </xdr:nvCxnSpPr>
      <xdr:spPr>
        <a:xfrm>
          <a:off x="2019300" y="9929103"/>
          <a:ext cx="889000" cy="1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156453</xdr:rowOff>
    </xdr:from>
    <xdr:to>
      <xdr:col>10</xdr:col>
      <xdr:colOff>114300</xdr:colOff>
      <xdr:row>58</xdr:row>
      <xdr:rowOff>1364</xdr:rowOff>
    </xdr:to>
    <xdr:cxnSp macro="">
      <xdr:nvCxnSpPr>
        <xdr:cNvPr id="128" name="直線コネクタ 127"/>
        <xdr:cNvCxnSpPr/>
      </xdr:nvCxnSpPr>
      <xdr:spPr>
        <a:xfrm flipV="1">
          <a:off x="1130300" y="9929103"/>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119848</xdr:rowOff>
    </xdr:from>
    <xdr:to>
      <xdr:col>24</xdr:col>
      <xdr:colOff>114300</xdr:colOff>
      <xdr:row>58</xdr:row>
      <xdr:rowOff>49998</xdr:rowOff>
    </xdr:to>
    <xdr:sp macro="" textlink="">
      <xdr:nvSpPr>
        <xdr:cNvPr id="138" name="楕円 137"/>
        <xdr:cNvSpPr/>
      </xdr:nvSpPr>
      <xdr:spPr>
        <a:xfrm>
          <a:off x="4584700" y="989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98275</xdr:rowOff>
    </xdr:from>
    <xdr:ext cx="534377" cy="259045"/>
    <xdr:sp macro="" textlink="">
      <xdr:nvSpPr>
        <xdr:cNvPr id="139" name="物件費該当値テキスト"/>
        <xdr:cNvSpPr txBox="1"/>
      </xdr:nvSpPr>
      <xdr:spPr>
        <a:xfrm>
          <a:off x="4686300" y="987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118063</xdr:rowOff>
    </xdr:from>
    <xdr:to>
      <xdr:col>20</xdr:col>
      <xdr:colOff>38100</xdr:colOff>
      <xdr:row>58</xdr:row>
      <xdr:rowOff>48213</xdr:rowOff>
    </xdr:to>
    <xdr:sp macro="" textlink="">
      <xdr:nvSpPr>
        <xdr:cNvPr id="140" name="楕円 139"/>
        <xdr:cNvSpPr/>
      </xdr:nvSpPr>
      <xdr:spPr>
        <a:xfrm>
          <a:off x="3746500" y="98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39340</xdr:rowOff>
    </xdr:from>
    <xdr:ext cx="534377" cy="259045"/>
    <xdr:sp macro="" textlink="">
      <xdr:nvSpPr>
        <xdr:cNvPr id="141" name="テキスト ボックス 140"/>
        <xdr:cNvSpPr txBox="1"/>
      </xdr:nvSpPr>
      <xdr:spPr>
        <a:xfrm>
          <a:off x="3530111" y="998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125400</xdr:rowOff>
    </xdr:from>
    <xdr:to>
      <xdr:col>15</xdr:col>
      <xdr:colOff>101600</xdr:colOff>
      <xdr:row>58</xdr:row>
      <xdr:rowOff>55550</xdr:rowOff>
    </xdr:to>
    <xdr:sp macro="" textlink="">
      <xdr:nvSpPr>
        <xdr:cNvPr id="142" name="楕円 141"/>
        <xdr:cNvSpPr/>
      </xdr:nvSpPr>
      <xdr:spPr>
        <a:xfrm>
          <a:off x="2857500" y="98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46677</xdr:rowOff>
    </xdr:from>
    <xdr:ext cx="534377" cy="259045"/>
    <xdr:sp macro="" textlink="">
      <xdr:nvSpPr>
        <xdr:cNvPr id="143" name="テキスト ボックス 142"/>
        <xdr:cNvSpPr txBox="1"/>
      </xdr:nvSpPr>
      <xdr:spPr>
        <a:xfrm>
          <a:off x="2641111" y="99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105653</xdr:rowOff>
    </xdr:from>
    <xdr:to>
      <xdr:col>10</xdr:col>
      <xdr:colOff>165100</xdr:colOff>
      <xdr:row>58</xdr:row>
      <xdr:rowOff>35803</xdr:rowOff>
    </xdr:to>
    <xdr:sp macro="" textlink="">
      <xdr:nvSpPr>
        <xdr:cNvPr id="144" name="楕円 143"/>
        <xdr:cNvSpPr/>
      </xdr:nvSpPr>
      <xdr:spPr>
        <a:xfrm>
          <a:off x="1968500" y="987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26930</xdr:rowOff>
    </xdr:from>
    <xdr:ext cx="534377" cy="259045"/>
    <xdr:sp macro="" textlink="">
      <xdr:nvSpPr>
        <xdr:cNvPr id="145" name="テキスト ボックス 144"/>
        <xdr:cNvSpPr txBox="1"/>
      </xdr:nvSpPr>
      <xdr:spPr>
        <a:xfrm>
          <a:off x="1752111" y="99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122014</xdr:rowOff>
    </xdr:from>
    <xdr:to>
      <xdr:col>6</xdr:col>
      <xdr:colOff>38100</xdr:colOff>
      <xdr:row>58</xdr:row>
      <xdr:rowOff>52164</xdr:rowOff>
    </xdr:to>
    <xdr:sp macro="" textlink="">
      <xdr:nvSpPr>
        <xdr:cNvPr id="146" name="楕円 145"/>
        <xdr:cNvSpPr/>
      </xdr:nvSpPr>
      <xdr:spPr>
        <a:xfrm>
          <a:off x="1079500" y="98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43291</xdr:rowOff>
    </xdr:from>
    <xdr:ext cx="534377" cy="259045"/>
    <xdr:sp macro="" textlink="">
      <xdr:nvSpPr>
        <xdr:cNvPr id="147" name="テキスト ボックス 146"/>
        <xdr:cNvSpPr txBox="1"/>
      </xdr:nvSpPr>
      <xdr:spPr>
        <a:xfrm>
          <a:off x="863111" y="99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136216</xdr:rowOff>
    </xdr:from>
    <xdr:to>
      <xdr:col>24</xdr:col>
      <xdr:colOff>63500</xdr:colOff>
      <xdr:row>77</xdr:row>
      <xdr:rowOff>153090</xdr:rowOff>
    </xdr:to>
    <xdr:cxnSp macro="">
      <xdr:nvCxnSpPr>
        <xdr:cNvPr id="178" name="直線コネクタ 177"/>
        <xdr:cNvCxnSpPr/>
      </xdr:nvCxnSpPr>
      <xdr:spPr>
        <a:xfrm flipV="1">
          <a:off x="3797300" y="13337866"/>
          <a:ext cx="838200" cy="1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153090</xdr:rowOff>
    </xdr:from>
    <xdr:to>
      <xdr:col>19</xdr:col>
      <xdr:colOff>177800</xdr:colOff>
      <xdr:row>77</xdr:row>
      <xdr:rowOff>156573</xdr:rowOff>
    </xdr:to>
    <xdr:cxnSp macro="">
      <xdr:nvCxnSpPr>
        <xdr:cNvPr id="181" name="直線コネクタ 180"/>
        <xdr:cNvCxnSpPr/>
      </xdr:nvCxnSpPr>
      <xdr:spPr>
        <a:xfrm flipV="1">
          <a:off x="2908300" y="13354740"/>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152980</xdr:rowOff>
    </xdr:from>
    <xdr:to>
      <xdr:col>15</xdr:col>
      <xdr:colOff>50800</xdr:colOff>
      <xdr:row>77</xdr:row>
      <xdr:rowOff>156573</xdr:rowOff>
    </xdr:to>
    <xdr:cxnSp macro="">
      <xdr:nvCxnSpPr>
        <xdr:cNvPr id="184" name="直線コネクタ 183"/>
        <xdr:cNvCxnSpPr/>
      </xdr:nvCxnSpPr>
      <xdr:spPr>
        <a:xfrm>
          <a:off x="2019300" y="13354630"/>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127181</xdr:rowOff>
    </xdr:from>
    <xdr:to>
      <xdr:col>10</xdr:col>
      <xdr:colOff>114300</xdr:colOff>
      <xdr:row>77</xdr:row>
      <xdr:rowOff>152980</xdr:rowOff>
    </xdr:to>
    <xdr:cxnSp macro="">
      <xdr:nvCxnSpPr>
        <xdr:cNvPr id="187" name="直線コネクタ 186"/>
        <xdr:cNvCxnSpPr/>
      </xdr:nvCxnSpPr>
      <xdr:spPr>
        <a:xfrm>
          <a:off x="1130300" y="13328831"/>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85416</xdr:rowOff>
    </xdr:from>
    <xdr:to>
      <xdr:col>24</xdr:col>
      <xdr:colOff>114300</xdr:colOff>
      <xdr:row>78</xdr:row>
      <xdr:rowOff>15566</xdr:rowOff>
    </xdr:to>
    <xdr:sp macro="" textlink="">
      <xdr:nvSpPr>
        <xdr:cNvPr id="197" name="楕円 196"/>
        <xdr:cNvSpPr/>
      </xdr:nvSpPr>
      <xdr:spPr>
        <a:xfrm>
          <a:off x="4584700" y="1328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63843</xdr:rowOff>
    </xdr:from>
    <xdr:ext cx="469744" cy="259045"/>
    <xdr:sp macro="" textlink="">
      <xdr:nvSpPr>
        <xdr:cNvPr id="198" name="維持補修費該当値テキスト"/>
        <xdr:cNvSpPr txBox="1"/>
      </xdr:nvSpPr>
      <xdr:spPr>
        <a:xfrm>
          <a:off x="4686300" y="1326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102290</xdr:rowOff>
    </xdr:from>
    <xdr:to>
      <xdr:col>20</xdr:col>
      <xdr:colOff>38100</xdr:colOff>
      <xdr:row>78</xdr:row>
      <xdr:rowOff>32440</xdr:rowOff>
    </xdr:to>
    <xdr:sp macro="" textlink="">
      <xdr:nvSpPr>
        <xdr:cNvPr id="199" name="楕円 198"/>
        <xdr:cNvSpPr/>
      </xdr:nvSpPr>
      <xdr:spPr>
        <a:xfrm>
          <a:off x="3746500" y="1330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23567</xdr:rowOff>
    </xdr:from>
    <xdr:ext cx="469744" cy="259045"/>
    <xdr:sp macro="" textlink="">
      <xdr:nvSpPr>
        <xdr:cNvPr id="200" name="テキスト ボックス 199"/>
        <xdr:cNvSpPr txBox="1"/>
      </xdr:nvSpPr>
      <xdr:spPr>
        <a:xfrm>
          <a:off x="3562428" y="1339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105773</xdr:rowOff>
    </xdr:from>
    <xdr:to>
      <xdr:col>15</xdr:col>
      <xdr:colOff>101600</xdr:colOff>
      <xdr:row>78</xdr:row>
      <xdr:rowOff>35923</xdr:rowOff>
    </xdr:to>
    <xdr:sp macro="" textlink="">
      <xdr:nvSpPr>
        <xdr:cNvPr id="201" name="楕円 200"/>
        <xdr:cNvSpPr/>
      </xdr:nvSpPr>
      <xdr:spPr>
        <a:xfrm>
          <a:off x="2857500" y="1330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27050</xdr:rowOff>
    </xdr:from>
    <xdr:ext cx="469744" cy="259045"/>
    <xdr:sp macro="" textlink="">
      <xdr:nvSpPr>
        <xdr:cNvPr id="202" name="テキスト ボックス 201"/>
        <xdr:cNvSpPr txBox="1"/>
      </xdr:nvSpPr>
      <xdr:spPr>
        <a:xfrm>
          <a:off x="2673428" y="1340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102180</xdr:rowOff>
    </xdr:from>
    <xdr:to>
      <xdr:col>10</xdr:col>
      <xdr:colOff>165100</xdr:colOff>
      <xdr:row>78</xdr:row>
      <xdr:rowOff>32330</xdr:rowOff>
    </xdr:to>
    <xdr:sp macro="" textlink="">
      <xdr:nvSpPr>
        <xdr:cNvPr id="203" name="楕円 202"/>
        <xdr:cNvSpPr/>
      </xdr:nvSpPr>
      <xdr:spPr>
        <a:xfrm>
          <a:off x="1968500" y="133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23457</xdr:rowOff>
    </xdr:from>
    <xdr:ext cx="469744" cy="259045"/>
    <xdr:sp macro="" textlink="">
      <xdr:nvSpPr>
        <xdr:cNvPr id="204" name="テキスト ボックス 203"/>
        <xdr:cNvSpPr txBox="1"/>
      </xdr:nvSpPr>
      <xdr:spPr>
        <a:xfrm>
          <a:off x="1784428" y="1339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76381</xdr:rowOff>
    </xdr:from>
    <xdr:to>
      <xdr:col>6</xdr:col>
      <xdr:colOff>38100</xdr:colOff>
      <xdr:row>78</xdr:row>
      <xdr:rowOff>6531</xdr:rowOff>
    </xdr:to>
    <xdr:sp macro="" textlink="">
      <xdr:nvSpPr>
        <xdr:cNvPr id="205" name="楕円 204"/>
        <xdr:cNvSpPr/>
      </xdr:nvSpPr>
      <xdr:spPr>
        <a:xfrm>
          <a:off x="1079500" y="1327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169108</xdr:rowOff>
    </xdr:from>
    <xdr:ext cx="469744" cy="259045"/>
    <xdr:sp macro="" textlink="">
      <xdr:nvSpPr>
        <xdr:cNvPr id="206" name="テキスト ボックス 205"/>
        <xdr:cNvSpPr txBox="1"/>
      </xdr:nvSpPr>
      <xdr:spPr>
        <a:xfrm>
          <a:off x="895428" y="1337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141060</xdr:rowOff>
    </xdr:from>
    <xdr:to>
      <xdr:col>24</xdr:col>
      <xdr:colOff>63500</xdr:colOff>
      <xdr:row>98</xdr:row>
      <xdr:rowOff>160362</xdr:rowOff>
    </xdr:to>
    <xdr:cxnSp macro="">
      <xdr:nvCxnSpPr>
        <xdr:cNvPr id="236" name="直線コネクタ 235"/>
        <xdr:cNvCxnSpPr/>
      </xdr:nvCxnSpPr>
      <xdr:spPr>
        <a:xfrm flipV="1">
          <a:off x="3797300" y="16943160"/>
          <a:ext cx="8382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142329</xdr:rowOff>
    </xdr:from>
    <xdr:to>
      <xdr:col>19</xdr:col>
      <xdr:colOff>177800</xdr:colOff>
      <xdr:row>98</xdr:row>
      <xdr:rowOff>160362</xdr:rowOff>
    </xdr:to>
    <xdr:cxnSp macro="">
      <xdr:nvCxnSpPr>
        <xdr:cNvPr id="239" name="直線コネクタ 238"/>
        <xdr:cNvCxnSpPr/>
      </xdr:nvCxnSpPr>
      <xdr:spPr>
        <a:xfrm>
          <a:off x="2908300" y="16944429"/>
          <a:ext cx="889000" cy="1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130696</xdr:rowOff>
    </xdr:from>
    <xdr:to>
      <xdr:col>15</xdr:col>
      <xdr:colOff>50800</xdr:colOff>
      <xdr:row>98</xdr:row>
      <xdr:rowOff>142329</xdr:rowOff>
    </xdr:to>
    <xdr:cxnSp macro="">
      <xdr:nvCxnSpPr>
        <xdr:cNvPr id="242" name="直線コネクタ 241"/>
        <xdr:cNvCxnSpPr/>
      </xdr:nvCxnSpPr>
      <xdr:spPr>
        <a:xfrm>
          <a:off x="2019300" y="16932796"/>
          <a:ext cx="889000"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130696</xdr:rowOff>
    </xdr:from>
    <xdr:to>
      <xdr:col>10</xdr:col>
      <xdr:colOff>114300</xdr:colOff>
      <xdr:row>98</xdr:row>
      <xdr:rowOff>146419</xdr:rowOff>
    </xdr:to>
    <xdr:cxnSp macro="">
      <xdr:nvCxnSpPr>
        <xdr:cNvPr id="245" name="直線コネクタ 244"/>
        <xdr:cNvCxnSpPr/>
      </xdr:nvCxnSpPr>
      <xdr:spPr>
        <a:xfrm flipV="1">
          <a:off x="1130300" y="16932796"/>
          <a:ext cx="8890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90260</xdr:rowOff>
    </xdr:from>
    <xdr:to>
      <xdr:col>24</xdr:col>
      <xdr:colOff>114300</xdr:colOff>
      <xdr:row>99</xdr:row>
      <xdr:rowOff>20410</xdr:rowOff>
    </xdr:to>
    <xdr:sp macro="" textlink="">
      <xdr:nvSpPr>
        <xdr:cNvPr id="255" name="楕円 254"/>
        <xdr:cNvSpPr/>
      </xdr:nvSpPr>
      <xdr:spPr>
        <a:xfrm>
          <a:off x="4584700" y="168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68687</xdr:rowOff>
    </xdr:from>
    <xdr:ext cx="534377" cy="259045"/>
    <xdr:sp macro="" textlink="">
      <xdr:nvSpPr>
        <xdr:cNvPr id="256" name="扶助費該当値テキスト"/>
        <xdr:cNvSpPr txBox="1"/>
      </xdr:nvSpPr>
      <xdr:spPr>
        <a:xfrm>
          <a:off x="4686300" y="168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109562</xdr:rowOff>
    </xdr:from>
    <xdr:to>
      <xdr:col>20</xdr:col>
      <xdr:colOff>38100</xdr:colOff>
      <xdr:row>99</xdr:row>
      <xdr:rowOff>39712</xdr:rowOff>
    </xdr:to>
    <xdr:sp macro="" textlink="">
      <xdr:nvSpPr>
        <xdr:cNvPr id="257" name="楕円 256"/>
        <xdr:cNvSpPr/>
      </xdr:nvSpPr>
      <xdr:spPr>
        <a:xfrm>
          <a:off x="3746500" y="1691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30839</xdr:rowOff>
    </xdr:from>
    <xdr:ext cx="534377" cy="259045"/>
    <xdr:sp macro="" textlink="">
      <xdr:nvSpPr>
        <xdr:cNvPr id="258" name="テキスト ボックス 257"/>
        <xdr:cNvSpPr txBox="1"/>
      </xdr:nvSpPr>
      <xdr:spPr>
        <a:xfrm>
          <a:off x="3530111" y="170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91529</xdr:rowOff>
    </xdr:from>
    <xdr:to>
      <xdr:col>15</xdr:col>
      <xdr:colOff>101600</xdr:colOff>
      <xdr:row>99</xdr:row>
      <xdr:rowOff>21679</xdr:rowOff>
    </xdr:to>
    <xdr:sp macro="" textlink="">
      <xdr:nvSpPr>
        <xdr:cNvPr id="259" name="楕円 258"/>
        <xdr:cNvSpPr/>
      </xdr:nvSpPr>
      <xdr:spPr>
        <a:xfrm>
          <a:off x="2857500" y="1689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12806</xdr:rowOff>
    </xdr:from>
    <xdr:ext cx="534377" cy="259045"/>
    <xdr:sp macro="" textlink="">
      <xdr:nvSpPr>
        <xdr:cNvPr id="260" name="テキスト ボックス 259"/>
        <xdr:cNvSpPr txBox="1"/>
      </xdr:nvSpPr>
      <xdr:spPr>
        <a:xfrm>
          <a:off x="2641111" y="1698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79896</xdr:rowOff>
    </xdr:from>
    <xdr:to>
      <xdr:col>10</xdr:col>
      <xdr:colOff>165100</xdr:colOff>
      <xdr:row>99</xdr:row>
      <xdr:rowOff>10046</xdr:rowOff>
    </xdr:to>
    <xdr:sp macro="" textlink="">
      <xdr:nvSpPr>
        <xdr:cNvPr id="261" name="楕円 260"/>
        <xdr:cNvSpPr/>
      </xdr:nvSpPr>
      <xdr:spPr>
        <a:xfrm>
          <a:off x="1968500" y="1688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1173</xdr:rowOff>
    </xdr:from>
    <xdr:ext cx="534377" cy="259045"/>
    <xdr:sp macro="" textlink="">
      <xdr:nvSpPr>
        <xdr:cNvPr id="262" name="テキスト ボックス 261"/>
        <xdr:cNvSpPr txBox="1"/>
      </xdr:nvSpPr>
      <xdr:spPr>
        <a:xfrm>
          <a:off x="1752111" y="1697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95619</xdr:rowOff>
    </xdr:from>
    <xdr:to>
      <xdr:col>6</xdr:col>
      <xdr:colOff>38100</xdr:colOff>
      <xdr:row>99</xdr:row>
      <xdr:rowOff>25769</xdr:rowOff>
    </xdr:to>
    <xdr:sp macro="" textlink="">
      <xdr:nvSpPr>
        <xdr:cNvPr id="263" name="楕円 262"/>
        <xdr:cNvSpPr/>
      </xdr:nvSpPr>
      <xdr:spPr>
        <a:xfrm>
          <a:off x="1079500" y="168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16896</xdr:rowOff>
    </xdr:from>
    <xdr:ext cx="534377" cy="259045"/>
    <xdr:sp macro="" textlink="">
      <xdr:nvSpPr>
        <xdr:cNvPr id="264" name="テキスト ボックス 263"/>
        <xdr:cNvSpPr txBox="1"/>
      </xdr:nvSpPr>
      <xdr:spPr>
        <a:xfrm>
          <a:off x="863111" y="1699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34598</xdr:rowOff>
    </xdr:from>
    <xdr:to>
      <xdr:col>55</xdr:col>
      <xdr:colOff>0</xdr:colOff>
      <xdr:row>37</xdr:row>
      <xdr:rowOff>85946</xdr:rowOff>
    </xdr:to>
    <xdr:cxnSp macro="">
      <xdr:nvCxnSpPr>
        <xdr:cNvPr id="295" name="直線コネクタ 294"/>
        <xdr:cNvCxnSpPr/>
      </xdr:nvCxnSpPr>
      <xdr:spPr>
        <a:xfrm flipV="1">
          <a:off x="9639300" y="6378248"/>
          <a:ext cx="838200" cy="5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83290</xdr:rowOff>
    </xdr:from>
    <xdr:to>
      <xdr:col>50</xdr:col>
      <xdr:colOff>114300</xdr:colOff>
      <xdr:row>37</xdr:row>
      <xdr:rowOff>85946</xdr:rowOff>
    </xdr:to>
    <xdr:cxnSp macro="">
      <xdr:nvCxnSpPr>
        <xdr:cNvPr id="298" name="直線コネクタ 297"/>
        <xdr:cNvCxnSpPr/>
      </xdr:nvCxnSpPr>
      <xdr:spPr>
        <a:xfrm>
          <a:off x="8750300" y="6426940"/>
          <a:ext cx="8890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83290</xdr:rowOff>
    </xdr:from>
    <xdr:to>
      <xdr:col>45</xdr:col>
      <xdr:colOff>177800</xdr:colOff>
      <xdr:row>37</xdr:row>
      <xdr:rowOff>94644</xdr:rowOff>
    </xdr:to>
    <xdr:cxnSp macro="">
      <xdr:nvCxnSpPr>
        <xdr:cNvPr id="301" name="直線コネクタ 300"/>
        <xdr:cNvCxnSpPr/>
      </xdr:nvCxnSpPr>
      <xdr:spPr>
        <a:xfrm flipV="1">
          <a:off x="7861300" y="6426940"/>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90029</xdr:rowOff>
    </xdr:from>
    <xdr:to>
      <xdr:col>41</xdr:col>
      <xdr:colOff>50800</xdr:colOff>
      <xdr:row>37</xdr:row>
      <xdr:rowOff>94644</xdr:rowOff>
    </xdr:to>
    <xdr:cxnSp macro="">
      <xdr:nvCxnSpPr>
        <xdr:cNvPr id="304" name="直線コネクタ 303"/>
        <xdr:cNvCxnSpPr/>
      </xdr:nvCxnSpPr>
      <xdr:spPr>
        <a:xfrm>
          <a:off x="6972300" y="6433679"/>
          <a:ext cx="889000" cy="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155248</xdr:rowOff>
    </xdr:from>
    <xdr:to>
      <xdr:col>55</xdr:col>
      <xdr:colOff>50800</xdr:colOff>
      <xdr:row>37</xdr:row>
      <xdr:rowOff>85398</xdr:rowOff>
    </xdr:to>
    <xdr:sp macro="" textlink="">
      <xdr:nvSpPr>
        <xdr:cNvPr id="314" name="楕円 313"/>
        <xdr:cNvSpPr/>
      </xdr:nvSpPr>
      <xdr:spPr>
        <a:xfrm>
          <a:off x="10426700" y="63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133675</xdr:rowOff>
    </xdr:from>
    <xdr:ext cx="534377" cy="259045"/>
    <xdr:sp macro="" textlink="">
      <xdr:nvSpPr>
        <xdr:cNvPr id="315" name="補助費等該当値テキスト"/>
        <xdr:cNvSpPr txBox="1"/>
      </xdr:nvSpPr>
      <xdr:spPr>
        <a:xfrm>
          <a:off x="10528300" y="630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35146</xdr:rowOff>
    </xdr:from>
    <xdr:to>
      <xdr:col>50</xdr:col>
      <xdr:colOff>165100</xdr:colOff>
      <xdr:row>37</xdr:row>
      <xdr:rowOff>136746</xdr:rowOff>
    </xdr:to>
    <xdr:sp macro="" textlink="">
      <xdr:nvSpPr>
        <xdr:cNvPr id="316" name="楕円 315"/>
        <xdr:cNvSpPr/>
      </xdr:nvSpPr>
      <xdr:spPr>
        <a:xfrm>
          <a:off x="9588500" y="63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127874</xdr:rowOff>
    </xdr:from>
    <xdr:ext cx="534377" cy="259045"/>
    <xdr:sp macro="" textlink="">
      <xdr:nvSpPr>
        <xdr:cNvPr id="317" name="テキスト ボックス 316"/>
        <xdr:cNvSpPr txBox="1"/>
      </xdr:nvSpPr>
      <xdr:spPr>
        <a:xfrm>
          <a:off x="9372111" y="647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32490</xdr:rowOff>
    </xdr:from>
    <xdr:to>
      <xdr:col>46</xdr:col>
      <xdr:colOff>38100</xdr:colOff>
      <xdr:row>37</xdr:row>
      <xdr:rowOff>134090</xdr:rowOff>
    </xdr:to>
    <xdr:sp macro="" textlink="">
      <xdr:nvSpPr>
        <xdr:cNvPr id="318" name="楕円 317"/>
        <xdr:cNvSpPr/>
      </xdr:nvSpPr>
      <xdr:spPr>
        <a:xfrm>
          <a:off x="8699500" y="63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125217</xdr:rowOff>
    </xdr:from>
    <xdr:ext cx="534377" cy="259045"/>
    <xdr:sp macro="" textlink="">
      <xdr:nvSpPr>
        <xdr:cNvPr id="319" name="テキスト ボックス 318"/>
        <xdr:cNvSpPr txBox="1"/>
      </xdr:nvSpPr>
      <xdr:spPr>
        <a:xfrm>
          <a:off x="8483111" y="646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43844</xdr:rowOff>
    </xdr:from>
    <xdr:to>
      <xdr:col>41</xdr:col>
      <xdr:colOff>101600</xdr:colOff>
      <xdr:row>37</xdr:row>
      <xdr:rowOff>145444</xdr:rowOff>
    </xdr:to>
    <xdr:sp macro="" textlink="">
      <xdr:nvSpPr>
        <xdr:cNvPr id="320" name="楕円 319"/>
        <xdr:cNvSpPr/>
      </xdr:nvSpPr>
      <xdr:spPr>
        <a:xfrm>
          <a:off x="7810500" y="638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136571</xdr:rowOff>
    </xdr:from>
    <xdr:ext cx="534377" cy="259045"/>
    <xdr:sp macro="" textlink="">
      <xdr:nvSpPr>
        <xdr:cNvPr id="321" name="テキスト ボックス 320"/>
        <xdr:cNvSpPr txBox="1"/>
      </xdr:nvSpPr>
      <xdr:spPr>
        <a:xfrm>
          <a:off x="7594111" y="648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39229</xdr:rowOff>
    </xdr:from>
    <xdr:to>
      <xdr:col>36</xdr:col>
      <xdr:colOff>165100</xdr:colOff>
      <xdr:row>37</xdr:row>
      <xdr:rowOff>140829</xdr:rowOff>
    </xdr:to>
    <xdr:sp macro="" textlink="">
      <xdr:nvSpPr>
        <xdr:cNvPr id="322" name="楕円 321"/>
        <xdr:cNvSpPr/>
      </xdr:nvSpPr>
      <xdr:spPr>
        <a:xfrm>
          <a:off x="6921500" y="63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131956</xdr:rowOff>
    </xdr:from>
    <xdr:ext cx="534377" cy="259045"/>
    <xdr:sp macro="" textlink="">
      <xdr:nvSpPr>
        <xdr:cNvPr id="323" name="テキスト ボックス 322"/>
        <xdr:cNvSpPr txBox="1"/>
      </xdr:nvSpPr>
      <xdr:spPr>
        <a:xfrm>
          <a:off x="6705111" y="647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1874</xdr:rowOff>
    </xdr:from>
    <xdr:to>
      <xdr:col>55</xdr:col>
      <xdr:colOff>0</xdr:colOff>
      <xdr:row>58</xdr:row>
      <xdr:rowOff>45642</xdr:rowOff>
    </xdr:to>
    <xdr:cxnSp macro="">
      <xdr:nvCxnSpPr>
        <xdr:cNvPr id="352" name="直線コネクタ 351"/>
        <xdr:cNvCxnSpPr/>
      </xdr:nvCxnSpPr>
      <xdr:spPr>
        <a:xfrm flipV="1">
          <a:off x="9639300" y="9945974"/>
          <a:ext cx="838200" cy="4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34986</xdr:rowOff>
    </xdr:from>
    <xdr:to>
      <xdr:col>50</xdr:col>
      <xdr:colOff>114300</xdr:colOff>
      <xdr:row>58</xdr:row>
      <xdr:rowOff>45642</xdr:rowOff>
    </xdr:to>
    <xdr:cxnSp macro="">
      <xdr:nvCxnSpPr>
        <xdr:cNvPr id="355" name="直線コネクタ 354"/>
        <xdr:cNvCxnSpPr/>
      </xdr:nvCxnSpPr>
      <xdr:spPr>
        <a:xfrm>
          <a:off x="8750300" y="9979086"/>
          <a:ext cx="889000" cy="1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13757</xdr:rowOff>
    </xdr:from>
    <xdr:to>
      <xdr:col>45</xdr:col>
      <xdr:colOff>177800</xdr:colOff>
      <xdr:row>58</xdr:row>
      <xdr:rowOff>34986</xdr:rowOff>
    </xdr:to>
    <xdr:cxnSp macro="">
      <xdr:nvCxnSpPr>
        <xdr:cNvPr id="358" name="直線コネクタ 357"/>
        <xdr:cNvCxnSpPr/>
      </xdr:nvCxnSpPr>
      <xdr:spPr>
        <a:xfrm>
          <a:off x="7861300" y="9957857"/>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13757</xdr:rowOff>
    </xdr:from>
    <xdr:to>
      <xdr:col>41</xdr:col>
      <xdr:colOff>50800</xdr:colOff>
      <xdr:row>58</xdr:row>
      <xdr:rowOff>35184</xdr:rowOff>
    </xdr:to>
    <xdr:cxnSp macro="">
      <xdr:nvCxnSpPr>
        <xdr:cNvPr id="361" name="直線コネクタ 360"/>
        <xdr:cNvCxnSpPr/>
      </xdr:nvCxnSpPr>
      <xdr:spPr>
        <a:xfrm flipV="1">
          <a:off x="6972300" y="9957857"/>
          <a:ext cx="889000" cy="2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122524</xdr:rowOff>
    </xdr:from>
    <xdr:to>
      <xdr:col>55</xdr:col>
      <xdr:colOff>50800</xdr:colOff>
      <xdr:row>58</xdr:row>
      <xdr:rowOff>52674</xdr:rowOff>
    </xdr:to>
    <xdr:sp macro="" textlink="">
      <xdr:nvSpPr>
        <xdr:cNvPr id="371" name="楕円 370"/>
        <xdr:cNvSpPr/>
      </xdr:nvSpPr>
      <xdr:spPr>
        <a:xfrm>
          <a:off x="10426700" y="98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100951</xdr:rowOff>
    </xdr:from>
    <xdr:ext cx="534377" cy="259045"/>
    <xdr:sp macro="" textlink="">
      <xdr:nvSpPr>
        <xdr:cNvPr id="372" name="普通建設事業費該当値テキスト"/>
        <xdr:cNvSpPr txBox="1"/>
      </xdr:nvSpPr>
      <xdr:spPr>
        <a:xfrm>
          <a:off x="10528300" y="987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166292</xdr:rowOff>
    </xdr:from>
    <xdr:to>
      <xdr:col>50</xdr:col>
      <xdr:colOff>165100</xdr:colOff>
      <xdr:row>58</xdr:row>
      <xdr:rowOff>96442</xdr:rowOff>
    </xdr:to>
    <xdr:sp macro="" textlink="">
      <xdr:nvSpPr>
        <xdr:cNvPr id="373" name="楕円 372"/>
        <xdr:cNvSpPr/>
      </xdr:nvSpPr>
      <xdr:spPr>
        <a:xfrm>
          <a:off x="9588500" y="993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87569</xdr:rowOff>
    </xdr:from>
    <xdr:ext cx="534377" cy="259045"/>
    <xdr:sp macro="" textlink="">
      <xdr:nvSpPr>
        <xdr:cNvPr id="374" name="テキスト ボックス 373"/>
        <xdr:cNvSpPr txBox="1"/>
      </xdr:nvSpPr>
      <xdr:spPr>
        <a:xfrm>
          <a:off x="9372111" y="1003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155636</xdr:rowOff>
    </xdr:from>
    <xdr:to>
      <xdr:col>46</xdr:col>
      <xdr:colOff>38100</xdr:colOff>
      <xdr:row>58</xdr:row>
      <xdr:rowOff>85786</xdr:rowOff>
    </xdr:to>
    <xdr:sp macro="" textlink="">
      <xdr:nvSpPr>
        <xdr:cNvPr id="375" name="楕円 374"/>
        <xdr:cNvSpPr/>
      </xdr:nvSpPr>
      <xdr:spPr>
        <a:xfrm>
          <a:off x="8699500" y="992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76913</xdr:rowOff>
    </xdr:from>
    <xdr:ext cx="534377" cy="259045"/>
    <xdr:sp macro="" textlink="">
      <xdr:nvSpPr>
        <xdr:cNvPr id="376" name="テキスト ボックス 375"/>
        <xdr:cNvSpPr txBox="1"/>
      </xdr:nvSpPr>
      <xdr:spPr>
        <a:xfrm>
          <a:off x="8483111" y="1002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134407</xdr:rowOff>
    </xdr:from>
    <xdr:to>
      <xdr:col>41</xdr:col>
      <xdr:colOff>101600</xdr:colOff>
      <xdr:row>58</xdr:row>
      <xdr:rowOff>64557</xdr:rowOff>
    </xdr:to>
    <xdr:sp macro="" textlink="">
      <xdr:nvSpPr>
        <xdr:cNvPr id="377" name="楕円 376"/>
        <xdr:cNvSpPr/>
      </xdr:nvSpPr>
      <xdr:spPr>
        <a:xfrm>
          <a:off x="7810500" y="990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55684</xdr:rowOff>
    </xdr:from>
    <xdr:ext cx="534377" cy="259045"/>
    <xdr:sp macro="" textlink="">
      <xdr:nvSpPr>
        <xdr:cNvPr id="378" name="テキスト ボックス 377"/>
        <xdr:cNvSpPr txBox="1"/>
      </xdr:nvSpPr>
      <xdr:spPr>
        <a:xfrm>
          <a:off x="7594111" y="999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155834</xdr:rowOff>
    </xdr:from>
    <xdr:to>
      <xdr:col>36</xdr:col>
      <xdr:colOff>165100</xdr:colOff>
      <xdr:row>58</xdr:row>
      <xdr:rowOff>85984</xdr:rowOff>
    </xdr:to>
    <xdr:sp macro="" textlink="">
      <xdr:nvSpPr>
        <xdr:cNvPr id="379" name="楕円 378"/>
        <xdr:cNvSpPr/>
      </xdr:nvSpPr>
      <xdr:spPr>
        <a:xfrm>
          <a:off x="6921500" y="992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77111</xdr:rowOff>
    </xdr:from>
    <xdr:ext cx="534377" cy="259045"/>
    <xdr:sp macro="" textlink="">
      <xdr:nvSpPr>
        <xdr:cNvPr id="380" name="テキスト ボックス 379"/>
        <xdr:cNvSpPr txBox="1"/>
      </xdr:nvSpPr>
      <xdr:spPr>
        <a:xfrm>
          <a:off x="6705111" y="1002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38815</xdr:rowOff>
    </xdr:from>
    <xdr:to>
      <xdr:col>55</xdr:col>
      <xdr:colOff>0</xdr:colOff>
      <xdr:row>78</xdr:row>
      <xdr:rowOff>128508</xdr:rowOff>
    </xdr:to>
    <xdr:cxnSp macro="">
      <xdr:nvCxnSpPr>
        <xdr:cNvPr id="407" name="直線コネクタ 406"/>
        <xdr:cNvCxnSpPr/>
      </xdr:nvCxnSpPr>
      <xdr:spPr>
        <a:xfrm flipV="1">
          <a:off x="9639300" y="13411915"/>
          <a:ext cx="838200" cy="8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8" name="普通建設事業費 （ うち新規整備　）平均値テキスト"/>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125485</xdr:rowOff>
    </xdr:from>
    <xdr:to>
      <xdr:col>50</xdr:col>
      <xdr:colOff>114300</xdr:colOff>
      <xdr:row>78</xdr:row>
      <xdr:rowOff>128508</xdr:rowOff>
    </xdr:to>
    <xdr:cxnSp macro="">
      <xdr:nvCxnSpPr>
        <xdr:cNvPr id="410" name="直線コネクタ 409"/>
        <xdr:cNvCxnSpPr/>
      </xdr:nvCxnSpPr>
      <xdr:spPr>
        <a:xfrm>
          <a:off x="8750300" y="13498585"/>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125485</xdr:rowOff>
    </xdr:from>
    <xdr:to>
      <xdr:col>45</xdr:col>
      <xdr:colOff>177800</xdr:colOff>
      <xdr:row>78</xdr:row>
      <xdr:rowOff>132759</xdr:rowOff>
    </xdr:to>
    <xdr:cxnSp macro="">
      <xdr:nvCxnSpPr>
        <xdr:cNvPr id="413" name="直線コネクタ 412"/>
        <xdr:cNvCxnSpPr/>
      </xdr:nvCxnSpPr>
      <xdr:spPr>
        <a:xfrm flipV="1">
          <a:off x="7861300" y="13498585"/>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30845</xdr:rowOff>
    </xdr:from>
    <xdr:to>
      <xdr:col>41</xdr:col>
      <xdr:colOff>50800</xdr:colOff>
      <xdr:row>78</xdr:row>
      <xdr:rowOff>132759</xdr:rowOff>
    </xdr:to>
    <xdr:cxnSp macro="">
      <xdr:nvCxnSpPr>
        <xdr:cNvPr id="416" name="直線コネクタ 415"/>
        <xdr:cNvCxnSpPr/>
      </xdr:nvCxnSpPr>
      <xdr:spPr>
        <a:xfrm>
          <a:off x="6972300" y="13403945"/>
          <a:ext cx="889000" cy="10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85363</xdr:rowOff>
    </xdr:from>
    <xdr:ext cx="534377" cy="259045"/>
    <xdr:sp macro="" textlink="">
      <xdr:nvSpPr>
        <xdr:cNvPr id="420" name="テキスト ボックス 419"/>
        <xdr:cNvSpPr txBox="1"/>
      </xdr:nvSpPr>
      <xdr:spPr>
        <a:xfrm>
          <a:off x="6705111" y="13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159465</xdr:rowOff>
    </xdr:from>
    <xdr:to>
      <xdr:col>55</xdr:col>
      <xdr:colOff>50800</xdr:colOff>
      <xdr:row>78</xdr:row>
      <xdr:rowOff>89615</xdr:rowOff>
    </xdr:to>
    <xdr:sp macro="" textlink="">
      <xdr:nvSpPr>
        <xdr:cNvPr id="426" name="楕円 425"/>
        <xdr:cNvSpPr/>
      </xdr:nvSpPr>
      <xdr:spPr>
        <a:xfrm>
          <a:off x="10426700" y="133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118842</xdr:rowOff>
    </xdr:from>
    <xdr:ext cx="534377" cy="259045"/>
    <xdr:sp macro="" textlink="">
      <xdr:nvSpPr>
        <xdr:cNvPr id="427" name="普通建設事業費 （ うち新規整備　）該当値テキスト"/>
        <xdr:cNvSpPr txBox="1"/>
      </xdr:nvSpPr>
      <xdr:spPr>
        <a:xfrm>
          <a:off x="10528300" y="1314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77708</xdr:rowOff>
    </xdr:from>
    <xdr:to>
      <xdr:col>50</xdr:col>
      <xdr:colOff>165100</xdr:colOff>
      <xdr:row>79</xdr:row>
      <xdr:rowOff>7858</xdr:rowOff>
    </xdr:to>
    <xdr:sp macro="" textlink="">
      <xdr:nvSpPr>
        <xdr:cNvPr id="428" name="楕円 427"/>
        <xdr:cNvSpPr/>
      </xdr:nvSpPr>
      <xdr:spPr>
        <a:xfrm>
          <a:off x="9588500" y="1345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170435</xdr:rowOff>
    </xdr:from>
    <xdr:ext cx="469744" cy="259045"/>
    <xdr:sp macro="" textlink="">
      <xdr:nvSpPr>
        <xdr:cNvPr id="429" name="テキスト ボックス 428"/>
        <xdr:cNvSpPr txBox="1"/>
      </xdr:nvSpPr>
      <xdr:spPr>
        <a:xfrm>
          <a:off x="9404428" y="1354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74685</xdr:rowOff>
    </xdr:from>
    <xdr:to>
      <xdr:col>46</xdr:col>
      <xdr:colOff>38100</xdr:colOff>
      <xdr:row>79</xdr:row>
      <xdr:rowOff>4835</xdr:rowOff>
    </xdr:to>
    <xdr:sp macro="" textlink="">
      <xdr:nvSpPr>
        <xdr:cNvPr id="430" name="楕円 429"/>
        <xdr:cNvSpPr/>
      </xdr:nvSpPr>
      <xdr:spPr>
        <a:xfrm>
          <a:off x="8699500" y="1344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167412</xdr:rowOff>
    </xdr:from>
    <xdr:ext cx="469744" cy="259045"/>
    <xdr:sp macro="" textlink="">
      <xdr:nvSpPr>
        <xdr:cNvPr id="431" name="テキスト ボックス 430"/>
        <xdr:cNvSpPr txBox="1"/>
      </xdr:nvSpPr>
      <xdr:spPr>
        <a:xfrm>
          <a:off x="8515428" y="1354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81959</xdr:rowOff>
    </xdr:from>
    <xdr:to>
      <xdr:col>41</xdr:col>
      <xdr:colOff>101600</xdr:colOff>
      <xdr:row>79</xdr:row>
      <xdr:rowOff>12109</xdr:rowOff>
    </xdr:to>
    <xdr:sp macro="" textlink="">
      <xdr:nvSpPr>
        <xdr:cNvPr id="432" name="楕円 431"/>
        <xdr:cNvSpPr/>
      </xdr:nvSpPr>
      <xdr:spPr>
        <a:xfrm>
          <a:off x="7810500" y="134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3236</xdr:rowOff>
    </xdr:from>
    <xdr:ext cx="469744" cy="259045"/>
    <xdr:sp macro="" textlink="">
      <xdr:nvSpPr>
        <xdr:cNvPr id="433" name="テキスト ボックス 432"/>
        <xdr:cNvSpPr txBox="1"/>
      </xdr:nvSpPr>
      <xdr:spPr>
        <a:xfrm>
          <a:off x="7626428" y="1354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151495</xdr:rowOff>
    </xdr:from>
    <xdr:to>
      <xdr:col>36</xdr:col>
      <xdr:colOff>165100</xdr:colOff>
      <xdr:row>78</xdr:row>
      <xdr:rowOff>81645</xdr:rowOff>
    </xdr:to>
    <xdr:sp macro="" textlink="">
      <xdr:nvSpPr>
        <xdr:cNvPr id="434" name="楕円 433"/>
        <xdr:cNvSpPr/>
      </xdr:nvSpPr>
      <xdr:spPr>
        <a:xfrm>
          <a:off x="6921500" y="1335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98172</xdr:rowOff>
    </xdr:from>
    <xdr:ext cx="534377" cy="259045"/>
    <xdr:sp macro="" textlink="">
      <xdr:nvSpPr>
        <xdr:cNvPr id="435" name="テキスト ボックス 434"/>
        <xdr:cNvSpPr txBox="1"/>
      </xdr:nvSpPr>
      <xdr:spPr>
        <a:xfrm>
          <a:off x="6705111" y="1312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144831</xdr:rowOff>
    </xdr:from>
    <xdr:to>
      <xdr:col>55</xdr:col>
      <xdr:colOff>0</xdr:colOff>
      <xdr:row>98</xdr:row>
      <xdr:rowOff>12345</xdr:rowOff>
    </xdr:to>
    <xdr:cxnSp macro="">
      <xdr:nvCxnSpPr>
        <xdr:cNvPr id="464" name="直線コネクタ 463"/>
        <xdr:cNvCxnSpPr/>
      </xdr:nvCxnSpPr>
      <xdr:spPr>
        <a:xfrm>
          <a:off x="9639300" y="16775481"/>
          <a:ext cx="838200" cy="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87313</xdr:rowOff>
    </xdr:from>
    <xdr:to>
      <xdr:col>50</xdr:col>
      <xdr:colOff>114300</xdr:colOff>
      <xdr:row>97</xdr:row>
      <xdr:rowOff>144831</xdr:rowOff>
    </xdr:to>
    <xdr:cxnSp macro="">
      <xdr:nvCxnSpPr>
        <xdr:cNvPr id="467" name="直線コネクタ 466"/>
        <xdr:cNvCxnSpPr/>
      </xdr:nvCxnSpPr>
      <xdr:spPr>
        <a:xfrm>
          <a:off x="8750300" y="16717963"/>
          <a:ext cx="889000" cy="5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156756</xdr:rowOff>
    </xdr:from>
    <xdr:to>
      <xdr:col>45</xdr:col>
      <xdr:colOff>177800</xdr:colOff>
      <xdr:row>97</xdr:row>
      <xdr:rowOff>87313</xdr:rowOff>
    </xdr:to>
    <xdr:cxnSp macro="">
      <xdr:nvCxnSpPr>
        <xdr:cNvPr id="470" name="直線コネクタ 469"/>
        <xdr:cNvCxnSpPr/>
      </xdr:nvCxnSpPr>
      <xdr:spPr>
        <a:xfrm>
          <a:off x="7861300" y="16615956"/>
          <a:ext cx="889000" cy="10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156756</xdr:rowOff>
    </xdr:from>
    <xdr:to>
      <xdr:col>41</xdr:col>
      <xdr:colOff>50800</xdr:colOff>
      <xdr:row>98</xdr:row>
      <xdr:rowOff>37757</xdr:rowOff>
    </xdr:to>
    <xdr:cxnSp macro="">
      <xdr:nvCxnSpPr>
        <xdr:cNvPr id="473" name="直線コネクタ 472"/>
        <xdr:cNvCxnSpPr/>
      </xdr:nvCxnSpPr>
      <xdr:spPr>
        <a:xfrm flipV="1">
          <a:off x="6972300" y="16615956"/>
          <a:ext cx="889000" cy="2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132995</xdr:rowOff>
    </xdr:from>
    <xdr:to>
      <xdr:col>55</xdr:col>
      <xdr:colOff>50800</xdr:colOff>
      <xdr:row>98</xdr:row>
      <xdr:rowOff>63145</xdr:rowOff>
    </xdr:to>
    <xdr:sp macro="" textlink="">
      <xdr:nvSpPr>
        <xdr:cNvPr id="483" name="楕円 482"/>
        <xdr:cNvSpPr/>
      </xdr:nvSpPr>
      <xdr:spPr>
        <a:xfrm>
          <a:off x="10426700" y="167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47922</xdr:rowOff>
    </xdr:from>
    <xdr:ext cx="534377" cy="259045"/>
    <xdr:sp macro="" textlink="">
      <xdr:nvSpPr>
        <xdr:cNvPr id="484" name="普通建設事業費 （ うち更新整備　）該当値テキスト"/>
        <xdr:cNvSpPr txBox="1"/>
      </xdr:nvSpPr>
      <xdr:spPr>
        <a:xfrm>
          <a:off x="10528300" y="1667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94031</xdr:rowOff>
    </xdr:from>
    <xdr:to>
      <xdr:col>50</xdr:col>
      <xdr:colOff>165100</xdr:colOff>
      <xdr:row>98</xdr:row>
      <xdr:rowOff>24181</xdr:rowOff>
    </xdr:to>
    <xdr:sp macro="" textlink="">
      <xdr:nvSpPr>
        <xdr:cNvPr id="485" name="楕円 484"/>
        <xdr:cNvSpPr/>
      </xdr:nvSpPr>
      <xdr:spPr>
        <a:xfrm>
          <a:off x="9588500" y="167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15308</xdr:rowOff>
    </xdr:from>
    <xdr:ext cx="534377" cy="259045"/>
    <xdr:sp macro="" textlink="">
      <xdr:nvSpPr>
        <xdr:cNvPr id="486" name="テキスト ボックス 485"/>
        <xdr:cNvSpPr txBox="1"/>
      </xdr:nvSpPr>
      <xdr:spPr>
        <a:xfrm>
          <a:off x="9372111" y="168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36513</xdr:rowOff>
    </xdr:from>
    <xdr:to>
      <xdr:col>46</xdr:col>
      <xdr:colOff>38100</xdr:colOff>
      <xdr:row>97</xdr:row>
      <xdr:rowOff>138113</xdr:rowOff>
    </xdr:to>
    <xdr:sp macro="" textlink="">
      <xdr:nvSpPr>
        <xdr:cNvPr id="487" name="楕円 486"/>
        <xdr:cNvSpPr/>
      </xdr:nvSpPr>
      <xdr:spPr>
        <a:xfrm>
          <a:off x="8699500" y="1666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129240</xdr:rowOff>
    </xdr:from>
    <xdr:ext cx="534377" cy="259045"/>
    <xdr:sp macro="" textlink="">
      <xdr:nvSpPr>
        <xdr:cNvPr id="488" name="テキスト ボックス 487"/>
        <xdr:cNvSpPr txBox="1"/>
      </xdr:nvSpPr>
      <xdr:spPr>
        <a:xfrm>
          <a:off x="8483111" y="1675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105956</xdr:rowOff>
    </xdr:from>
    <xdr:to>
      <xdr:col>41</xdr:col>
      <xdr:colOff>101600</xdr:colOff>
      <xdr:row>97</xdr:row>
      <xdr:rowOff>36106</xdr:rowOff>
    </xdr:to>
    <xdr:sp macro="" textlink="">
      <xdr:nvSpPr>
        <xdr:cNvPr id="489" name="楕円 488"/>
        <xdr:cNvSpPr/>
      </xdr:nvSpPr>
      <xdr:spPr>
        <a:xfrm>
          <a:off x="7810500" y="165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52633</xdr:rowOff>
    </xdr:from>
    <xdr:ext cx="534377" cy="259045"/>
    <xdr:sp macro="" textlink="">
      <xdr:nvSpPr>
        <xdr:cNvPr id="490" name="テキスト ボックス 489"/>
        <xdr:cNvSpPr txBox="1"/>
      </xdr:nvSpPr>
      <xdr:spPr>
        <a:xfrm>
          <a:off x="7594111" y="1634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158407</xdr:rowOff>
    </xdr:from>
    <xdr:to>
      <xdr:col>36</xdr:col>
      <xdr:colOff>165100</xdr:colOff>
      <xdr:row>98</xdr:row>
      <xdr:rowOff>88557</xdr:rowOff>
    </xdr:to>
    <xdr:sp macro="" textlink="">
      <xdr:nvSpPr>
        <xdr:cNvPr id="491" name="楕円 490"/>
        <xdr:cNvSpPr/>
      </xdr:nvSpPr>
      <xdr:spPr>
        <a:xfrm>
          <a:off x="6921500" y="1678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79684</xdr:rowOff>
    </xdr:from>
    <xdr:ext cx="534377" cy="259045"/>
    <xdr:sp macro="" textlink="">
      <xdr:nvSpPr>
        <xdr:cNvPr id="492" name="テキスト ボックス 491"/>
        <xdr:cNvSpPr txBox="1"/>
      </xdr:nvSpPr>
      <xdr:spPr>
        <a:xfrm>
          <a:off x="6705111" y="1688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39883</xdr:rowOff>
    </xdr:from>
    <xdr:to>
      <xdr:col>85</xdr:col>
      <xdr:colOff>127000</xdr:colOff>
      <xdr:row>77</xdr:row>
      <xdr:rowOff>63723</xdr:rowOff>
    </xdr:to>
    <xdr:cxnSp macro="">
      <xdr:nvCxnSpPr>
        <xdr:cNvPr id="629" name="直線コネクタ 628"/>
        <xdr:cNvCxnSpPr/>
      </xdr:nvCxnSpPr>
      <xdr:spPr>
        <a:xfrm flipV="1">
          <a:off x="15481300" y="13241533"/>
          <a:ext cx="8382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63723</xdr:rowOff>
    </xdr:from>
    <xdr:to>
      <xdr:col>81</xdr:col>
      <xdr:colOff>50800</xdr:colOff>
      <xdr:row>77</xdr:row>
      <xdr:rowOff>67723</xdr:rowOff>
    </xdr:to>
    <xdr:cxnSp macro="">
      <xdr:nvCxnSpPr>
        <xdr:cNvPr id="632" name="直線コネクタ 631"/>
        <xdr:cNvCxnSpPr/>
      </xdr:nvCxnSpPr>
      <xdr:spPr>
        <a:xfrm flipV="1">
          <a:off x="14592300" y="13265373"/>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67723</xdr:rowOff>
    </xdr:from>
    <xdr:to>
      <xdr:col>76</xdr:col>
      <xdr:colOff>114300</xdr:colOff>
      <xdr:row>77</xdr:row>
      <xdr:rowOff>94748</xdr:rowOff>
    </xdr:to>
    <xdr:cxnSp macro="">
      <xdr:nvCxnSpPr>
        <xdr:cNvPr id="635" name="直線コネクタ 634"/>
        <xdr:cNvCxnSpPr/>
      </xdr:nvCxnSpPr>
      <xdr:spPr>
        <a:xfrm flipV="1">
          <a:off x="13703300" y="13269373"/>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66793</xdr:rowOff>
    </xdr:from>
    <xdr:to>
      <xdr:col>71</xdr:col>
      <xdr:colOff>177800</xdr:colOff>
      <xdr:row>77</xdr:row>
      <xdr:rowOff>94748</xdr:rowOff>
    </xdr:to>
    <xdr:cxnSp macro="">
      <xdr:nvCxnSpPr>
        <xdr:cNvPr id="638" name="直線コネクタ 637"/>
        <xdr:cNvCxnSpPr/>
      </xdr:nvCxnSpPr>
      <xdr:spPr>
        <a:xfrm>
          <a:off x="12814300" y="13268443"/>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160533</xdr:rowOff>
    </xdr:from>
    <xdr:to>
      <xdr:col>85</xdr:col>
      <xdr:colOff>177800</xdr:colOff>
      <xdr:row>77</xdr:row>
      <xdr:rowOff>90683</xdr:rowOff>
    </xdr:to>
    <xdr:sp macro="" textlink="">
      <xdr:nvSpPr>
        <xdr:cNvPr id="648" name="楕円 647"/>
        <xdr:cNvSpPr/>
      </xdr:nvSpPr>
      <xdr:spPr>
        <a:xfrm>
          <a:off x="16268700" y="131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138960</xdr:rowOff>
    </xdr:from>
    <xdr:ext cx="534377" cy="259045"/>
    <xdr:sp macro="" textlink="">
      <xdr:nvSpPr>
        <xdr:cNvPr id="649" name="公債費該当値テキスト"/>
        <xdr:cNvSpPr txBox="1"/>
      </xdr:nvSpPr>
      <xdr:spPr>
        <a:xfrm>
          <a:off x="16370300" y="1316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12923</xdr:rowOff>
    </xdr:from>
    <xdr:to>
      <xdr:col>81</xdr:col>
      <xdr:colOff>101600</xdr:colOff>
      <xdr:row>77</xdr:row>
      <xdr:rowOff>114523</xdr:rowOff>
    </xdr:to>
    <xdr:sp macro="" textlink="">
      <xdr:nvSpPr>
        <xdr:cNvPr id="650" name="楕円 649"/>
        <xdr:cNvSpPr/>
      </xdr:nvSpPr>
      <xdr:spPr>
        <a:xfrm>
          <a:off x="15430500" y="1321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105650</xdr:rowOff>
    </xdr:from>
    <xdr:ext cx="534377" cy="259045"/>
    <xdr:sp macro="" textlink="">
      <xdr:nvSpPr>
        <xdr:cNvPr id="651" name="テキスト ボックス 650"/>
        <xdr:cNvSpPr txBox="1"/>
      </xdr:nvSpPr>
      <xdr:spPr>
        <a:xfrm>
          <a:off x="15214111" y="1330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16923</xdr:rowOff>
    </xdr:from>
    <xdr:to>
      <xdr:col>76</xdr:col>
      <xdr:colOff>165100</xdr:colOff>
      <xdr:row>77</xdr:row>
      <xdr:rowOff>118523</xdr:rowOff>
    </xdr:to>
    <xdr:sp macro="" textlink="">
      <xdr:nvSpPr>
        <xdr:cNvPr id="652" name="楕円 651"/>
        <xdr:cNvSpPr/>
      </xdr:nvSpPr>
      <xdr:spPr>
        <a:xfrm>
          <a:off x="14541500" y="1321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109650</xdr:rowOff>
    </xdr:from>
    <xdr:ext cx="534377" cy="259045"/>
    <xdr:sp macro="" textlink="">
      <xdr:nvSpPr>
        <xdr:cNvPr id="653" name="テキスト ボックス 652"/>
        <xdr:cNvSpPr txBox="1"/>
      </xdr:nvSpPr>
      <xdr:spPr>
        <a:xfrm>
          <a:off x="14325111" y="133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43948</xdr:rowOff>
    </xdr:from>
    <xdr:to>
      <xdr:col>72</xdr:col>
      <xdr:colOff>38100</xdr:colOff>
      <xdr:row>77</xdr:row>
      <xdr:rowOff>145548</xdr:rowOff>
    </xdr:to>
    <xdr:sp macro="" textlink="">
      <xdr:nvSpPr>
        <xdr:cNvPr id="654" name="楕円 653"/>
        <xdr:cNvSpPr/>
      </xdr:nvSpPr>
      <xdr:spPr>
        <a:xfrm>
          <a:off x="13652500" y="1324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136675</xdr:rowOff>
    </xdr:from>
    <xdr:ext cx="534377" cy="259045"/>
    <xdr:sp macro="" textlink="">
      <xdr:nvSpPr>
        <xdr:cNvPr id="655" name="テキスト ボックス 654"/>
        <xdr:cNvSpPr txBox="1"/>
      </xdr:nvSpPr>
      <xdr:spPr>
        <a:xfrm>
          <a:off x="13436111" y="1333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15993</xdr:rowOff>
    </xdr:from>
    <xdr:to>
      <xdr:col>67</xdr:col>
      <xdr:colOff>101600</xdr:colOff>
      <xdr:row>77</xdr:row>
      <xdr:rowOff>117593</xdr:rowOff>
    </xdr:to>
    <xdr:sp macro="" textlink="">
      <xdr:nvSpPr>
        <xdr:cNvPr id="656" name="楕円 655"/>
        <xdr:cNvSpPr/>
      </xdr:nvSpPr>
      <xdr:spPr>
        <a:xfrm>
          <a:off x="12763500" y="1321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108720</xdr:rowOff>
    </xdr:from>
    <xdr:ext cx="534377" cy="259045"/>
    <xdr:sp macro="" textlink="">
      <xdr:nvSpPr>
        <xdr:cNvPr id="657" name="テキスト ボックス 656"/>
        <xdr:cNvSpPr txBox="1"/>
      </xdr:nvSpPr>
      <xdr:spPr>
        <a:xfrm>
          <a:off x="12547111" y="133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93056</xdr:rowOff>
    </xdr:from>
    <xdr:to>
      <xdr:col>85</xdr:col>
      <xdr:colOff>127000</xdr:colOff>
      <xdr:row>98</xdr:row>
      <xdr:rowOff>126002</xdr:rowOff>
    </xdr:to>
    <xdr:cxnSp macro="">
      <xdr:nvCxnSpPr>
        <xdr:cNvPr id="684" name="直線コネクタ 683"/>
        <xdr:cNvCxnSpPr/>
      </xdr:nvCxnSpPr>
      <xdr:spPr>
        <a:xfrm flipV="1">
          <a:off x="15481300" y="16895156"/>
          <a:ext cx="838200" cy="3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126002</xdr:rowOff>
    </xdr:from>
    <xdr:to>
      <xdr:col>81</xdr:col>
      <xdr:colOff>50800</xdr:colOff>
      <xdr:row>98</xdr:row>
      <xdr:rowOff>134607</xdr:rowOff>
    </xdr:to>
    <xdr:cxnSp macro="">
      <xdr:nvCxnSpPr>
        <xdr:cNvPr id="687" name="直線コネクタ 686"/>
        <xdr:cNvCxnSpPr/>
      </xdr:nvCxnSpPr>
      <xdr:spPr>
        <a:xfrm flipV="1">
          <a:off x="14592300" y="16928102"/>
          <a:ext cx="889000" cy="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134607</xdr:rowOff>
    </xdr:from>
    <xdr:to>
      <xdr:col>76</xdr:col>
      <xdr:colOff>114300</xdr:colOff>
      <xdr:row>98</xdr:row>
      <xdr:rowOff>136847</xdr:rowOff>
    </xdr:to>
    <xdr:cxnSp macro="">
      <xdr:nvCxnSpPr>
        <xdr:cNvPr id="690" name="直線コネクタ 689"/>
        <xdr:cNvCxnSpPr/>
      </xdr:nvCxnSpPr>
      <xdr:spPr>
        <a:xfrm flipV="1">
          <a:off x="13703300" y="16936707"/>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107311</xdr:rowOff>
    </xdr:from>
    <xdr:to>
      <xdr:col>71</xdr:col>
      <xdr:colOff>177800</xdr:colOff>
      <xdr:row>98</xdr:row>
      <xdr:rowOff>136847</xdr:rowOff>
    </xdr:to>
    <xdr:cxnSp macro="">
      <xdr:nvCxnSpPr>
        <xdr:cNvPr id="693" name="直線コネクタ 692"/>
        <xdr:cNvCxnSpPr/>
      </xdr:nvCxnSpPr>
      <xdr:spPr>
        <a:xfrm>
          <a:off x="12814300" y="16909411"/>
          <a:ext cx="889000" cy="2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42256</xdr:rowOff>
    </xdr:from>
    <xdr:to>
      <xdr:col>85</xdr:col>
      <xdr:colOff>177800</xdr:colOff>
      <xdr:row>98</xdr:row>
      <xdr:rowOff>143856</xdr:rowOff>
    </xdr:to>
    <xdr:sp macro="" textlink="">
      <xdr:nvSpPr>
        <xdr:cNvPr id="703" name="楕円 702"/>
        <xdr:cNvSpPr/>
      </xdr:nvSpPr>
      <xdr:spPr>
        <a:xfrm>
          <a:off x="16268700" y="168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128633</xdr:rowOff>
    </xdr:from>
    <xdr:ext cx="469744" cy="259045"/>
    <xdr:sp macro="" textlink="">
      <xdr:nvSpPr>
        <xdr:cNvPr id="704" name="積立金該当値テキスト"/>
        <xdr:cNvSpPr txBox="1"/>
      </xdr:nvSpPr>
      <xdr:spPr>
        <a:xfrm>
          <a:off x="16370300" y="1675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75202</xdr:rowOff>
    </xdr:from>
    <xdr:to>
      <xdr:col>81</xdr:col>
      <xdr:colOff>101600</xdr:colOff>
      <xdr:row>99</xdr:row>
      <xdr:rowOff>5352</xdr:rowOff>
    </xdr:to>
    <xdr:sp macro="" textlink="">
      <xdr:nvSpPr>
        <xdr:cNvPr id="705" name="楕円 704"/>
        <xdr:cNvSpPr/>
      </xdr:nvSpPr>
      <xdr:spPr>
        <a:xfrm>
          <a:off x="15430500" y="1687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167929</xdr:rowOff>
    </xdr:from>
    <xdr:ext cx="469744" cy="259045"/>
    <xdr:sp macro="" textlink="">
      <xdr:nvSpPr>
        <xdr:cNvPr id="706" name="テキスト ボックス 705"/>
        <xdr:cNvSpPr txBox="1"/>
      </xdr:nvSpPr>
      <xdr:spPr>
        <a:xfrm>
          <a:off x="15246428" y="1697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83807</xdr:rowOff>
    </xdr:from>
    <xdr:to>
      <xdr:col>76</xdr:col>
      <xdr:colOff>165100</xdr:colOff>
      <xdr:row>99</xdr:row>
      <xdr:rowOff>13957</xdr:rowOff>
    </xdr:to>
    <xdr:sp macro="" textlink="">
      <xdr:nvSpPr>
        <xdr:cNvPr id="707" name="楕円 706"/>
        <xdr:cNvSpPr/>
      </xdr:nvSpPr>
      <xdr:spPr>
        <a:xfrm>
          <a:off x="14541500" y="168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5084</xdr:rowOff>
    </xdr:from>
    <xdr:ext cx="378565" cy="259045"/>
    <xdr:sp macro="" textlink="">
      <xdr:nvSpPr>
        <xdr:cNvPr id="708" name="テキスト ボックス 707"/>
        <xdr:cNvSpPr txBox="1"/>
      </xdr:nvSpPr>
      <xdr:spPr>
        <a:xfrm>
          <a:off x="14403017" y="16978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86047</xdr:rowOff>
    </xdr:from>
    <xdr:to>
      <xdr:col>72</xdr:col>
      <xdr:colOff>38100</xdr:colOff>
      <xdr:row>99</xdr:row>
      <xdr:rowOff>16197</xdr:rowOff>
    </xdr:to>
    <xdr:sp macro="" textlink="">
      <xdr:nvSpPr>
        <xdr:cNvPr id="709" name="楕円 708"/>
        <xdr:cNvSpPr/>
      </xdr:nvSpPr>
      <xdr:spPr>
        <a:xfrm>
          <a:off x="13652500" y="1688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7324</xdr:rowOff>
    </xdr:from>
    <xdr:ext cx="378565" cy="259045"/>
    <xdr:sp macro="" textlink="">
      <xdr:nvSpPr>
        <xdr:cNvPr id="710" name="テキスト ボックス 709"/>
        <xdr:cNvSpPr txBox="1"/>
      </xdr:nvSpPr>
      <xdr:spPr>
        <a:xfrm>
          <a:off x="13514017" y="16980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56511</xdr:rowOff>
    </xdr:from>
    <xdr:to>
      <xdr:col>67</xdr:col>
      <xdr:colOff>101600</xdr:colOff>
      <xdr:row>98</xdr:row>
      <xdr:rowOff>158111</xdr:rowOff>
    </xdr:to>
    <xdr:sp macro="" textlink="">
      <xdr:nvSpPr>
        <xdr:cNvPr id="711" name="楕円 710"/>
        <xdr:cNvSpPr/>
      </xdr:nvSpPr>
      <xdr:spPr>
        <a:xfrm>
          <a:off x="12763500" y="168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149238</xdr:rowOff>
    </xdr:from>
    <xdr:ext cx="469744" cy="259045"/>
    <xdr:sp macro="" textlink="">
      <xdr:nvSpPr>
        <xdr:cNvPr id="712" name="テキスト ボックス 711"/>
        <xdr:cNvSpPr txBox="1"/>
      </xdr:nvSpPr>
      <xdr:spPr>
        <a:xfrm>
          <a:off x="12579428" y="169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96190</xdr:rowOff>
    </xdr:from>
    <xdr:to>
      <xdr:col>116</xdr:col>
      <xdr:colOff>63500</xdr:colOff>
      <xdr:row>39</xdr:row>
      <xdr:rowOff>33934</xdr:rowOff>
    </xdr:to>
    <xdr:cxnSp macro="">
      <xdr:nvCxnSpPr>
        <xdr:cNvPr id="741" name="直線コネクタ 740"/>
        <xdr:cNvCxnSpPr/>
      </xdr:nvCxnSpPr>
      <xdr:spPr>
        <a:xfrm flipV="1">
          <a:off x="21323300" y="6268390"/>
          <a:ext cx="838200" cy="45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108246</xdr:rowOff>
    </xdr:from>
    <xdr:ext cx="469744" cy="259045"/>
    <xdr:sp macro="" textlink="">
      <xdr:nvSpPr>
        <xdr:cNvPr id="742" name="投資及び出資金平均値テキスト"/>
        <xdr:cNvSpPr txBox="1"/>
      </xdr:nvSpPr>
      <xdr:spPr>
        <a:xfrm>
          <a:off x="22212300" y="645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33858</xdr:rowOff>
    </xdr:from>
    <xdr:to>
      <xdr:col>111</xdr:col>
      <xdr:colOff>177800</xdr:colOff>
      <xdr:row>39</xdr:row>
      <xdr:rowOff>33934</xdr:rowOff>
    </xdr:to>
    <xdr:cxnSp macro="">
      <xdr:nvCxnSpPr>
        <xdr:cNvPr id="744" name="直線コネクタ 743"/>
        <xdr:cNvCxnSpPr/>
      </xdr:nvCxnSpPr>
      <xdr:spPr>
        <a:xfrm>
          <a:off x="20434300" y="672040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33782</xdr:rowOff>
    </xdr:from>
    <xdr:to>
      <xdr:col>107</xdr:col>
      <xdr:colOff>50800</xdr:colOff>
      <xdr:row>39</xdr:row>
      <xdr:rowOff>33858</xdr:rowOff>
    </xdr:to>
    <xdr:cxnSp macro="">
      <xdr:nvCxnSpPr>
        <xdr:cNvPr id="747" name="直線コネクタ 746"/>
        <xdr:cNvCxnSpPr/>
      </xdr:nvCxnSpPr>
      <xdr:spPr>
        <a:xfrm>
          <a:off x="19545300" y="672033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33706</xdr:rowOff>
    </xdr:from>
    <xdr:to>
      <xdr:col>102</xdr:col>
      <xdr:colOff>114300</xdr:colOff>
      <xdr:row>39</xdr:row>
      <xdr:rowOff>33782</xdr:rowOff>
    </xdr:to>
    <xdr:cxnSp macro="">
      <xdr:nvCxnSpPr>
        <xdr:cNvPr id="750" name="直線コネクタ 749"/>
        <xdr:cNvCxnSpPr/>
      </xdr:nvCxnSpPr>
      <xdr:spPr>
        <a:xfrm>
          <a:off x="18656300" y="672025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45390</xdr:rowOff>
    </xdr:from>
    <xdr:to>
      <xdr:col>116</xdr:col>
      <xdr:colOff>114300</xdr:colOff>
      <xdr:row>36</xdr:row>
      <xdr:rowOff>146990</xdr:rowOff>
    </xdr:to>
    <xdr:sp macro="" textlink="">
      <xdr:nvSpPr>
        <xdr:cNvPr id="760" name="楕円 759"/>
        <xdr:cNvSpPr/>
      </xdr:nvSpPr>
      <xdr:spPr>
        <a:xfrm>
          <a:off x="22110700" y="62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68267</xdr:rowOff>
    </xdr:from>
    <xdr:ext cx="469744" cy="259045"/>
    <xdr:sp macro="" textlink="">
      <xdr:nvSpPr>
        <xdr:cNvPr id="761" name="投資及び出資金該当値テキスト"/>
        <xdr:cNvSpPr txBox="1"/>
      </xdr:nvSpPr>
      <xdr:spPr>
        <a:xfrm>
          <a:off x="22212300" y="60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154584</xdr:rowOff>
    </xdr:from>
    <xdr:to>
      <xdr:col>112</xdr:col>
      <xdr:colOff>38100</xdr:colOff>
      <xdr:row>39</xdr:row>
      <xdr:rowOff>84734</xdr:rowOff>
    </xdr:to>
    <xdr:sp macro="" textlink="">
      <xdr:nvSpPr>
        <xdr:cNvPr id="762" name="楕円 761"/>
        <xdr:cNvSpPr/>
      </xdr:nvSpPr>
      <xdr:spPr>
        <a:xfrm>
          <a:off x="21272500" y="66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75861</xdr:rowOff>
    </xdr:from>
    <xdr:ext cx="378565" cy="259045"/>
    <xdr:sp macro="" textlink="">
      <xdr:nvSpPr>
        <xdr:cNvPr id="763" name="テキスト ボックス 762"/>
        <xdr:cNvSpPr txBox="1"/>
      </xdr:nvSpPr>
      <xdr:spPr>
        <a:xfrm>
          <a:off x="21134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154508</xdr:rowOff>
    </xdr:from>
    <xdr:to>
      <xdr:col>107</xdr:col>
      <xdr:colOff>101600</xdr:colOff>
      <xdr:row>39</xdr:row>
      <xdr:rowOff>84658</xdr:rowOff>
    </xdr:to>
    <xdr:sp macro="" textlink="">
      <xdr:nvSpPr>
        <xdr:cNvPr id="764" name="楕円 763"/>
        <xdr:cNvSpPr/>
      </xdr:nvSpPr>
      <xdr:spPr>
        <a:xfrm>
          <a:off x="20383500" y="66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75785</xdr:rowOff>
    </xdr:from>
    <xdr:ext cx="378565" cy="259045"/>
    <xdr:sp macro="" textlink="">
      <xdr:nvSpPr>
        <xdr:cNvPr id="765" name="テキスト ボックス 764"/>
        <xdr:cNvSpPr txBox="1"/>
      </xdr:nvSpPr>
      <xdr:spPr>
        <a:xfrm>
          <a:off x="20245017" y="6762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154432</xdr:rowOff>
    </xdr:from>
    <xdr:to>
      <xdr:col>102</xdr:col>
      <xdr:colOff>165100</xdr:colOff>
      <xdr:row>39</xdr:row>
      <xdr:rowOff>84582</xdr:rowOff>
    </xdr:to>
    <xdr:sp macro="" textlink="">
      <xdr:nvSpPr>
        <xdr:cNvPr id="766" name="楕円 765"/>
        <xdr:cNvSpPr/>
      </xdr:nvSpPr>
      <xdr:spPr>
        <a:xfrm>
          <a:off x="19494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75709</xdr:rowOff>
    </xdr:from>
    <xdr:ext cx="378565" cy="259045"/>
    <xdr:sp macro="" textlink="">
      <xdr:nvSpPr>
        <xdr:cNvPr id="767" name="テキスト ボックス 766"/>
        <xdr:cNvSpPr txBox="1"/>
      </xdr:nvSpPr>
      <xdr:spPr>
        <a:xfrm>
          <a:off x="19356017" y="6762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154356</xdr:rowOff>
    </xdr:from>
    <xdr:to>
      <xdr:col>98</xdr:col>
      <xdr:colOff>38100</xdr:colOff>
      <xdr:row>39</xdr:row>
      <xdr:rowOff>84506</xdr:rowOff>
    </xdr:to>
    <xdr:sp macro="" textlink="">
      <xdr:nvSpPr>
        <xdr:cNvPr id="768" name="楕円 767"/>
        <xdr:cNvSpPr/>
      </xdr:nvSpPr>
      <xdr:spPr>
        <a:xfrm>
          <a:off x="18605500" y="66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75633</xdr:rowOff>
    </xdr:from>
    <xdr:ext cx="378565" cy="259045"/>
    <xdr:sp macro="" textlink="">
      <xdr:nvSpPr>
        <xdr:cNvPr id="769" name="テキスト ボックス 768"/>
        <xdr:cNvSpPr txBox="1"/>
      </xdr:nvSpPr>
      <xdr:spPr>
        <a:xfrm>
          <a:off x="18467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70206</xdr:rowOff>
    </xdr:from>
    <xdr:to>
      <xdr:col>116</xdr:col>
      <xdr:colOff>63500</xdr:colOff>
      <xdr:row>58</xdr:row>
      <xdr:rowOff>70297</xdr:rowOff>
    </xdr:to>
    <xdr:cxnSp macro="">
      <xdr:nvCxnSpPr>
        <xdr:cNvPr id="796" name="直線コネクタ 795"/>
        <xdr:cNvCxnSpPr/>
      </xdr:nvCxnSpPr>
      <xdr:spPr>
        <a:xfrm flipV="1">
          <a:off x="21323300" y="10014306"/>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69657</xdr:rowOff>
    </xdr:from>
    <xdr:to>
      <xdr:col>111</xdr:col>
      <xdr:colOff>177800</xdr:colOff>
      <xdr:row>58</xdr:row>
      <xdr:rowOff>70297</xdr:rowOff>
    </xdr:to>
    <xdr:cxnSp macro="">
      <xdr:nvCxnSpPr>
        <xdr:cNvPr id="799" name="直線コネクタ 798"/>
        <xdr:cNvCxnSpPr/>
      </xdr:nvCxnSpPr>
      <xdr:spPr>
        <a:xfrm>
          <a:off x="20434300" y="10013757"/>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69200</xdr:rowOff>
    </xdr:from>
    <xdr:to>
      <xdr:col>107</xdr:col>
      <xdr:colOff>50800</xdr:colOff>
      <xdr:row>58</xdr:row>
      <xdr:rowOff>69657</xdr:rowOff>
    </xdr:to>
    <xdr:cxnSp macro="">
      <xdr:nvCxnSpPr>
        <xdr:cNvPr id="802" name="直線コネクタ 801"/>
        <xdr:cNvCxnSpPr/>
      </xdr:nvCxnSpPr>
      <xdr:spPr>
        <a:xfrm>
          <a:off x="19545300" y="1001330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68880</xdr:rowOff>
    </xdr:from>
    <xdr:to>
      <xdr:col>102</xdr:col>
      <xdr:colOff>114300</xdr:colOff>
      <xdr:row>58</xdr:row>
      <xdr:rowOff>69200</xdr:rowOff>
    </xdr:to>
    <xdr:cxnSp macro="">
      <xdr:nvCxnSpPr>
        <xdr:cNvPr id="805" name="直線コネクタ 804"/>
        <xdr:cNvCxnSpPr/>
      </xdr:nvCxnSpPr>
      <xdr:spPr>
        <a:xfrm>
          <a:off x="18656300" y="1001298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19406</xdr:rowOff>
    </xdr:from>
    <xdr:to>
      <xdr:col>116</xdr:col>
      <xdr:colOff>114300</xdr:colOff>
      <xdr:row>58</xdr:row>
      <xdr:rowOff>121006</xdr:rowOff>
    </xdr:to>
    <xdr:sp macro="" textlink="">
      <xdr:nvSpPr>
        <xdr:cNvPr id="815" name="楕円 814"/>
        <xdr:cNvSpPr/>
      </xdr:nvSpPr>
      <xdr:spPr>
        <a:xfrm>
          <a:off x="22110700" y="996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105783</xdr:rowOff>
    </xdr:from>
    <xdr:ext cx="469744" cy="259045"/>
    <xdr:sp macro="" textlink="">
      <xdr:nvSpPr>
        <xdr:cNvPr id="816" name="貸付金該当値テキスト"/>
        <xdr:cNvSpPr txBox="1"/>
      </xdr:nvSpPr>
      <xdr:spPr>
        <a:xfrm>
          <a:off x="22212300" y="987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19497</xdr:rowOff>
    </xdr:from>
    <xdr:to>
      <xdr:col>112</xdr:col>
      <xdr:colOff>38100</xdr:colOff>
      <xdr:row>58</xdr:row>
      <xdr:rowOff>121097</xdr:rowOff>
    </xdr:to>
    <xdr:sp macro="" textlink="">
      <xdr:nvSpPr>
        <xdr:cNvPr id="817" name="楕円 816"/>
        <xdr:cNvSpPr/>
      </xdr:nvSpPr>
      <xdr:spPr>
        <a:xfrm>
          <a:off x="21272500" y="996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112224</xdr:rowOff>
    </xdr:from>
    <xdr:ext cx="469744" cy="259045"/>
    <xdr:sp macro="" textlink="">
      <xdr:nvSpPr>
        <xdr:cNvPr id="818" name="テキスト ボックス 817"/>
        <xdr:cNvSpPr txBox="1"/>
      </xdr:nvSpPr>
      <xdr:spPr>
        <a:xfrm>
          <a:off x="21088428" y="1005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18857</xdr:rowOff>
    </xdr:from>
    <xdr:to>
      <xdr:col>107</xdr:col>
      <xdr:colOff>101600</xdr:colOff>
      <xdr:row>58</xdr:row>
      <xdr:rowOff>120457</xdr:rowOff>
    </xdr:to>
    <xdr:sp macro="" textlink="">
      <xdr:nvSpPr>
        <xdr:cNvPr id="819" name="楕円 818"/>
        <xdr:cNvSpPr/>
      </xdr:nvSpPr>
      <xdr:spPr>
        <a:xfrm>
          <a:off x="20383500" y="99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111584</xdr:rowOff>
    </xdr:from>
    <xdr:ext cx="469744" cy="259045"/>
    <xdr:sp macro="" textlink="">
      <xdr:nvSpPr>
        <xdr:cNvPr id="820" name="テキスト ボックス 819"/>
        <xdr:cNvSpPr txBox="1"/>
      </xdr:nvSpPr>
      <xdr:spPr>
        <a:xfrm>
          <a:off x="20199428" y="10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18400</xdr:rowOff>
    </xdr:from>
    <xdr:to>
      <xdr:col>102</xdr:col>
      <xdr:colOff>165100</xdr:colOff>
      <xdr:row>58</xdr:row>
      <xdr:rowOff>120000</xdr:rowOff>
    </xdr:to>
    <xdr:sp macro="" textlink="">
      <xdr:nvSpPr>
        <xdr:cNvPr id="821" name="楕円 820"/>
        <xdr:cNvSpPr/>
      </xdr:nvSpPr>
      <xdr:spPr>
        <a:xfrm>
          <a:off x="19494500" y="996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111127</xdr:rowOff>
    </xdr:from>
    <xdr:ext cx="469744" cy="259045"/>
    <xdr:sp macro="" textlink="">
      <xdr:nvSpPr>
        <xdr:cNvPr id="822" name="テキスト ボックス 821"/>
        <xdr:cNvSpPr txBox="1"/>
      </xdr:nvSpPr>
      <xdr:spPr>
        <a:xfrm>
          <a:off x="19310428" y="100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18080</xdr:rowOff>
    </xdr:from>
    <xdr:to>
      <xdr:col>98</xdr:col>
      <xdr:colOff>38100</xdr:colOff>
      <xdr:row>58</xdr:row>
      <xdr:rowOff>119680</xdr:rowOff>
    </xdr:to>
    <xdr:sp macro="" textlink="">
      <xdr:nvSpPr>
        <xdr:cNvPr id="823" name="楕円 822"/>
        <xdr:cNvSpPr/>
      </xdr:nvSpPr>
      <xdr:spPr>
        <a:xfrm>
          <a:off x="18605500" y="996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110807</xdr:rowOff>
    </xdr:from>
    <xdr:ext cx="469744" cy="259045"/>
    <xdr:sp macro="" textlink="">
      <xdr:nvSpPr>
        <xdr:cNvPr id="824" name="テキスト ボックス 823"/>
        <xdr:cNvSpPr txBox="1"/>
      </xdr:nvSpPr>
      <xdr:spPr>
        <a:xfrm>
          <a:off x="18421428" y="1005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123747</xdr:rowOff>
    </xdr:from>
    <xdr:to>
      <xdr:col>116</xdr:col>
      <xdr:colOff>63500</xdr:colOff>
      <xdr:row>77</xdr:row>
      <xdr:rowOff>105099</xdr:rowOff>
    </xdr:to>
    <xdr:cxnSp macro="">
      <xdr:nvCxnSpPr>
        <xdr:cNvPr id="855" name="直線コネクタ 854"/>
        <xdr:cNvCxnSpPr/>
      </xdr:nvCxnSpPr>
      <xdr:spPr>
        <a:xfrm>
          <a:off x="21323300" y="13153947"/>
          <a:ext cx="838200" cy="15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114342</xdr:rowOff>
    </xdr:from>
    <xdr:to>
      <xdr:col>111</xdr:col>
      <xdr:colOff>177800</xdr:colOff>
      <xdr:row>76</xdr:row>
      <xdr:rowOff>123747</xdr:rowOff>
    </xdr:to>
    <xdr:cxnSp macro="">
      <xdr:nvCxnSpPr>
        <xdr:cNvPr id="858" name="直線コネクタ 857"/>
        <xdr:cNvCxnSpPr/>
      </xdr:nvCxnSpPr>
      <xdr:spPr>
        <a:xfrm>
          <a:off x="20434300" y="13144542"/>
          <a:ext cx="8890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114342</xdr:rowOff>
    </xdr:from>
    <xdr:to>
      <xdr:col>107</xdr:col>
      <xdr:colOff>50800</xdr:colOff>
      <xdr:row>76</xdr:row>
      <xdr:rowOff>122131</xdr:rowOff>
    </xdr:to>
    <xdr:cxnSp macro="">
      <xdr:nvCxnSpPr>
        <xdr:cNvPr id="861" name="直線コネクタ 860"/>
        <xdr:cNvCxnSpPr/>
      </xdr:nvCxnSpPr>
      <xdr:spPr>
        <a:xfrm flipV="1">
          <a:off x="19545300" y="13144542"/>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119011</xdr:rowOff>
    </xdr:from>
    <xdr:to>
      <xdr:col>102</xdr:col>
      <xdr:colOff>114300</xdr:colOff>
      <xdr:row>76</xdr:row>
      <xdr:rowOff>122131</xdr:rowOff>
    </xdr:to>
    <xdr:cxnSp macro="">
      <xdr:nvCxnSpPr>
        <xdr:cNvPr id="864" name="直線コネクタ 863"/>
        <xdr:cNvCxnSpPr/>
      </xdr:nvCxnSpPr>
      <xdr:spPr>
        <a:xfrm>
          <a:off x="18656300" y="13149211"/>
          <a:ext cx="889000" cy="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54299</xdr:rowOff>
    </xdr:from>
    <xdr:to>
      <xdr:col>116</xdr:col>
      <xdr:colOff>114300</xdr:colOff>
      <xdr:row>77</xdr:row>
      <xdr:rowOff>155899</xdr:rowOff>
    </xdr:to>
    <xdr:sp macro="" textlink="">
      <xdr:nvSpPr>
        <xdr:cNvPr id="874" name="楕円 873"/>
        <xdr:cNvSpPr/>
      </xdr:nvSpPr>
      <xdr:spPr>
        <a:xfrm>
          <a:off x="22110700" y="1325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140676</xdr:rowOff>
    </xdr:from>
    <xdr:ext cx="534377" cy="259045"/>
    <xdr:sp macro="" textlink="">
      <xdr:nvSpPr>
        <xdr:cNvPr id="875" name="繰出金該当値テキスト"/>
        <xdr:cNvSpPr txBox="1"/>
      </xdr:nvSpPr>
      <xdr:spPr>
        <a:xfrm>
          <a:off x="22212300" y="1317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72947</xdr:rowOff>
    </xdr:from>
    <xdr:to>
      <xdr:col>112</xdr:col>
      <xdr:colOff>38100</xdr:colOff>
      <xdr:row>77</xdr:row>
      <xdr:rowOff>3097</xdr:rowOff>
    </xdr:to>
    <xdr:sp macro="" textlink="">
      <xdr:nvSpPr>
        <xdr:cNvPr id="876" name="楕円 875"/>
        <xdr:cNvSpPr/>
      </xdr:nvSpPr>
      <xdr:spPr>
        <a:xfrm>
          <a:off x="21272500" y="131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165674</xdr:rowOff>
    </xdr:from>
    <xdr:ext cx="534377" cy="259045"/>
    <xdr:sp macro="" textlink="">
      <xdr:nvSpPr>
        <xdr:cNvPr id="877" name="テキスト ボックス 876"/>
        <xdr:cNvSpPr txBox="1"/>
      </xdr:nvSpPr>
      <xdr:spPr>
        <a:xfrm>
          <a:off x="21056111" y="1319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63542</xdr:rowOff>
    </xdr:from>
    <xdr:to>
      <xdr:col>107</xdr:col>
      <xdr:colOff>101600</xdr:colOff>
      <xdr:row>76</xdr:row>
      <xdr:rowOff>165142</xdr:rowOff>
    </xdr:to>
    <xdr:sp macro="" textlink="">
      <xdr:nvSpPr>
        <xdr:cNvPr id="878" name="楕円 877"/>
        <xdr:cNvSpPr/>
      </xdr:nvSpPr>
      <xdr:spPr>
        <a:xfrm>
          <a:off x="20383500" y="1309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156269</xdr:rowOff>
    </xdr:from>
    <xdr:ext cx="534377" cy="259045"/>
    <xdr:sp macro="" textlink="">
      <xdr:nvSpPr>
        <xdr:cNvPr id="879" name="テキスト ボックス 878"/>
        <xdr:cNvSpPr txBox="1"/>
      </xdr:nvSpPr>
      <xdr:spPr>
        <a:xfrm>
          <a:off x="20167111" y="1318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71331</xdr:rowOff>
    </xdr:from>
    <xdr:to>
      <xdr:col>102</xdr:col>
      <xdr:colOff>165100</xdr:colOff>
      <xdr:row>77</xdr:row>
      <xdr:rowOff>1481</xdr:rowOff>
    </xdr:to>
    <xdr:sp macro="" textlink="">
      <xdr:nvSpPr>
        <xdr:cNvPr id="880" name="楕円 879"/>
        <xdr:cNvSpPr/>
      </xdr:nvSpPr>
      <xdr:spPr>
        <a:xfrm>
          <a:off x="19494500" y="1310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164058</xdr:rowOff>
    </xdr:from>
    <xdr:ext cx="534377" cy="259045"/>
    <xdr:sp macro="" textlink="">
      <xdr:nvSpPr>
        <xdr:cNvPr id="881" name="テキスト ボックス 880"/>
        <xdr:cNvSpPr txBox="1"/>
      </xdr:nvSpPr>
      <xdr:spPr>
        <a:xfrm>
          <a:off x="19278111" y="1319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68211</xdr:rowOff>
    </xdr:from>
    <xdr:to>
      <xdr:col>98</xdr:col>
      <xdr:colOff>38100</xdr:colOff>
      <xdr:row>76</xdr:row>
      <xdr:rowOff>169811</xdr:rowOff>
    </xdr:to>
    <xdr:sp macro="" textlink="">
      <xdr:nvSpPr>
        <xdr:cNvPr id="882" name="楕円 881"/>
        <xdr:cNvSpPr/>
      </xdr:nvSpPr>
      <xdr:spPr>
        <a:xfrm>
          <a:off x="18605500" y="13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160938</xdr:rowOff>
    </xdr:from>
    <xdr:ext cx="534377" cy="259045"/>
    <xdr:sp macro="" textlink="">
      <xdr:nvSpPr>
        <xdr:cNvPr id="883" name="テキスト ボックス 882"/>
        <xdr:cNvSpPr txBox="1"/>
      </xdr:nvSpPr>
      <xdr:spPr>
        <a:xfrm>
          <a:off x="18389111" y="1319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多くの性質別歳出において、類似団体を下回るコストである。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令和元年度の特徴として、普通建設事業費及び普通建設事業費（新規整備）については、市内の小中学校に空調を設置したため、歳出が増加した。</a:t>
          </a:r>
        </a:p>
        <a:p>
          <a:r>
            <a:rPr kumimoji="1" lang="ja-JP" altLang="en-US" sz="1300">
              <a:latin typeface="ＭＳ Ｐゴシック" panose="020B0600070205080204" pitchFamily="50" charset="-128"/>
              <a:ea typeface="ＭＳ Ｐゴシック" panose="020B0600070205080204" pitchFamily="50" charset="-128"/>
            </a:rPr>
            <a:t>投資及び出資金については、下水道事業が特別会計から企業会計に移行し、繰出金の一部を組み替えたため、増加に転じた。同様の理由で、繰出金は減少に転じた。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72,363
67,168
16.31
24,620,724
23,651,226
936,675
13,484,458
17,182,056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170942</xdr:rowOff>
    </xdr:from>
    <xdr:to>
      <xdr:col>24</xdr:col>
      <xdr:colOff>63500</xdr:colOff>
      <xdr:row>36</xdr:row>
      <xdr:rowOff>38735</xdr:rowOff>
    </xdr:to>
    <xdr:cxnSp macro="">
      <xdr:nvCxnSpPr>
        <xdr:cNvPr id="61" name="直線コネクタ 60"/>
        <xdr:cNvCxnSpPr/>
      </xdr:nvCxnSpPr>
      <xdr:spPr>
        <a:xfrm flipV="1">
          <a:off x="3797300" y="6171692"/>
          <a:ext cx="8382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163322</xdr:rowOff>
    </xdr:from>
    <xdr:to>
      <xdr:col>19</xdr:col>
      <xdr:colOff>177800</xdr:colOff>
      <xdr:row>36</xdr:row>
      <xdr:rowOff>38735</xdr:rowOff>
    </xdr:to>
    <xdr:cxnSp macro="">
      <xdr:nvCxnSpPr>
        <xdr:cNvPr id="64" name="直線コネクタ 63"/>
        <xdr:cNvCxnSpPr/>
      </xdr:nvCxnSpPr>
      <xdr:spPr>
        <a:xfrm>
          <a:off x="2908300" y="6164072"/>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91694</xdr:rowOff>
    </xdr:from>
    <xdr:to>
      <xdr:col>15</xdr:col>
      <xdr:colOff>50800</xdr:colOff>
      <xdr:row>35</xdr:row>
      <xdr:rowOff>163322</xdr:rowOff>
    </xdr:to>
    <xdr:cxnSp macro="">
      <xdr:nvCxnSpPr>
        <xdr:cNvPr id="67" name="直線コネクタ 66"/>
        <xdr:cNvCxnSpPr/>
      </xdr:nvCxnSpPr>
      <xdr:spPr>
        <a:xfrm>
          <a:off x="2019300" y="6092444"/>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168656</xdr:rowOff>
    </xdr:from>
    <xdr:to>
      <xdr:col>10</xdr:col>
      <xdr:colOff>114300</xdr:colOff>
      <xdr:row>35</xdr:row>
      <xdr:rowOff>91694</xdr:rowOff>
    </xdr:to>
    <xdr:cxnSp macro="">
      <xdr:nvCxnSpPr>
        <xdr:cNvPr id="70" name="直線コネクタ 69"/>
        <xdr:cNvCxnSpPr/>
      </xdr:nvCxnSpPr>
      <xdr:spPr>
        <a:xfrm>
          <a:off x="1130300" y="5826506"/>
          <a:ext cx="889000" cy="26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120142</xdr:rowOff>
    </xdr:from>
    <xdr:to>
      <xdr:col>24</xdr:col>
      <xdr:colOff>114300</xdr:colOff>
      <xdr:row>36</xdr:row>
      <xdr:rowOff>50292</xdr:rowOff>
    </xdr:to>
    <xdr:sp macro="" textlink="">
      <xdr:nvSpPr>
        <xdr:cNvPr id="80" name="楕円 79"/>
        <xdr:cNvSpPr/>
      </xdr:nvSpPr>
      <xdr:spPr>
        <a:xfrm>
          <a:off x="4584700" y="612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143019</xdr:rowOff>
    </xdr:from>
    <xdr:ext cx="469744" cy="259045"/>
    <xdr:sp macro="" textlink="">
      <xdr:nvSpPr>
        <xdr:cNvPr id="81" name="議会費該当値テキスト"/>
        <xdr:cNvSpPr txBox="1"/>
      </xdr:nvSpPr>
      <xdr:spPr>
        <a:xfrm>
          <a:off x="4686300" y="597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159385</xdr:rowOff>
    </xdr:from>
    <xdr:to>
      <xdr:col>20</xdr:col>
      <xdr:colOff>38100</xdr:colOff>
      <xdr:row>36</xdr:row>
      <xdr:rowOff>89535</xdr:rowOff>
    </xdr:to>
    <xdr:sp macro="" textlink="">
      <xdr:nvSpPr>
        <xdr:cNvPr id="82" name="楕円 81"/>
        <xdr:cNvSpPr/>
      </xdr:nvSpPr>
      <xdr:spPr>
        <a:xfrm>
          <a:off x="37465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106062</xdr:rowOff>
    </xdr:from>
    <xdr:ext cx="469744" cy="259045"/>
    <xdr:sp macro="" textlink="">
      <xdr:nvSpPr>
        <xdr:cNvPr id="83" name="テキスト ボックス 82"/>
        <xdr:cNvSpPr txBox="1"/>
      </xdr:nvSpPr>
      <xdr:spPr>
        <a:xfrm>
          <a:off x="3562428" y="593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112522</xdr:rowOff>
    </xdr:from>
    <xdr:to>
      <xdr:col>15</xdr:col>
      <xdr:colOff>101600</xdr:colOff>
      <xdr:row>36</xdr:row>
      <xdr:rowOff>42672</xdr:rowOff>
    </xdr:to>
    <xdr:sp macro="" textlink="">
      <xdr:nvSpPr>
        <xdr:cNvPr id="84" name="楕円 83"/>
        <xdr:cNvSpPr/>
      </xdr:nvSpPr>
      <xdr:spPr>
        <a:xfrm>
          <a:off x="2857500" y="61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59199</xdr:rowOff>
    </xdr:from>
    <xdr:ext cx="469744" cy="259045"/>
    <xdr:sp macro="" textlink="">
      <xdr:nvSpPr>
        <xdr:cNvPr id="85" name="テキスト ボックス 84"/>
        <xdr:cNvSpPr txBox="1"/>
      </xdr:nvSpPr>
      <xdr:spPr>
        <a:xfrm>
          <a:off x="2673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40894</xdr:rowOff>
    </xdr:from>
    <xdr:to>
      <xdr:col>10</xdr:col>
      <xdr:colOff>165100</xdr:colOff>
      <xdr:row>35</xdr:row>
      <xdr:rowOff>142494</xdr:rowOff>
    </xdr:to>
    <xdr:sp macro="" textlink="">
      <xdr:nvSpPr>
        <xdr:cNvPr id="86" name="楕円 85"/>
        <xdr:cNvSpPr/>
      </xdr:nvSpPr>
      <xdr:spPr>
        <a:xfrm>
          <a:off x="1968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159021</xdr:rowOff>
    </xdr:from>
    <xdr:ext cx="469744" cy="259045"/>
    <xdr:sp macro="" textlink="">
      <xdr:nvSpPr>
        <xdr:cNvPr id="87" name="テキスト ボックス 86"/>
        <xdr:cNvSpPr txBox="1"/>
      </xdr:nvSpPr>
      <xdr:spPr>
        <a:xfrm>
          <a:off x="1784428" y="581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117856</xdr:rowOff>
    </xdr:from>
    <xdr:to>
      <xdr:col>6</xdr:col>
      <xdr:colOff>38100</xdr:colOff>
      <xdr:row>34</xdr:row>
      <xdr:rowOff>48006</xdr:rowOff>
    </xdr:to>
    <xdr:sp macro="" textlink="">
      <xdr:nvSpPr>
        <xdr:cNvPr id="88" name="楕円 87"/>
        <xdr:cNvSpPr/>
      </xdr:nvSpPr>
      <xdr:spPr>
        <a:xfrm>
          <a:off x="1079500" y="57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64533</xdr:rowOff>
    </xdr:from>
    <xdr:ext cx="469744" cy="259045"/>
    <xdr:sp macro="" textlink="">
      <xdr:nvSpPr>
        <xdr:cNvPr id="89" name="テキスト ボックス 88"/>
        <xdr:cNvSpPr txBox="1"/>
      </xdr:nvSpPr>
      <xdr:spPr>
        <a:xfrm>
          <a:off x="895428" y="555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165825</xdr:rowOff>
    </xdr:from>
    <xdr:to>
      <xdr:col>24</xdr:col>
      <xdr:colOff>63500</xdr:colOff>
      <xdr:row>57</xdr:row>
      <xdr:rowOff>167401</xdr:rowOff>
    </xdr:to>
    <xdr:cxnSp macro="">
      <xdr:nvCxnSpPr>
        <xdr:cNvPr id="116" name="直線コネクタ 115"/>
        <xdr:cNvCxnSpPr/>
      </xdr:nvCxnSpPr>
      <xdr:spPr>
        <a:xfrm flipV="1">
          <a:off x="3797300" y="9938475"/>
          <a:ext cx="838200" cy="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167401</xdr:rowOff>
    </xdr:from>
    <xdr:to>
      <xdr:col>19</xdr:col>
      <xdr:colOff>177800</xdr:colOff>
      <xdr:row>57</xdr:row>
      <xdr:rowOff>168174</xdr:rowOff>
    </xdr:to>
    <xdr:cxnSp macro="">
      <xdr:nvCxnSpPr>
        <xdr:cNvPr id="119" name="直線コネクタ 118"/>
        <xdr:cNvCxnSpPr/>
      </xdr:nvCxnSpPr>
      <xdr:spPr>
        <a:xfrm flipV="1">
          <a:off x="2908300" y="9940051"/>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158029</xdr:rowOff>
    </xdr:from>
    <xdr:to>
      <xdr:col>15</xdr:col>
      <xdr:colOff>50800</xdr:colOff>
      <xdr:row>57</xdr:row>
      <xdr:rowOff>168174</xdr:rowOff>
    </xdr:to>
    <xdr:cxnSp macro="">
      <xdr:nvCxnSpPr>
        <xdr:cNvPr id="122" name="直線コネクタ 121"/>
        <xdr:cNvCxnSpPr/>
      </xdr:nvCxnSpPr>
      <xdr:spPr>
        <a:xfrm>
          <a:off x="2019300" y="9930679"/>
          <a:ext cx="88900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158029</xdr:rowOff>
    </xdr:from>
    <xdr:to>
      <xdr:col>10</xdr:col>
      <xdr:colOff>114300</xdr:colOff>
      <xdr:row>57</xdr:row>
      <xdr:rowOff>161408</xdr:rowOff>
    </xdr:to>
    <xdr:cxnSp macro="">
      <xdr:nvCxnSpPr>
        <xdr:cNvPr id="125" name="直線コネクタ 124"/>
        <xdr:cNvCxnSpPr/>
      </xdr:nvCxnSpPr>
      <xdr:spPr>
        <a:xfrm flipV="1">
          <a:off x="1130300" y="9930679"/>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115025</xdr:rowOff>
    </xdr:from>
    <xdr:to>
      <xdr:col>24</xdr:col>
      <xdr:colOff>114300</xdr:colOff>
      <xdr:row>58</xdr:row>
      <xdr:rowOff>45175</xdr:rowOff>
    </xdr:to>
    <xdr:sp macro="" textlink="">
      <xdr:nvSpPr>
        <xdr:cNvPr id="135" name="楕円 134"/>
        <xdr:cNvSpPr/>
      </xdr:nvSpPr>
      <xdr:spPr>
        <a:xfrm>
          <a:off x="4584700" y="988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29952</xdr:rowOff>
    </xdr:from>
    <xdr:ext cx="534377" cy="259045"/>
    <xdr:sp macro="" textlink="">
      <xdr:nvSpPr>
        <xdr:cNvPr id="136" name="総務費該当値テキスト"/>
        <xdr:cNvSpPr txBox="1"/>
      </xdr:nvSpPr>
      <xdr:spPr>
        <a:xfrm>
          <a:off x="4686300" y="980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116601</xdr:rowOff>
    </xdr:from>
    <xdr:to>
      <xdr:col>20</xdr:col>
      <xdr:colOff>38100</xdr:colOff>
      <xdr:row>58</xdr:row>
      <xdr:rowOff>46751</xdr:rowOff>
    </xdr:to>
    <xdr:sp macro="" textlink="">
      <xdr:nvSpPr>
        <xdr:cNvPr id="137" name="楕円 136"/>
        <xdr:cNvSpPr/>
      </xdr:nvSpPr>
      <xdr:spPr>
        <a:xfrm>
          <a:off x="3746500" y="988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37878</xdr:rowOff>
    </xdr:from>
    <xdr:ext cx="534377" cy="259045"/>
    <xdr:sp macro="" textlink="">
      <xdr:nvSpPr>
        <xdr:cNvPr id="138" name="テキスト ボックス 137"/>
        <xdr:cNvSpPr txBox="1"/>
      </xdr:nvSpPr>
      <xdr:spPr>
        <a:xfrm>
          <a:off x="3530111" y="998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117374</xdr:rowOff>
    </xdr:from>
    <xdr:to>
      <xdr:col>15</xdr:col>
      <xdr:colOff>101600</xdr:colOff>
      <xdr:row>58</xdr:row>
      <xdr:rowOff>47524</xdr:rowOff>
    </xdr:to>
    <xdr:sp macro="" textlink="">
      <xdr:nvSpPr>
        <xdr:cNvPr id="139" name="楕円 138"/>
        <xdr:cNvSpPr/>
      </xdr:nvSpPr>
      <xdr:spPr>
        <a:xfrm>
          <a:off x="2857500" y="98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38651</xdr:rowOff>
    </xdr:from>
    <xdr:ext cx="534377" cy="259045"/>
    <xdr:sp macro="" textlink="">
      <xdr:nvSpPr>
        <xdr:cNvPr id="140" name="テキスト ボックス 139"/>
        <xdr:cNvSpPr txBox="1"/>
      </xdr:nvSpPr>
      <xdr:spPr>
        <a:xfrm>
          <a:off x="2641111" y="99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107229</xdr:rowOff>
    </xdr:from>
    <xdr:to>
      <xdr:col>10</xdr:col>
      <xdr:colOff>165100</xdr:colOff>
      <xdr:row>58</xdr:row>
      <xdr:rowOff>37379</xdr:rowOff>
    </xdr:to>
    <xdr:sp macro="" textlink="">
      <xdr:nvSpPr>
        <xdr:cNvPr id="141" name="楕円 140"/>
        <xdr:cNvSpPr/>
      </xdr:nvSpPr>
      <xdr:spPr>
        <a:xfrm>
          <a:off x="1968500" y="98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28506</xdr:rowOff>
    </xdr:from>
    <xdr:ext cx="534377" cy="259045"/>
    <xdr:sp macro="" textlink="">
      <xdr:nvSpPr>
        <xdr:cNvPr id="142" name="テキスト ボックス 141"/>
        <xdr:cNvSpPr txBox="1"/>
      </xdr:nvSpPr>
      <xdr:spPr>
        <a:xfrm>
          <a:off x="1752111" y="997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110608</xdr:rowOff>
    </xdr:from>
    <xdr:to>
      <xdr:col>6</xdr:col>
      <xdr:colOff>38100</xdr:colOff>
      <xdr:row>58</xdr:row>
      <xdr:rowOff>40758</xdr:rowOff>
    </xdr:to>
    <xdr:sp macro="" textlink="">
      <xdr:nvSpPr>
        <xdr:cNvPr id="143" name="楕円 142"/>
        <xdr:cNvSpPr/>
      </xdr:nvSpPr>
      <xdr:spPr>
        <a:xfrm>
          <a:off x="1079500" y="988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31885</xdr:rowOff>
    </xdr:from>
    <xdr:ext cx="534377" cy="259045"/>
    <xdr:sp macro="" textlink="">
      <xdr:nvSpPr>
        <xdr:cNvPr id="144" name="テキスト ボックス 143"/>
        <xdr:cNvSpPr txBox="1"/>
      </xdr:nvSpPr>
      <xdr:spPr>
        <a:xfrm>
          <a:off x="863111" y="99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135586</xdr:rowOff>
    </xdr:from>
    <xdr:to>
      <xdr:col>24</xdr:col>
      <xdr:colOff>63500</xdr:colOff>
      <xdr:row>78</xdr:row>
      <xdr:rowOff>12892</xdr:rowOff>
    </xdr:to>
    <xdr:cxnSp macro="">
      <xdr:nvCxnSpPr>
        <xdr:cNvPr id="176" name="直線コネクタ 175"/>
        <xdr:cNvCxnSpPr/>
      </xdr:nvCxnSpPr>
      <xdr:spPr>
        <a:xfrm flipV="1">
          <a:off x="3797300" y="13337236"/>
          <a:ext cx="838200" cy="4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128716</xdr:rowOff>
    </xdr:from>
    <xdr:to>
      <xdr:col>19</xdr:col>
      <xdr:colOff>177800</xdr:colOff>
      <xdr:row>78</xdr:row>
      <xdr:rowOff>12892</xdr:rowOff>
    </xdr:to>
    <xdr:cxnSp macro="">
      <xdr:nvCxnSpPr>
        <xdr:cNvPr id="179" name="直線コネクタ 178"/>
        <xdr:cNvCxnSpPr/>
      </xdr:nvCxnSpPr>
      <xdr:spPr>
        <a:xfrm>
          <a:off x="2908300" y="13330366"/>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128716</xdr:rowOff>
    </xdr:from>
    <xdr:to>
      <xdr:col>15</xdr:col>
      <xdr:colOff>50800</xdr:colOff>
      <xdr:row>77</xdr:row>
      <xdr:rowOff>162604</xdr:rowOff>
    </xdr:to>
    <xdr:cxnSp macro="">
      <xdr:nvCxnSpPr>
        <xdr:cNvPr id="182" name="直線コネクタ 181"/>
        <xdr:cNvCxnSpPr/>
      </xdr:nvCxnSpPr>
      <xdr:spPr>
        <a:xfrm flipV="1">
          <a:off x="2019300" y="13330366"/>
          <a:ext cx="889000" cy="3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144642</xdr:rowOff>
    </xdr:from>
    <xdr:to>
      <xdr:col>10</xdr:col>
      <xdr:colOff>114300</xdr:colOff>
      <xdr:row>77</xdr:row>
      <xdr:rowOff>162604</xdr:rowOff>
    </xdr:to>
    <xdr:cxnSp macro="">
      <xdr:nvCxnSpPr>
        <xdr:cNvPr id="185" name="直線コネクタ 184"/>
        <xdr:cNvCxnSpPr/>
      </xdr:nvCxnSpPr>
      <xdr:spPr>
        <a:xfrm>
          <a:off x="1130300" y="1334629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84786</xdr:rowOff>
    </xdr:from>
    <xdr:to>
      <xdr:col>24</xdr:col>
      <xdr:colOff>114300</xdr:colOff>
      <xdr:row>78</xdr:row>
      <xdr:rowOff>14936</xdr:rowOff>
    </xdr:to>
    <xdr:sp macro="" textlink="">
      <xdr:nvSpPr>
        <xdr:cNvPr id="195" name="楕円 194"/>
        <xdr:cNvSpPr/>
      </xdr:nvSpPr>
      <xdr:spPr>
        <a:xfrm>
          <a:off x="4584700" y="132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171163</xdr:rowOff>
    </xdr:from>
    <xdr:ext cx="599010" cy="259045"/>
    <xdr:sp macro="" textlink="">
      <xdr:nvSpPr>
        <xdr:cNvPr id="196" name="民生費該当値テキスト"/>
        <xdr:cNvSpPr txBox="1"/>
      </xdr:nvSpPr>
      <xdr:spPr>
        <a:xfrm>
          <a:off x="4686300" y="132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133542</xdr:rowOff>
    </xdr:from>
    <xdr:to>
      <xdr:col>20</xdr:col>
      <xdr:colOff>38100</xdr:colOff>
      <xdr:row>78</xdr:row>
      <xdr:rowOff>63692</xdr:rowOff>
    </xdr:to>
    <xdr:sp macro="" textlink="">
      <xdr:nvSpPr>
        <xdr:cNvPr id="197" name="楕円 196"/>
        <xdr:cNvSpPr/>
      </xdr:nvSpPr>
      <xdr:spPr>
        <a:xfrm>
          <a:off x="3746500" y="133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54819</xdr:rowOff>
    </xdr:from>
    <xdr:ext cx="599010" cy="259045"/>
    <xdr:sp macro="" textlink="">
      <xdr:nvSpPr>
        <xdr:cNvPr id="198" name="テキスト ボックス 197"/>
        <xdr:cNvSpPr txBox="1"/>
      </xdr:nvSpPr>
      <xdr:spPr>
        <a:xfrm>
          <a:off x="3497795" y="1342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77916</xdr:rowOff>
    </xdr:from>
    <xdr:to>
      <xdr:col>15</xdr:col>
      <xdr:colOff>101600</xdr:colOff>
      <xdr:row>78</xdr:row>
      <xdr:rowOff>8066</xdr:rowOff>
    </xdr:to>
    <xdr:sp macro="" textlink="">
      <xdr:nvSpPr>
        <xdr:cNvPr id="199" name="楕円 198"/>
        <xdr:cNvSpPr/>
      </xdr:nvSpPr>
      <xdr:spPr>
        <a:xfrm>
          <a:off x="2857500" y="132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170643</xdr:rowOff>
    </xdr:from>
    <xdr:ext cx="599010" cy="259045"/>
    <xdr:sp macro="" textlink="">
      <xdr:nvSpPr>
        <xdr:cNvPr id="200" name="テキスト ボックス 199"/>
        <xdr:cNvSpPr txBox="1"/>
      </xdr:nvSpPr>
      <xdr:spPr>
        <a:xfrm>
          <a:off x="2608795" y="1337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111804</xdr:rowOff>
    </xdr:from>
    <xdr:to>
      <xdr:col>10</xdr:col>
      <xdr:colOff>165100</xdr:colOff>
      <xdr:row>78</xdr:row>
      <xdr:rowOff>41954</xdr:rowOff>
    </xdr:to>
    <xdr:sp macro="" textlink="">
      <xdr:nvSpPr>
        <xdr:cNvPr id="201" name="楕円 200"/>
        <xdr:cNvSpPr/>
      </xdr:nvSpPr>
      <xdr:spPr>
        <a:xfrm>
          <a:off x="1968500" y="1331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33081</xdr:rowOff>
    </xdr:from>
    <xdr:ext cx="599010" cy="259045"/>
    <xdr:sp macro="" textlink="">
      <xdr:nvSpPr>
        <xdr:cNvPr id="202" name="テキスト ボックス 201"/>
        <xdr:cNvSpPr txBox="1"/>
      </xdr:nvSpPr>
      <xdr:spPr>
        <a:xfrm>
          <a:off x="1719795" y="1340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93842</xdr:rowOff>
    </xdr:from>
    <xdr:to>
      <xdr:col>6</xdr:col>
      <xdr:colOff>38100</xdr:colOff>
      <xdr:row>78</xdr:row>
      <xdr:rowOff>23992</xdr:rowOff>
    </xdr:to>
    <xdr:sp macro="" textlink="">
      <xdr:nvSpPr>
        <xdr:cNvPr id="203" name="楕円 202"/>
        <xdr:cNvSpPr/>
      </xdr:nvSpPr>
      <xdr:spPr>
        <a:xfrm>
          <a:off x="1079500" y="1329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15119</xdr:rowOff>
    </xdr:from>
    <xdr:ext cx="599010" cy="259045"/>
    <xdr:sp macro="" textlink="">
      <xdr:nvSpPr>
        <xdr:cNvPr id="204" name="テキスト ボックス 203"/>
        <xdr:cNvSpPr txBox="1"/>
      </xdr:nvSpPr>
      <xdr:spPr>
        <a:xfrm>
          <a:off x="830795" y="1338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142055</xdr:rowOff>
    </xdr:from>
    <xdr:to>
      <xdr:col>24</xdr:col>
      <xdr:colOff>63500</xdr:colOff>
      <xdr:row>97</xdr:row>
      <xdr:rowOff>150444</xdr:rowOff>
    </xdr:to>
    <xdr:cxnSp macro="">
      <xdr:nvCxnSpPr>
        <xdr:cNvPr id="232" name="直線コネクタ 231"/>
        <xdr:cNvCxnSpPr/>
      </xdr:nvCxnSpPr>
      <xdr:spPr>
        <a:xfrm flipV="1">
          <a:off x="3797300" y="16772705"/>
          <a:ext cx="8382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150009</xdr:rowOff>
    </xdr:from>
    <xdr:to>
      <xdr:col>19</xdr:col>
      <xdr:colOff>177800</xdr:colOff>
      <xdr:row>97</xdr:row>
      <xdr:rowOff>150444</xdr:rowOff>
    </xdr:to>
    <xdr:cxnSp macro="">
      <xdr:nvCxnSpPr>
        <xdr:cNvPr id="235" name="直線コネクタ 234"/>
        <xdr:cNvCxnSpPr/>
      </xdr:nvCxnSpPr>
      <xdr:spPr>
        <a:xfrm>
          <a:off x="2908300" y="16780659"/>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150009</xdr:rowOff>
    </xdr:from>
    <xdr:to>
      <xdr:col>15</xdr:col>
      <xdr:colOff>50800</xdr:colOff>
      <xdr:row>98</xdr:row>
      <xdr:rowOff>5945</xdr:rowOff>
    </xdr:to>
    <xdr:cxnSp macro="">
      <xdr:nvCxnSpPr>
        <xdr:cNvPr id="238" name="直線コネクタ 237"/>
        <xdr:cNvCxnSpPr/>
      </xdr:nvCxnSpPr>
      <xdr:spPr>
        <a:xfrm flipV="1">
          <a:off x="2019300" y="16780659"/>
          <a:ext cx="8890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5945</xdr:rowOff>
    </xdr:from>
    <xdr:to>
      <xdr:col>10</xdr:col>
      <xdr:colOff>114300</xdr:colOff>
      <xdr:row>98</xdr:row>
      <xdr:rowOff>26177</xdr:rowOff>
    </xdr:to>
    <xdr:cxnSp macro="">
      <xdr:nvCxnSpPr>
        <xdr:cNvPr id="241" name="直線コネクタ 240"/>
        <xdr:cNvCxnSpPr/>
      </xdr:nvCxnSpPr>
      <xdr:spPr>
        <a:xfrm flipV="1">
          <a:off x="1130300" y="16808045"/>
          <a:ext cx="8890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91255</xdr:rowOff>
    </xdr:from>
    <xdr:to>
      <xdr:col>24</xdr:col>
      <xdr:colOff>114300</xdr:colOff>
      <xdr:row>98</xdr:row>
      <xdr:rowOff>21405</xdr:rowOff>
    </xdr:to>
    <xdr:sp macro="" textlink="">
      <xdr:nvSpPr>
        <xdr:cNvPr id="251" name="楕円 250"/>
        <xdr:cNvSpPr/>
      </xdr:nvSpPr>
      <xdr:spPr>
        <a:xfrm>
          <a:off x="4584700" y="167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69682</xdr:rowOff>
    </xdr:from>
    <xdr:ext cx="534377" cy="259045"/>
    <xdr:sp macro="" textlink="">
      <xdr:nvSpPr>
        <xdr:cNvPr id="252" name="衛生費該当値テキスト"/>
        <xdr:cNvSpPr txBox="1"/>
      </xdr:nvSpPr>
      <xdr:spPr>
        <a:xfrm>
          <a:off x="4686300" y="167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99644</xdr:rowOff>
    </xdr:from>
    <xdr:to>
      <xdr:col>20</xdr:col>
      <xdr:colOff>38100</xdr:colOff>
      <xdr:row>98</xdr:row>
      <xdr:rowOff>29794</xdr:rowOff>
    </xdr:to>
    <xdr:sp macro="" textlink="">
      <xdr:nvSpPr>
        <xdr:cNvPr id="253" name="楕円 252"/>
        <xdr:cNvSpPr/>
      </xdr:nvSpPr>
      <xdr:spPr>
        <a:xfrm>
          <a:off x="3746500" y="1673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20921</xdr:rowOff>
    </xdr:from>
    <xdr:ext cx="534377" cy="259045"/>
    <xdr:sp macro="" textlink="">
      <xdr:nvSpPr>
        <xdr:cNvPr id="254" name="テキスト ボックス 253"/>
        <xdr:cNvSpPr txBox="1"/>
      </xdr:nvSpPr>
      <xdr:spPr>
        <a:xfrm>
          <a:off x="3530111" y="1682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99209</xdr:rowOff>
    </xdr:from>
    <xdr:to>
      <xdr:col>15</xdr:col>
      <xdr:colOff>101600</xdr:colOff>
      <xdr:row>98</xdr:row>
      <xdr:rowOff>29359</xdr:rowOff>
    </xdr:to>
    <xdr:sp macro="" textlink="">
      <xdr:nvSpPr>
        <xdr:cNvPr id="255" name="楕円 254"/>
        <xdr:cNvSpPr/>
      </xdr:nvSpPr>
      <xdr:spPr>
        <a:xfrm>
          <a:off x="2857500" y="167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20486</xdr:rowOff>
    </xdr:from>
    <xdr:ext cx="534377" cy="259045"/>
    <xdr:sp macro="" textlink="">
      <xdr:nvSpPr>
        <xdr:cNvPr id="256" name="テキスト ボックス 255"/>
        <xdr:cNvSpPr txBox="1"/>
      </xdr:nvSpPr>
      <xdr:spPr>
        <a:xfrm>
          <a:off x="2641111" y="1682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126595</xdr:rowOff>
    </xdr:from>
    <xdr:to>
      <xdr:col>10</xdr:col>
      <xdr:colOff>165100</xdr:colOff>
      <xdr:row>98</xdr:row>
      <xdr:rowOff>56745</xdr:rowOff>
    </xdr:to>
    <xdr:sp macro="" textlink="">
      <xdr:nvSpPr>
        <xdr:cNvPr id="257" name="楕円 256"/>
        <xdr:cNvSpPr/>
      </xdr:nvSpPr>
      <xdr:spPr>
        <a:xfrm>
          <a:off x="1968500" y="167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47872</xdr:rowOff>
    </xdr:from>
    <xdr:ext cx="534377" cy="259045"/>
    <xdr:sp macro="" textlink="">
      <xdr:nvSpPr>
        <xdr:cNvPr id="258" name="テキスト ボックス 257"/>
        <xdr:cNvSpPr txBox="1"/>
      </xdr:nvSpPr>
      <xdr:spPr>
        <a:xfrm>
          <a:off x="1752111" y="168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146827</xdr:rowOff>
    </xdr:from>
    <xdr:to>
      <xdr:col>6</xdr:col>
      <xdr:colOff>38100</xdr:colOff>
      <xdr:row>98</xdr:row>
      <xdr:rowOff>76977</xdr:rowOff>
    </xdr:to>
    <xdr:sp macro="" textlink="">
      <xdr:nvSpPr>
        <xdr:cNvPr id="259" name="楕円 258"/>
        <xdr:cNvSpPr/>
      </xdr:nvSpPr>
      <xdr:spPr>
        <a:xfrm>
          <a:off x="1079500" y="167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68104</xdr:rowOff>
    </xdr:from>
    <xdr:ext cx="534377" cy="259045"/>
    <xdr:sp macro="" textlink="">
      <xdr:nvSpPr>
        <xdr:cNvPr id="260" name="テキスト ボックス 259"/>
        <xdr:cNvSpPr txBox="1"/>
      </xdr:nvSpPr>
      <xdr:spPr>
        <a:xfrm>
          <a:off x="863111" y="1687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21228</xdr:rowOff>
    </xdr:from>
    <xdr:to>
      <xdr:col>55</xdr:col>
      <xdr:colOff>0</xdr:colOff>
      <xdr:row>38</xdr:row>
      <xdr:rowOff>21286</xdr:rowOff>
    </xdr:to>
    <xdr:cxnSp macro="">
      <xdr:nvCxnSpPr>
        <xdr:cNvPr id="285" name="直線コネクタ 284"/>
        <xdr:cNvCxnSpPr/>
      </xdr:nvCxnSpPr>
      <xdr:spPr>
        <a:xfrm flipV="1">
          <a:off x="9639300" y="6536328"/>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21113</xdr:rowOff>
    </xdr:from>
    <xdr:to>
      <xdr:col>50</xdr:col>
      <xdr:colOff>114300</xdr:colOff>
      <xdr:row>38</xdr:row>
      <xdr:rowOff>21286</xdr:rowOff>
    </xdr:to>
    <xdr:cxnSp macro="">
      <xdr:nvCxnSpPr>
        <xdr:cNvPr id="288" name="直線コネクタ 287"/>
        <xdr:cNvCxnSpPr/>
      </xdr:nvCxnSpPr>
      <xdr:spPr>
        <a:xfrm>
          <a:off x="8750300" y="6536213"/>
          <a:ext cx="8890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21113</xdr:rowOff>
    </xdr:from>
    <xdr:to>
      <xdr:col>45</xdr:col>
      <xdr:colOff>177800</xdr:colOff>
      <xdr:row>38</xdr:row>
      <xdr:rowOff>21171</xdr:rowOff>
    </xdr:to>
    <xdr:cxnSp macro="">
      <xdr:nvCxnSpPr>
        <xdr:cNvPr id="291" name="直線コネクタ 290"/>
        <xdr:cNvCxnSpPr/>
      </xdr:nvCxnSpPr>
      <xdr:spPr>
        <a:xfrm flipV="1">
          <a:off x="7861300" y="6536213"/>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20542</xdr:rowOff>
    </xdr:from>
    <xdr:to>
      <xdr:col>41</xdr:col>
      <xdr:colOff>50800</xdr:colOff>
      <xdr:row>38</xdr:row>
      <xdr:rowOff>21171</xdr:rowOff>
    </xdr:to>
    <xdr:cxnSp macro="">
      <xdr:nvCxnSpPr>
        <xdr:cNvPr id="294" name="直線コネクタ 293"/>
        <xdr:cNvCxnSpPr/>
      </xdr:nvCxnSpPr>
      <xdr:spPr>
        <a:xfrm>
          <a:off x="6972300" y="6535642"/>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141878</xdr:rowOff>
    </xdr:from>
    <xdr:to>
      <xdr:col>55</xdr:col>
      <xdr:colOff>50800</xdr:colOff>
      <xdr:row>38</xdr:row>
      <xdr:rowOff>72028</xdr:rowOff>
    </xdr:to>
    <xdr:sp macro="" textlink="">
      <xdr:nvSpPr>
        <xdr:cNvPr id="304" name="楕円 303"/>
        <xdr:cNvSpPr/>
      </xdr:nvSpPr>
      <xdr:spPr>
        <a:xfrm>
          <a:off x="10426700" y="64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56805</xdr:rowOff>
    </xdr:from>
    <xdr:ext cx="313932" cy="259045"/>
    <xdr:sp macro="" textlink="">
      <xdr:nvSpPr>
        <xdr:cNvPr id="305" name="労働費該当値テキスト"/>
        <xdr:cNvSpPr txBox="1"/>
      </xdr:nvSpPr>
      <xdr:spPr>
        <a:xfrm>
          <a:off x="10528300" y="6400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141935</xdr:rowOff>
    </xdr:from>
    <xdr:to>
      <xdr:col>50</xdr:col>
      <xdr:colOff>165100</xdr:colOff>
      <xdr:row>38</xdr:row>
      <xdr:rowOff>72086</xdr:rowOff>
    </xdr:to>
    <xdr:sp macro="" textlink="">
      <xdr:nvSpPr>
        <xdr:cNvPr id="306" name="楕円 305"/>
        <xdr:cNvSpPr/>
      </xdr:nvSpPr>
      <xdr:spPr>
        <a:xfrm>
          <a:off x="9588500" y="6485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63213</xdr:rowOff>
    </xdr:from>
    <xdr:ext cx="313932" cy="259045"/>
    <xdr:sp macro="" textlink="">
      <xdr:nvSpPr>
        <xdr:cNvPr id="307" name="テキスト ボックス 306"/>
        <xdr:cNvSpPr txBox="1"/>
      </xdr:nvSpPr>
      <xdr:spPr>
        <a:xfrm>
          <a:off x="9482333" y="65783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141764</xdr:rowOff>
    </xdr:from>
    <xdr:to>
      <xdr:col>46</xdr:col>
      <xdr:colOff>38100</xdr:colOff>
      <xdr:row>38</xdr:row>
      <xdr:rowOff>71913</xdr:rowOff>
    </xdr:to>
    <xdr:sp macro="" textlink="">
      <xdr:nvSpPr>
        <xdr:cNvPr id="308" name="楕円 307"/>
        <xdr:cNvSpPr/>
      </xdr:nvSpPr>
      <xdr:spPr>
        <a:xfrm>
          <a:off x="8699500" y="64854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63040</xdr:rowOff>
    </xdr:from>
    <xdr:ext cx="313932" cy="259045"/>
    <xdr:sp macro="" textlink="">
      <xdr:nvSpPr>
        <xdr:cNvPr id="309" name="テキスト ボックス 308"/>
        <xdr:cNvSpPr txBox="1"/>
      </xdr:nvSpPr>
      <xdr:spPr>
        <a:xfrm>
          <a:off x="8593333" y="65781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141821</xdr:rowOff>
    </xdr:from>
    <xdr:to>
      <xdr:col>41</xdr:col>
      <xdr:colOff>101600</xdr:colOff>
      <xdr:row>38</xdr:row>
      <xdr:rowOff>71971</xdr:rowOff>
    </xdr:to>
    <xdr:sp macro="" textlink="">
      <xdr:nvSpPr>
        <xdr:cNvPr id="310" name="楕円 309"/>
        <xdr:cNvSpPr/>
      </xdr:nvSpPr>
      <xdr:spPr>
        <a:xfrm>
          <a:off x="7810500" y="64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63098</xdr:rowOff>
    </xdr:from>
    <xdr:ext cx="313932" cy="259045"/>
    <xdr:sp macro="" textlink="">
      <xdr:nvSpPr>
        <xdr:cNvPr id="311" name="テキスト ボックス 310"/>
        <xdr:cNvSpPr txBox="1"/>
      </xdr:nvSpPr>
      <xdr:spPr>
        <a:xfrm>
          <a:off x="7704333" y="6578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141192</xdr:rowOff>
    </xdr:from>
    <xdr:to>
      <xdr:col>36</xdr:col>
      <xdr:colOff>165100</xdr:colOff>
      <xdr:row>38</xdr:row>
      <xdr:rowOff>71342</xdr:rowOff>
    </xdr:to>
    <xdr:sp macro="" textlink="">
      <xdr:nvSpPr>
        <xdr:cNvPr id="312" name="楕円 311"/>
        <xdr:cNvSpPr/>
      </xdr:nvSpPr>
      <xdr:spPr>
        <a:xfrm>
          <a:off x="6921500" y="648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62469</xdr:rowOff>
    </xdr:from>
    <xdr:ext cx="313932" cy="259045"/>
    <xdr:sp macro="" textlink="">
      <xdr:nvSpPr>
        <xdr:cNvPr id="313" name="テキスト ボックス 312"/>
        <xdr:cNvSpPr txBox="1"/>
      </xdr:nvSpPr>
      <xdr:spPr>
        <a:xfrm>
          <a:off x="6815333" y="65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85652</xdr:rowOff>
    </xdr:from>
    <xdr:to>
      <xdr:col>55</xdr:col>
      <xdr:colOff>0</xdr:colOff>
      <xdr:row>59</xdr:row>
      <xdr:rowOff>86675</xdr:rowOff>
    </xdr:to>
    <xdr:cxnSp macro="">
      <xdr:nvCxnSpPr>
        <xdr:cNvPr id="344" name="直線コネクタ 343"/>
        <xdr:cNvCxnSpPr/>
      </xdr:nvCxnSpPr>
      <xdr:spPr>
        <a:xfrm flipV="1">
          <a:off x="9639300" y="10201202"/>
          <a:ext cx="8382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85075</xdr:rowOff>
    </xdr:from>
    <xdr:to>
      <xdr:col>50</xdr:col>
      <xdr:colOff>114300</xdr:colOff>
      <xdr:row>59</xdr:row>
      <xdr:rowOff>86675</xdr:rowOff>
    </xdr:to>
    <xdr:cxnSp macro="">
      <xdr:nvCxnSpPr>
        <xdr:cNvPr id="347" name="直線コネクタ 346"/>
        <xdr:cNvCxnSpPr/>
      </xdr:nvCxnSpPr>
      <xdr:spPr>
        <a:xfrm>
          <a:off x="8750300" y="1020062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84945</xdr:rowOff>
    </xdr:from>
    <xdr:to>
      <xdr:col>45</xdr:col>
      <xdr:colOff>177800</xdr:colOff>
      <xdr:row>59</xdr:row>
      <xdr:rowOff>85075</xdr:rowOff>
    </xdr:to>
    <xdr:cxnSp macro="">
      <xdr:nvCxnSpPr>
        <xdr:cNvPr id="350" name="直線コネクタ 349"/>
        <xdr:cNvCxnSpPr/>
      </xdr:nvCxnSpPr>
      <xdr:spPr>
        <a:xfrm>
          <a:off x="7861300" y="10200495"/>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84945</xdr:rowOff>
    </xdr:from>
    <xdr:to>
      <xdr:col>41</xdr:col>
      <xdr:colOff>50800</xdr:colOff>
      <xdr:row>59</xdr:row>
      <xdr:rowOff>85326</xdr:rowOff>
    </xdr:to>
    <xdr:cxnSp macro="">
      <xdr:nvCxnSpPr>
        <xdr:cNvPr id="353" name="直線コネクタ 352"/>
        <xdr:cNvCxnSpPr/>
      </xdr:nvCxnSpPr>
      <xdr:spPr>
        <a:xfrm flipV="1">
          <a:off x="6972300" y="1020049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34852</xdr:rowOff>
    </xdr:from>
    <xdr:to>
      <xdr:col>55</xdr:col>
      <xdr:colOff>50800</xdr:colOff>
      <xdr:row>59</xdr:row>
      <xdr:rowOff>136452</xdr:rowOff>
    </xdr:to>
    <xdr:sp macro="" textlink="">
      <xdr:nvSpPr>
        <xdr:cNvPr id="363" name="楕円 362"/>
        <xdr:cNvSpPr/>
      </xdr:nvSpPr>
      <xdr:spPr>
        <a:xfrm>
          <a:off x="10426700" y="101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121229</xdr:rowOff>
    </xdr:from>
    <xdr:ext cx="469744" cy="259045"/>
    <xdr:sp macro="" textlink="">
      <xdr:nvSpPr>
        <xdr:cNvPr id="364" name="農林水産業費該当値テキスト"/>
        <xdr:cNvSpPr txBox="1"/>
      </xdr:nvSpPr>
      <xdr:spPr>
        <a:xfrm>
          <a:off x="10528300" y="100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35875</xdr:rowOff>
    </xdr:from>
    <xdr:to>
      <xdr:col>50</xdr:col>
      <xdr:colOff>165100</xdr:colOff>
      <xdr:row>59</xdr:row>
      <xdr:rowOff>137475</xdr:rowOff>
    </xdr:to>
    <xdr:sp macro="" textlink="">
      <xdr:nvSpPr>
        <xdr:cNvPr id="365" name="楕円 364"/>
        <xdr:cNvSpPr/>
      </xdr:nvSpPr>
      <xdr:spPr>
        <a:xfrm>
          <a:off x="9588500" y="101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128602</xdr:rowOff>
    </xdr:from>
    <xdr:ext cx="469744" cy="259045"/>
    <xdr:sp macro="" textlink="">
      <xdr:nvSpPr>
        <xdr:cNvPr id="366" name="テキスト ボックス 365"/>
        <xdr:cNvSpPr txBox="1"/>
      </xdr:nvSpPr>
      <xdr:spPr>
        <a:xfrm>
          <a:off x="9404428" y="1024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34275</xdr:rowOff>
    </xdr:from>
    <xdr:to>
      <xdr:col>46</xdr:col>
      <xdr:colOff>38100</xdr:colOff>
      <xdr:row>59</xdr:row>
      <xdr:rowOff>135875</xdr:rowOff>
    </xdr:to>
    <xdr:sp macro="" textlink="">
      <xdr:nvSpPr>
        <xdr:cNvPr id="367" name="楕円 366"/>
        <xdr:cNvSpPr/>
      </xdr:nvSpPr>
      <xdr:spPr>
        <a:xfrm>
          <a:off x="8699500" y="1014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127002</xdr:rowOff>
    </xdr:from>
    <xdr:ext cx="469744" cy="259045"/>
    <xdr:sp macro="" textlink="">
      <xdr:nvSpPr>
        <xdr:cNvPr id="368" name="テキスト ボックス 367"/>
        <xdr:cNvSpPr txBox="1"/>
      </xdr:nvSpPr>
      <xdr:spPr>
        <a:xfrm>
          <a:off x="8515428" y="1024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34145</xdr:rowOff>
    </xdr:from>
    <xdr:to>
      <xdr:col>41</xdr:col>
      <xdr:colOff>101600</xdr:colOff>
      <xdr:row>59</xdr:row>
      <xdr:rowOff>135745</xdr:rowOff>
    </xdr:to>
    <xdr:sp macro="" textlink="">
      <xdr:nvSpPr>
        <xdr:cNvPr id="369" name="楕円 368"/>
        <xdr:cNvSpPr/>
      </xdr:nvSpPr>
      <xdr:spPr>
        <a:xfrm>
          <a:off x="7810500" y="101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126872</xdr:rowOff>
    </xdr:from>
    <xdr:ext cx="469744" cy="259045"/>
    <xdr:sp macro="" textlink="">
      <xdr:nvSpPr>
        <xdr:cNvPr id="370" name="テキスト ボックス 369"/>
        <xdr:cNvSpPr txBox="1"/>
      </xdr:nvSpPr>
      <xdr:spPr>
        <a:xfrm>
          <a:off x="7626428" y="102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34526</xdr:rowOff>
    </xdr:from>
    <xdr:to>
      <xdr:col>36</xdr:col>
      <xdr:colOff>165100</xdr:colOff>
      <xdr:row>59</xdr:row>
      <xdr:rowOff>136126</xdr:rowOff>
    </xdr:to>
    <xdr:sp macro="" textlink="">
      <xdr:nvSpPr>
        <xdr:cNvPr id="371" name="楕円 370"/>
        <xdr:cNvSpPr/>
      </xdr:nvSpPr>
      <xdr:spPr>
        <a:xfrm>
          <a:off x="6921500" y="101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127253</xdr:rowOff>
    </xdr:from>
    <xdr:ext cx="469744" cy="259045"/>
    <xdr:sp macro="" textlink="">
      <xdr:nvSpPr>
        <xdr:cNvPr id="372" name="テキスト ボックス 371"/>
        <xdr:cNvSpPr txBox="1"/>
      </xdr:nvSpPr>
      <xdr:spPr>
        <a:xfrm>
          <a:off x="6737428" y="102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17948</xdr:rowOff>
    </xdr:from>
    <xdr:to>
      <xdr:col>55</xdr:col>
      <xdr:colOff>0</xdr:colOff>
      <xdr:row>78</xdr:row>
      <xdr:rowOff>42957</xdr:rowOff>
    </xdr:to>
    <xdr:cxnSp macro="">
      <xdr:nvCxnSpPr>
        <xdr:cNvPr id="399" name="直線コネクタ 398"/>
        <xdr:cNvCxnSpPr/>
      </xdr:nvCxnSpPr>
      <xdr:spPr>
        <a:xfrm>
          <a:off x="9639300" y="13391048"/>
          <a:ext cx="8382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17948</xdr:rowOff>
    </xdr:from>
    <xdr:to>
      <xdr:col>50</xdr:col>
      <xdr:colOff>114300</xdr:colOff>
      <xdr:row>78</xdr:row>
      <xdr:rowOff>29812</xdr:rowOff>
    </xdr:to>
    <xdr:cxnSp macro="">
      <xdr:nvCxnSpPr>
        <xdr:cNvPr id="402" name="直線コネクタ 401"/>
        <xdr:cNvCxnSpPr/>
      </xdr:nvCxnSpPr>
      <xdr:spPr>
        <a:xfrm flipV="1">
          <a:off x="8750300" y="13391048"/>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29812</xdr:rowOff>
    </xdr:from>
    <xdr:to>
      <xdr:col>45</xdr:col>
      <xdr:colOff>177800</xdr:colOff>
      <xdr:row>78</xdr:row>
      <xdr:rowOff>45974</xdr:rowOff>
    </xdr:to>
    <xdr:cxnSp macro="">
      <xdr:nvCxnSpPr>
        <xdr:cNvPr id="405" name="直線コネクタ 404"/>
        <xdr:cNvCxnSpPr/>
      </xdr:nvCxnSpPr>
      <xdr:spPr>
        <a:xfrm flipV="1">
          <a:off x="7861300" y="13402912"/>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38202</xdr:rowOff>
    </xdr:from>
    <xdr:to>
      <xdr:col>41</xdr:col>
      <xdr:colOff>50800</xdr:colOff>
      <xdr:row>78</xdr:row>
      <xdr:rowOff>45974</xdr:rowOff>
    </xdr:to>
    <xdr:cxnSp macro="">
      <xdr:nvCxnSpPr>
        <xdr:cNvPr id="408" name="直線コネクタ 407"/>
        <xdr:cNvCxnSpPr/>
      </xdr:nvCxnSpPr>
      <xdr:spPr>
        <a:xfrm>
          <a:off x="6972300" y="13411302"/>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163607</xdr:rowOff>
    </xdr:from>
    <xdr:to>
      <xdr:col>55</xdr:col>
      <xdr:colOff>50800</xdr:colOff>
      <xdr:row>78</xdr:row>
      <xdr:rowOff>93757</xdr:rowOff>
    </xdr:to>
    <xdr:sp macro="" textlink="">
      <xdr:nvSpPr>
        <xdr:cNvPr id="418" name="楕円 417"/>
        <xdr:cNvSpPr/>
      </xdr:nvSpPr>
      <xdr:spPr>
        <a:xfrm>
          <a:off x="10426700" y="133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78534</xdr:rowOff>
    </xdr:from>
    <xdr:ext cx="469744" cy="259045"/>
    <xdr:sp macro="" textlink="">
      <xdr:nvSpPr>
        <xdr:cNvPr id="419" name="商工費該当値テキスト"/>
        <xdr:cNvSpPr txBox="1"/>
      </xdr:nvSpPr>
      <xdr:spPr>
        <a:xfrm>
          <a:off x="10528300" y="132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138598</xdr:rowOff>
    </xdr:from>
    <xdr:to>
      <xdr:col>50</xdr:col>
      <xdr:colOff>165100</xdr:colOff>
      <xdr:row>78</xdr:row>
      <xdr:rowOff>68748</xdr:rowOff>
    </xdr:to>
    <xdr:sp macro="" textlink="">
      <xdr:nvSpPr>
        <xdr:cNvPr id="420" name="楕円 419"/>
        <xdr:cNvSpPr/>
      </xdr:nvSpPr>
      <xdr:spPr>
        <a:xfrm>
          <a:off x="9588500" y="133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59875</xdr:rowOff>
    </xdr:from>
    <xdr:ext cx="469744" cy="259045"/>
    <xdr:sp macro="" textlink="">
      <xdr:nvSpPr>
        <xdr:cNvPr id="421" name="テキスト ボックス 420"/>
        <xdr:cNvSpPr txBox="1"/>
      </xdr:nvSpPr>
      <xdr:spPr>
        <a:xfrm>
          <a:off x="9404428" y="134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150462</xdr:rowOff>
    </xdr:from>
    <xdr:to>
      <xdr:col>46</xdr:col>
      <xdr:colOff>38100</xdr:colOff>
      <xdr:row>78</xdr:row>
      <xdr:rowOff>80612</xdr:rowOff>
    </xdr:to>
    <xdr:sp macro="" textlink="">
      <xdr:nvSpPr>
        <xdr:cNvPr id="422" name="楕円 421"/>
        <xdr:cNvSpPr/>
      </xdr:nvSpPr>
      <xdr:spPr>
        <a:xfrm>
          <a:off x="8699500" y="133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71739</xdr:rowOff>
    </xdr:from>
    <xdr:ext cx="469744" cy="259045"/>
    <xdr:sp macro="" textlink="">
      <xdr:nvSpPr>
        <xdr:cNvPr id="423" name="テキスト ボックス 422"/>
        <xdr:cNvSpPr txBox="1"/>
      </xdr:nvSpPr>
      <xdr:spPr>
        <a:xfrm>
          <a:off x="8515428" y="1344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166624</xdr:rowOff>
    </xdr:from>
    <xdr:to>
      <xdr:col>41</xdr:col>
      <xdr:colOff>101600</xdr:colOff>
      <xdr:row>78</xdr:row>
      <xdr:rowOff>96774</xdr:rowOff>
    </xdr:to>
    <xdr:sp macro="" textlink="">
      <xdr:nvSpPr>
        <xdr:cNvPr id="424" name="楕円 423"/>
        <xdr:cNvSpPr/>
      </xdr:nvSpPr>
      <xdr:spPr>
        <a:xfrm>
          <a:off x="7810500" y="133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87901</xdr:rowOff>
    </xdr:from>
    <xdr:ext cx="469744" cy="259045"/>
    <xdr:sp macro="" textlink="">
      <xdr:nvSpPr>
        <xdr:cNvPr id="425" name="テキスト ボックス 424"/>
        <xdr:cNvSpPr txBox="1"/>
      </xdr:nvSpPr>
      <xdr:spPr>
        <a:xfrm>
          <a:off x="7626428" y="134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158852</xdr:rowOff>
    </xdr:from>
    <xdr:to>
      <xdr:col>36</xdr:col>
      <xdr:colOff>165100</xdr:colOff>
      <xdr:row>78</xdr:row>
      <xdr:rowOff>89002</xdr:rowOff>
    </xdr:to>
    <xdr:sp macro="" textlink="">
      <xdr:nvSpPr>
        <xdr:cNvPr id="426" name="楕円 425"/>
        <xdr:cNvSpPr/>
      </xdr:nvSpPr>
      <xdr:spPr>
        <a:xfrm>
          <a:off x="6921500" y="133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80129</xdr:rowOff>
    </xdr:from>
    <xdr:ext cx="469744" cy="259045"/>
    <xdr:sp macro="" textlink="">
      <xdr:nvSpPr>
        <xdr:cNvPr id="427" name="テキスト ボックス 426"/>
        <xdr:cNvSpPr txBox="1"/>
      </xdr:nvSpPr>
      <xdr:spPr>
        <a:xfrm>
          <a:off x="6737428" y="134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142001</xdr:rowOff>
    </xdr:from>
    <xdr:to>
      <xdr:col>55</xdr:col>
      <xdr:colOff>0</xdr:colOff>
      <xdr:row>97</xdr:row>
      <xdr:rowOff>146151</xdr:rowOff>
    </xdr:to>
    <xdr:cxnSp macro="">
      <xdr:nvCxnSpPr>
        <xdr:cNvPr id="456" name="直線コネクタ 455"/>
        <xdr:cNvCxnSpPr/>
      </xdr:nvCxnSpPr>
      <xdr:spPr>
        <a:xfrm flipV="1">
          <a:off x="9639300" y="16772651"/>
          <a:ext cx="838200" cy="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146151</xdr:rowOff>
    </xdr:from>
    <xdr:to>
      <xdr:col>50</xdr:col>
      <xdr:colOff>114300</xdr:colOff>
      <xdr:row>97</xdr:row>
      <xdr:rowOff>164007</xdr:rowOff>
    </xdr:to>
    <xdr:cxnSp macro="">
      <xdr:nvCxnSpPr>
        <xdr:cNvPr id="459" name="直線コネクタ 458"/>
        <xdr:cNvCxnSpPr/>
      </xdr:nvCxnSpPr>
      <xdr:spPr>
        <a:xfrm flipV="1">
          <a:off x="8750300" y="16776801"/>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138302</xdr:rowOff>
    </xdr:from>
    <xdr:to>
      <xdr:col>45</xdr:col>
      <xdr:colOff>177800</xdr:colOff>
      <xdr:row>97</xdr:row>
      <xdr:rowOff>164007</xdr:rowOff>
    </xdr:to>
    <xdr:cxnSp macro="">
      <xdr:nvCxnSpPr>
        <xdr:cNvPr id="462" name="直線コネクタ 461"/>
        <xdr:cNvCxnSpPr/>
      </xdr:nvCxnSpPr>
      <xdr:spPr>
        <a:xfrm>
          <a:off x="7861300" y="16768952"/>
          <a:ext cx="889000" cy="2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138302</xdr:rowOff>
    </xdr:from>
    <xdr:to>
      <xdr:col>41</xdr:col>
      <xdr:colOff>50800</xdr:colOff>
      <xdr:row>97</xdr:row>
      <xdr:rowOff>159055</xdr:rowOff>
    </xdr:to>
    <xdr:cxnSp macro="">
      <xdr:nvCxnSpPr>
        <xdr:cNvPr id="465" name="直線コネクタ 464"/>
        <xdr:cNvCxnSpPr/>
      </xdr:nvCxnSpPr>
      <xdr:spPr>
        <a:xfrm flipV="1">
          <a:off x="6972300" y="16768952"/>
          <a:ext cx="889000" cy="2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69" name="テキスト ボックス 468"/>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91201</xdr:rowOff>
    </xdr:from>
    <xdr:to>
      <xdr:col>55</xdr:col>
      <xdr:colOff>50800</xdr:colOff>
      <xdr:row>98</xdr:row>
      <xdr:rowOff>21351</xdr:rowOff>
    </xdr:to>
    <xdr:sp macro="" textlink="">
      <xdr:nvSpPr>
        <xdr:cNvPr id="475" name="楕円 474"/>
        <xdr:cNvSpPr/>
      </xdr:nvSpPr>
      <xdr:spPr>
        <a:xfrm>
          <a:off x="10426700" y="167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114078</xdr:rowOff>
    </xdr:from>
    <xdr:ext cx="534377" cy="259045"/>
    <xdr:sp macro="" textlink="">
      <xdr:nvSpPr>
        <xdr:cNvPr id="476" name="土木費該当値テキスト"/>
        <xdr:cNvSpPr txBox="1"/>
      </xdr:nvSpPr>
      <xdr:spPr>
        <a:xfrm>
          <a:off x="10528300" y="1657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95351</xdr:rowOff>
    </xdr:from>
    <xdr:to>
      <xdr:col>50</xdr:col>
      <xdr:colOff>165100</xdr:colOff>
      <xdr:row>98</xdr:row>
      <xdr:rowOff>25501</xdr:rowOff>
    </xdr:to>
    <xdr:sp macro="" textlink="">
      <xdr:nvSpPr>
        <xdr:cNvPr id="477" name="楕円 476"/>
        <xdr:cNvSpPr/>
      </xdr:nvSpPr>
      <xdr:spPr>
        <a:xfrm>
          <a:off x="9588500" y="167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42028</xdr:rowOff>
    </xdr:from>
    <xdr:ext cx="534377" cy="259045"/>
    <xdr:sp macro="" textlink="">
      <xdr:nvSpPr>
        <xdr:cNvPr id="478" name="テキスト ボックス 477"/>
        <xdr:cNvSpPr txBox="1"/>
      </xdr:nvSpPr>
      <xdr:spPr>
        <a:xfrm>
          <a:off x="9372111" y="1650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113207</xdr:rowOff>
    </xdr:from>
    <xdr:to>
      <xdr:col>46</xdr:col>
      <xdr:colOff>38100</xdr:colOff>
      <xdr:row>98</xdr:row>
      <xdr:rowOff>43357</xdr:rowOff>
    </xdr:to>
    <xdr:sp macro="" textlink="">
      <xdr:nvSpPr>
        <xdr:cNvPr id="479" name="楕円 478"/>
        <xdr:cNvSpPr/>
      </xdr:nvSpPr>
      <xdr:spPr>
        <a:xfrm>
          <a:off x="8699500" y="1674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59884</xdr:rowOff>
    </xdr:from>
    <xdr:ext cx="534377" cy="259045"/>
    <xdr:sp macro="" textlink="">
      <xdr:nvSpPr>
        <xdr:cNvPr id="480" name="テキスト ボックス 479"/>
        <xdr:cNvSpPr txBox="1"/>
      </xdr:nvSpPr>
      <xdr:spPr>
        <a:xfrm>
          <a:off x="8483111" y="1651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87502</xdr:rowOff>
    </xdr:from>
    <xdr:to>
      <xdr:col>41</xdr:col>
      <xdr:colOff>101600</xdr:colOff>
      <xdr:row>98</xdr:row>
      <xdr:rowOff>17652</xdr:rowOff>
    </xdr:to>
    <xdr:sp macro="" textlink="">
      <xdr:nvSpPr>
        <xdr:cNvPr id="481" name="楕円 480"/>
        <xdr:cNvSpPr/>
      </xdr:nvSpPr>
      <xdr:spPr>
        <a:xfrm>
          <a:off x="7810500" y="1671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34179</xdr:rowOff>
    </xdr:from>
    <xdr:ext cx="534377" cy="259045"/>
    <xdr:sp macro="" textlink="">
      <xdr:nvSpPr>
        <xdr:cNvPr id="482" name="テキスト ボックス 481"/>
        <xdr:cNvSpPr txBox="1"/>
      </xdr:nvSpPr>
      <xdr:spPr>
        <a:xfrm>
          <a:off x="7594111" y="1649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108255</xdr:rowOff>
    </xdr:from>
    <xdr:to>
      <xdr:col>36</xdr:col>
      <xdr:colOff>165100</xdr:colOff>
      <xdr:row>98</xdr:row>
      <xdr:rowOff>38405</xdr:rowOff>
    </xdr:to>
    <xdr:sp macro="" textlink="">
      <xdr:nvSpPr>
        <xdr:cNvPr id="483" name="楕円 482"/>
        <xdr:cNvSpPr/>
      </xdr:nvSpPr>
      <xdr:spPr>
        <a:xfrm>
          <a:off x="6921500" y="167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54932</xdr:rowOff>
    </xdr:from>
    <xdr:ext cx="534377" cy="259045"/>
    <xdr:sp macro="" textlink="">
      <xdr:nvSpPr>
        <xdr:cNvPr id="484" name="テキスト ボックス 483"/>
        <xdr:cNvSpPr txBox="1"/>
      </xdr:nvSpPr>
      <xdr:spPr>
        <a:xfrm>
          <a:off x="6705111" y="1651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110348</xdr:rowOff>
    </xdr:from>
    <xdr:to>
      <xdr:col>85</xdr:col>
      <xdr:colOff>127000</xdr:colOff>
      <xdr:row>38</xdr:row>
      <xdr:rowOff>131150</xdr:rowOff>
    </xdr:to>
    <xdr:cxnSp macro="">
      <xdr:nvCxnSpPr>
        <xdr:cNvPr id="512" name="直線コネクタ 511"/>
        <xdr:cNvCxnSpPr/>
      </xdr:nvCxnSpPr>
      <xdr:spPr>
        <a:xfrm flipV="1">
          <a:off x="15481300" y="6625448"/>
          <a:ext cx="8382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131150</xdr:rowOff>
    </xdr:from>
    <xdr:to>
      <xdr:col>81</xdr:col>
      <xdr:colOff>50800</xdr:colOff>
      <xdr:row>38</xdr:row>
      <xdr:rowOff>150536</xdr:rowOff>
    </xdr:to>
    <xdr:cxnSp macro="">
      <xdr:nvCxnSpPr>
        <xdr:cNvPr id="515" name="直線コネクタ 514"/>
        <xdr:cNvCxnSpPr/>
      </xdr:nvCxnSpPr>
      <xdr:spPr>
        <a:xfrm flipV="1">
          <a:off x="14592300" y="6646250"/>
          <a:ext cx="8890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114920</xdr:rowOff>
    </xdr:from>
    <xdr:to>
      <xdr:col>76</xdr:col>
      <xdr:colOff>114300</xdr:colOff>
      <xdr:row>38</xdr:row>
      <xdr:rowOff>150536</xdr:rowOff>
    </xdr:to>
    <xdr:cxnSp macro="">
      <xdr:nvCxnSpPr>
        <xdr:cNvPr id="518" name="直線コネクタ 517"/>
        <xdr:cNvCxnSpPr/>
      </xdr:nvCxnSpPr>
      <xdr:spPr>
        <a:xfrm>
          <a:off x="13703300" y="6630020"/>
          <a:ext cx="8890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114920</xdr:rowOff>
    </xdr:from>
    <xdr:to>
      <xdr:col>71</xdr:col>
      <xdr:colOff>177800</xdr:colOff>
      <xdr:row>38</xdr:row>
      <xdr:rowOff>149575</xdr:rowOff>
    </xdr:to>
    <xdr:cxnSp macro="">
      <xdr:nvCxnSpPr>
        <xdr:cNvPr id="521" name="直線コネクタ 520"/>
        <xdr:cNvCxnSpPr/>
      </xdr:nvCxnSpPr>
      <xdr:spPr>
        <a:xfrm flipV="1">
          <a:off x="12814300" y="6630020"/>
          <a:ext cx="889000" cy="3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59548</xdr:rowOff>
    </xdr:from>
    <xdr:to>
      <xdr:col>85</xdr:col>
      <xdr:colOff>177800</xdr:colOff>
      <xdr:row>38</xdr:row>
      <xdr:rowOff>161148</xdr:rowOff>
    </xdr:to>
    <xdr:sp macro="" textlink="">
      <xdr:nvSpPr>
        <xdr:cNvPr id="531" name="楕円 530"/>
        <xdr:cNvSpPr/>
      </xdr:nvSpPr>
      <xdr:spPr>
        <a:xfrm>
          <a:off x="16268700" y="657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145925</xdr:rowOff>
    </xdr:from>
    <xdr:ext cx="534377" cy="259045"/>
    <xdr:sp macro="" textlink="">
      <xdr:nvSpPr>
        <xdr:cNvPr id="532" name="消防費該当値テキスト"/>
        <xdr:cNvSpPr txBox="1"/>
      </xdr:nvSpPr>
      <xdr:spPr>
        <a:xfrm>
          <a:off x="16370300" y="64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80350</xdr:rowOff>
    </xdr:from>
    <xdr:to>
      <xdr:col>81</xdr:col>
      <xdr:colOff>101600</xdr:colOff>
      <xdr:row>39</xdr:row>
      <xdr:rowOff>10500</xdr:rowOff>
    </xdr:to>
    <xdr:sp macro="" textlink="">
      <xdr:nvSpPr>
        <xdr:cNvPr id="533" name="楕円 532"/>
        <xdr:cNvSpPr/>
      </xdr:nvSpPr>
      <xdr:spPr>
        <a:xfrm>
          <a:off x="15430500" y="65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1627</xdr:rowOff>
    </xdr:from>
    <xdr:ext cx="534377" cy="259045"/>
    <xdr:sp macro="" textlink="">
      <xdr:nvSpPr>
        <xdr:cNvPr id="534" name="テキスト ボックス 533"/>
        <xdr:cNvSpPr txBox="1"/>
      </xdr:nvSpPr>
      <xdr:spPr>
        <a:xfrm>
          <a:off x="15214111" y="66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99736</xdr:rowOff>
    </xdr:from>
    <xdr:to>
      <xdr:col>76</xdr:col>
      <xdr:colOff>165100</xdr:colOff>
      <xdr:row>39</xdr:row>
      <xdr:rowOff>29886</xdr:rowOff>
    </xdr:to>
    <xdr:sp macro="" textlink="">
      <xdr:nvSpPr>
        <xdr:cNvPr id="535" name="楕円 534"/>
        <xdr:cNvSpPr/>
      </xdr:nvSpPr>
      <xdr:spPr>
        <a:xfrm>
          <a:off x="14541500" y="661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21013</xdr:rowOff>
    </xdr:from>
    <xdr:ext cx="469744" cy="259045"/>
    <xdr:sp macro="" textlink="">
      <xdr:nvSpPr>
        <xdr:cNvPr id="536" name="テキスト ボックス 535"/>
        <xdr:cNvSpPr txBox="1"/>
      </xdr:nvSpPr>
      <xdr:spPr>
        <a:xfrm>
          <a:off x="14357428" y="670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64120</xdr:rowOff>
    </xdr:from>
    <xdr:to>
      <xdr:col>72</xdr:col>
      <xdr:colOff>38100</xdr:colOff>
      <xdr:row>38</xdr:row>
      <xdr:rowOff>165720</xdr:rowOff>
    </xdr:to>
    <xdr:sp macro="" textlink="">
      <xdr:nvSpPr>
        <xdr:cNvPr id="537" name="楕円 536"/>
        <xdr:cNvSpPr/>
      </xdr:nvSpPr>
      <xdr:spPr>
        <a:xfrm>
          <a:off x="13652500" y="657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156847</xdr:rowOff>
    </xdr:from>
    <xdr:ext cx="534377" cy="259045"/>
    <xdr:sp macro="" textlink="">
      <xdr:nvSpPr>
        <xdr:cNvPr id="538" name="テキスト ボックス 537"/>
        <xdr:cNvSpPr txBox="1"/>
      </xdr:nvSpPr>
      <xdr:spPr>
        <a:xfrm>
          <a:off x="13436111" y="667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98775</xdr:rowOff>
    </xdr:from>
    <xdr:to>
      <xdr:col>67</xdr:col>
      <xdr:colOff>101600</xdr:colOff>
      <xdr:row>39</xdr:row>
      <xdr:rowOff>28925</xdr:rowOff>
    </xdr:to>
    <xdr:sp macro="" textlink="">
      <xdr:nvSpPr>
        <xdr:cNvPr id="539" name="楕円 538"/>
        <xdr:cNvSpPr/>
      </xdr:nvSpPr>
      <xdr:spPr>
        <a:xfrm>
          <a:off x="12763500" y="661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20052</xdr:rowOff>
    </xdr:from>
    <xdr:ext cx="469744" cy="259045"/>
    <xdr:sp macro="" textlink="">
      <xdr:nvSpPr>
        <xdr:cNvPr id="540" name="テキスト ボックス 539"/>
        <xdr:cNvSpPr txBox="1"/>
      </xdr:nvSpPr>
      <xdr:spPr>
        <a:xfrm>
          <a:off x="12579428" y="67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100642</xdr:rowOff>
    </xdr:from>
    <xdr:to>
      <xdr:col>85</xdr:col>
      <xdr:colOff>127000</xdr:colOff>
      <xdr:row>58</xdr:row>
      <xdr:rowOff>145676</xdr:rowOff>
    </xdr:to>
    <xdr:cxnSp macro="">
      <xdr:nvCxnSpPr>
        <xdr:cNvPr id="572" name="直線コネクタ 571"/>
        <xdr:cNvCxnSpPr/>
      </xdr:nvCxnSpPr>
      <xdr:spPr>
        <a:xfrm flipV="1">
          <a:off x="15481300" y="9873292"/>
          <a:ext cx="838200" cy="21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75757</xdr:rowOff>
    </xdr:from>
    <xdr:to>
      <xdr:col>81</xdr:col>
      <xdr:colOff>50800</xdr:colOff>
      <xdr:row>58</xdr:row>
      <xdr:rowOff>145676</xdr:rowOff>
    </xdr:to>
    <xdr:cxnSp macro="">
      <xdr:nvCxnSpPr>
        <xdr:cNvPr id="575" name="直線コネクタ 574"/>
        <xdr:cNvCxnSpPr/>
      </xdr:nvCxnSpPr>
      <xdr:spPr>
        <a:xfrm>
          <a:off x="14592300" y="10019857"/>
          <a:ext cx="889000" cy="6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58629</xdr:rowOff>
    </xdr:from>
    <xdr:to>
      <xdr:col>76</xdr:col>
      <xdr:colOff>114300</xdr:colOff>
      <xdr:row>58</xdr:row>
      <xdr:rowOff>75757</xdr:rowOff>
    </xdr:to>
    <xdr:cxnSp macro="">
      <xdr:nvCxnSpPr>
        <xdr:cNvPr id="578" name="直線コネクタ 577"/>
        <xdr:cNvCxnSpPr/>
      </xdr:nvCxnSpPr>
      <xdr:spPr>
        <a:xfrm>
          <a:off x="13703300" y="10002729"/>
          <a:ext cx="889000" cy="1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49027</xdr:rowOff>
    </xdr:from>
    <xdr:to>
      <xdr:col>71</xdr:col>
      <xdr:colOff>177800</xdr:colOff>
      <xdr:row>58</xdr:row>
      <xdr:rowOff>58629</xdr:rowOff>
    </xdr:to>
    <xdr:cxnSp macro="">
      <xdr:nvCxnSpPr>
        <xdr:cNvPr id="581" name="直線コネクタ 580"/>
        <xdr:cNvCxnSpPr/>
      </xdr:nvCxnSpPr>
      <xdr:spPr>
        <a:xfrm>
          <a:off x="12814300" y="9993127"/>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49842</xdr:rowOff>
    </xdr:from>
    <xdr:to>
      <xdr:col>85</xdr:col>
      <xdr:colOff>177800</xdr:colOff>
      <xdr:row>57</xdr:row>
      <xdr:rowOff>151442</xdr:rowOff>
    </xdr:to>
    <xdr:sp macro="" textlink="">
      <xdr:nvSpPr>
        <xdr:cNvPr id="591" name="楕円 590"/>
        <xdr:cNvSpPr/>
      </xdr:nvSpPr>
      <xdr:spPr>
        <a:xfrm>
          <a:off x="16268700" y="982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28269</xdr:rowOff>
    </xdr:from>
    <xdr:ext cx="534377" cy="259045"/>
    <xdr:sp macro="" textlink="">
      <xdr:nvSpPr>
        <xdr:cNvPr id="592" name="教育費該当値テキスト"/>
        <xdr:cNvSpPr txBox="1"/>
      </xdr:nvSpPr>
      <xdr:spPr>
        <a:xfrm>
          <a:off x="16370300" y="980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94876</xdr:rowOff>
    </xdr:from>
    <xdr:to>
      <xdr:col>81</xdr:col>
      <xdr:colOff>101600</xdr:colOff>
      <xdr:row>59</xdr:row>
      <xdr:rowOff>25026</xdr:rowOff>
    </xdr:to>
    <xdr:sp macro="" textlink="">
      <xdr:nvSpPr>
        <xdr:cNvPr id="593" name="楕円 592"/>
        <xdr:cNvSpPr/>
      </xdr:nvSpPr>
      <xdr:spPr>
        <a:xfrm>
          <a:off x="15430500" y="1003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16153</xdr:rowOff>
    </xdr:from>
    <xdr:ext cx="534377" cy="259045"/>
    <xdr:sp macro="" textlink="">
      <xdr:nvSpPr>
        <xdr:cNvPr id="594" name="テキスト ボックス 593"/>
        <xdr:cNvSpPr txBox="1"/>
      </xdr:nvSpPr>
      <xdr:spPr>
        <a:xfrm>
          <a:off x="15214111" y="1013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24957</xdr:rowOff>
    </xdr:from>
    <xdr:to>
      <xdr:col>76</xdr:col>
      <xdr:colOff>165100</xdr:colOff>
      <xdr:row>58</xdr:row>
      <xdr:rowOff>126557</xdr:rowOff>
    </xdr:to>
    <xdr:sp macro="" textlink="">
      <xdr:nvSpPr>
        <xdr:cNvPr id="595" name="楕円 594"/>
        <xdr:cNvSpPr/>
      </xdr:nvSpPr>
      <xdr:spPr>
        <a:xfrm>
          <a:off x="14541500" y="996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117684</xdr:rowOff>
    </xdr:from>
    <xdr:ext cx="534377" cy="259045"/>
    <xdr:sp macro="" textlink="">
      <xdr:nvSpPr>
        <xdr:cNvPr id="596" name="テキスト ボックス 595"/>
        <xdr:cNvSpPr txBox="1"/>
      </xdr:nvSpPr>
      <xdr:spPr>
        <a:xfrm>
          <a:off x="14325111" y="1006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7829</xdr:rowOff>
    </xdr:from>
    <xdr:to>
      <xdr:col>72</xdr:col>
      <xdr:colOff>38100</xdr:colOff>
      <xdr:row>58</xdr:row>
      <xdr:rowOff>109429</xdr:rowOff>
    </xdr:to>
    <xdr:sp macro="" textlink="">
      <xdr:nvSpPr>
        <xdr:cNvPr id="597" name="楕円 596"/>
        <xdr:cNvSpPr/>
      </xdr:nvSpPr>
      <xdr:spPr>
        <a:xfrm>
          <a:off x="13652500" y="995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100556</xdr:rowOff>
    </xdr:from>
    <xdr:ext cx="534377" cy="259045"/>
    <xdr:sp macro="" textlink="">
      <xdr:nvSpPr>
        <xdr:cNvPr id="598" name="テキスト ボックス 597"/>
        <xdr:cNvSpPr txBox="1"/>
      </xdr:nvSpPr>
      <xdr:spPr>
        <a:xfrm>
          <a:off x="13436111" y="1004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169677</xdr:rowOff>
    </xdr:from>
    <xdr:to>
      <xdr:col>67</xdr:col>
      <xdr:colOff>101600</xdr:colOff>
      <xdr:row>58</xdr:row>
      <xdr:rowOff>99827</xdr:rowOff>
    </xdr:to>
    <xdr:sp macro="" textlink="">
      <xdr:nvSpPr>
        <xdr:cNvPr id="599" name="楕円 598"/>
        <xdr:cNvSpPr/>
      </xdr:nvSpPr>
      <xdr:spPr>
        <a:xfrm>
          <a:off x="12763500" y="994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90954</xdr:rowOff>
    </xdr:from>
    <xdr:ext cx="534377" cy="259045"/>
    <xdr:sp macro="" textlink="">
      <xdr:nvSpPr>
        <xdr:cNvPr id="600" name="テキスト ボックス 599"/>
        <xdr:cNvSpPr txBox="1"/>
      </xdr:nvSpPr>
      <xdr:spPr>
        <a:xfrm>
          <a:off x="12547111" y="1003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39883</xdr:rowOff>
    </xdr:from>
    <xdr:to>
      <xdr:col>85</xdr:col>
      <xdr:colOff>127000</xdr:colOff>
      <xdr:row>97</xdr:row>
      <xdr:rowOff>63723</xdr:rowOff>
    </xdr:to>
    <xdr:cxnSp macro="">
      <xdr:nvCxnSpPr>
        <xdr:cNvPr id="688" name="直線コネクタ 687"/>
        <xdr:cNvCxnSpPr/>
      </xdr:nvCxnSpPr>
      <xdr:spPr>
        <a:xfrm flipV="1">
          <a:off x="15481300" y="16670533"/>
          <a:ext cx="8382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63723</xdr:rowOff>
    </xdr:from>
    <xdr:to>
      <xdr:col>81</xdr:col>
      <xdr:colOff>50800</xdr:colOff>
      <xdr:row>97</xdr:row>
      <xdr:rowOff>67723</xdr:rowOff>
    </xdr:to>
    <xdr:cxnSp macro="">
      <xdr:nvCxnSpPr>
        <xdr:cNvPr id="691" name="直線コネクタ 690"/>
        <xdr:cNvCxnSpPr/>
      </xdr:nvCxnSpPr>
      <xdr:spPr>
        <a:xfrm flipV="1">
          <a:off x="14592300" y="16694373"/>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67723</xdr:rowOff>
    </xdr:from>
    <xdr:to>
      <xdr:col>76</xdr:col>
      <xdr:colOff>114300</xdr:colOff>
      <xdr:row>97</xdr:row>
      <xdr:rowOff>94748</xdr:rowOff>
    </xdr:to>
    <xdr:cxnSp macro="">
      <xdr:nvCxnSpPr>
        <xdr:cNvPr id="694" name="直線コネクタ 693"/>
        <xdr:cNvCxnSpPr/>
      </xdr:nvCxnSpPr>
      <xdr:spPr>
        <a:xfrm flipV="1">
          <a:off x="13703300" y="16698373"/>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66793</xdr:rowOff>
    </xdr:from>
    <xdr:to>
      <xdr:col>71</xdr:col>
      <xdr:colOff>177800</xdr:colOff>
      <xdr:row>97</xdr:row>
      <xdr:rowOff>94748</xdr:rowOff>
    </xdr:to>
    <xdr:cxnSp macro="">
      <xdr:nvCxnSpPr>
        <xdr:cNvPr id="697" name="直線コネクタ 696"/>
        <xdr:cNvCxnSpPr/>
      </xdr:nvCxnSpPr>
      <xdr:spPr>
        <a:xfrm>
          <a:off x="12814300" y="16697443"/>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160533</xdr:rowOff>
    </xdr:from>
    <xdr:to>
      <xdr:col>85</xdr:col>
      <xdr:colOff>177800</xdr:colOff>
      <xdr:row>97</xdr:row>
      <xdr:rowOff>90683</xdr:rowOff>
    </xdr:to>
    <xdr:sp macro="" textlink="">
      <xdr:nvSpPr>
        <xdr:cNvPr id="707" name="楕円 706"/>
        <xdr:cNvSpPr/>
      </xdr:nvSpPr>
      <xdr:spPr>
        <a:xfrm>
          <a:off x="16268700" y="166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138960</xdr:rowOff>
    </xdr:from>
    <xdr:ext cx="534377" cy="259045"/>
    <xdr:sp macro="" textlink="">
      <xdr:nvSpPr>
        <xdr:cNvPr id="708" name="公債費該当値テキスト"/>
        <xdr:cNvSpPr txBox="1"/>
      </xdr:nvSpPr>
      <xdr:spPr>
        <a:xfrm>
          <a:off x="16370300" y="1659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12923</xdr:rowOff>
    </xdr:from>
    <xdr:to>
      <xdr:col>81</xdr:col>
      <xdr:colOff>101600</xdr:colOff>
      <xdr:row>97</xdr:row>
      <xdr:rowOff>114523</xdr:rowOff>
    </xdr:to>
    <xdr:sp macro="" textlink="">
      <xdr:nvSpPr>
        <xdr:cNvPr id="709" name="楕円 708"/>
        <xdr:cNvSpPr/>
      </xdr:nvSpPr>
      <xdr:spPr>
        <a:xfrm>
          <a:off x="15430500" y="166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105650</xdr:rowOff>
    </xdr:from>
    <xdr:ext cx="534377" cy="259045"/>
    <xdr:sp macro="" textlink="">
      <xdr:nvSpPr>
        <xdr:cNvPr id="710" name="テキスト ボックス 709"/>
        <xdr:cNvSpPr txBox="1"/>
      </xdr:nvSpPr>
      <xdr:spPr>
        <a:xfrm>
          <a:off x="15214111" y="1673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16923</xdr:rowOff>
    </xdr:from>
    <xdr:to>
      <xdr:col>76</xdr:col>
      <xdr:colOff>165100</xdr:colOff>
      <xdr:row>97</xdr:row>
      <xdr:rowOff>118523</xdr:rowOff>
    </xdr:to>
    <xdr:sp macro="" textlink="">
      <xdr:nvSpPr>
        <xdr:cNvPr id="711" name="楕円 710"/>
        <xdr:cNvSpPr/>
      </xdr:nvSpPr>
      <xdr:spPr>
        <a:xfrm>
          <a:off x="14541500" y="1664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109650</xdr:rowOff>
    </xdr:from>
    <xdr:ext cx="534377" cy="259045"/>
    <xdr:sp macro="" textlink="">
      <xdr:nvSpPr>
        <xdr:cNvPr id="712" name="テキスト ボックス 711"/>
        <xdr:cNvSpPr txBox="1"/>
      </xdr:nvSpPr>
      <xdr:spPr>
        <a:xfrm>
          <a:off x="14325111" y="1674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43948</xdr:rowOff>
    </xdr:from>
    <xdr:to>
      <xdr:col>72</xdr:col>
      <xdr:colOff>38100</xdr:colOff>
      <xdr:row>97</xdr:row>
      <xdr:rowOff>145548</xdr:rowOff>
    </xdr:to>
    <xdr:sp macro="" textlink="">
      <xdr:nvSpPr>
        <xdr:cNvPr id="713" name="楕円 712"/>
        <xdr:cNvSpPr/>
      </xdr:nvSpPr>
      <xdr:spPr>
        <a:xfrm>
          <a:off x="13652500" y="166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136675</xdr:rowOff>
    </xdr:from>
    <xdr:ext cx="534377" cy="259045"/>
    <xdr:sp macro="" textlink="">
      <xdr:nvSpPr>
        <xdr:cNvPr id="714" name="テキスト ボックス 713"/>
        <xdr:cNvSpPr txBox="1"/>
      </xdr:nvSpPr>
      <xdr:spPr>
        <a:xfrm>
          <a:off x="13436111" y="1676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15993</xdr:rowOff>
    </xdr:from>
    <xdr:to>
      <xdr:col>67</xdr:col>
      <xdr:colOff>101600</xdr:colOff>
      <xdr:row>97</xdr:row>
      <xdr:rowOff>117593</xdr:rowOff>
    </xdr:to>
    <xdr:sp macro="" textlink="">
      <xdr:nvSpPr>
        <xdr:cNvPr id="715" name="楕円 714"/>
        <xdr:cNvSpPr/>
      </xdr:nvSpPr>
      <xdr:spPr>
        <a:xfrm>
          <a:off x="12763500" y="1664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108720</xdr:rowOff>
    </xdr:from>
    <xdr:ext cx="534377" cy="259045"/>
    <xdr:sp macro="" textlink="">
      <xdr:nvSpPr>
        <xdr:cNvPr id="716" name="テキスト ボックス 715"/>
        <xdr:cNvSpPr txBox="1"/>
      </xdr:nvSpPr>
      <xdr:spPr>
        <a:xfrm>
          <a:off x="12547111" y="167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多くの目的別歳出において、類似団体を下回るコストである。</a:t>
          </a:r>
        </a:p>
        <a:p>
          <a:r>
            <a:rPr kumimoji="1" lang="ja-JP" altLang="en-US" sz="1300">
              <a:latin typeface="ＭＳ Ｐゴシック" panose="020B0600070205080204" pitchFamily="50" charset="-128"/>
              <a:ea typeface="ＭＳ Ｐゴシック" panose="020B0600070205080204" pitchFamily="50" charset="-128"/>
            </a:rPr>
            <a:t>令和元年度の特徴として、教育費は市内の小中学校に空調を設置したため、歳出が増加した。</a:t>
          </a:r>
        </a:p>
        <a:p>
          <a:r>
            <a:rPr kumimoji="1" lang="ja-JP" altLang="en-US" sz="1300">
              <a:latin typeface="ＭＳ Ｐゴシック" panose="020B0600070205080204" pitchFamily="50" charset="-128"/>
              <a:ea typeface="ＭＳ Ｐゴシック" panose="020B0600070205080204" pitchFamily="50" charset="-128"/>
            </a:rPr>
            <a:t>公債費については、平成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年度から増加傾向である。主な要因としては、知立駅周辺土地区画整理事業及び知立連続立体交差事業の本格化による平成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年度債の借入に伴う元金償還の開始であり、今後についても小中学校の空調設備整備事業及び施設の長寿命化に伴う市債の元金償還も開始されるため、徐々に増加していく見込みである。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財政調整基金残高については、前年度比約</a:t>
          </a:r>
          <a:r>
            <a:rPr kumimoji="1" lang="en-US" altLang="ja-JP" sz="1200">
              <a:latin typeface="ＭＳ ゴシック" pitchFamily="49" charset="-128"/>
              <a:ea typeface="ＭＳ ゴシック" pitchFamily="49" charset="-128"/>
            </a:rPr>
            <a:t>135</a:t>
          </a:r>
          <a:r>
            <a:rPr kumimoji="1" lang="ja-JP" altLang="en-US" sz="1200">
              <a:latin typeface="ＭＳ ゴシック" pitchFamily="49" charset="-128"/>
              <a:ea typeface="ＭＳ ゴシック" pitchFamily="49" charset="-128"/>
            </a:rPr>
            <a:t>百円の減となり、標準財政規模比において</a:t>
          </a:r>
          <a:r>
            <a:rPr kumimoji="1" lang="en-US" altLang="ja-JP" sz="1200">
              <a:latin typeface="ＭＳ ゴシック" pitchFamily="49" charset="-128"/>
              <a:ea typeface="ＭＳ ゴシック" pitchFamily="49" charset="-128"/>
            </a:rPr>
            <a:t>1.19</a:t>
          </a:r>
          <a:r>
            <a:rPr kumimoji="1" lang="ja-JP" altLang="en-US" sz="1200">
              <a:latin typeface="ＭＳ ゴシック" pitchFamily="49" charset="-128"/>
              <a:ea typeface="ＭＳ ゴシック" pitchFamily="49" charset="-128"/>
            </a:rPr>
            <a:t>％の減少となった。</a:t>
          </a:r>
        </a:p>
        <a:p>
          <a:r>
            <a:rPr kumimoji="1" lang="ja-JP" altLang="en-US" sz="1200">
              <a:latin typeface="ＭＳ ゴシック" pitchFamily="49" charset="-128"/>
              <a:ea typeface="ＭＳ ゴシック" pitchFamily="49" charset="-128"/>
            </a:rPr>
            <a:t>　実質収支額については、年度によって多少のばらつきはあるものの、おおむね</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％の間で推移しており、適正な水準に保たれているといえる。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実質単年度収支については、財政調整基金の取崩を行った事により、前年度に比べて</a:t>
          </a:r>
          <a:r>
            <a:rPr kumimoji="1" lang="en-US" altLang="ja-JP" sz="1200">
              <a:latin typeface="ＭＳ ゴシック" pitchFamily="49" charset="-128"/>
              <a:ea typeface="ＭＳ ゴシック" pitchFamily="49" charset="-128"/>
            </a:rPr>
            <a:t>0.93</a:t>
          </a:r>
          <a:r>
            <a:rPr kumimoji="1" lang="ja-JP" altLang="en-US" sz="1200">
              <a:latin typeface="ＭＳ ゴシック" pitchFamily="49" charset="-128"/>
              <a:ea typeface="ＭＳ ゴシック" pitchFamily="49" charset="-128"/>
            </a:rPr>
            <a:t>ポイントの減少となった。</a:t>
          </a:r>
        </a:p>
        <a:p>
          <a:r>
            <a:rPr kumimoji="1" lang="ja-JP" altLang="en-US" sz="1200">
              <a:latin typeface="ＭＳ ゴシック" pitchFamily="49" charset="-128"/>
              <a:ea typeface="ＭＳ ゴシック" pitchFamily="49" charset="-128"/>
            </a:rPr>
            <a:t>　これらの財政指標が適正な水準かつ安定的に推移するよう財政運営を行っていく。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本年度まで全ての会計において、黒字であり、健全な状態が保たれているといえる。</a:t>
          </a:r>
        </a:p>
        <a:p>
          <a:r>
            <a:rPr kumimoji="1" lang="ja-JP" altLang="en-US" sz="1400">
              <a:latin typeface="ＭＳ ゴシック" pitchFamily="49" charset="-128"/>
              <a:ea typeface="ＭＳ ゴシック" pitchFamily="49" charset="-128"/>
            </a:rPr>
            <a:t>　令和元年度より、下水道事業会計が特別会計から企業会計に移行した。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一般会計は、標準財政規模比において、</a:t>
          </a:r>
          <a:r>
            <a:rPr kumimoji="1" lang="en-US" altLang="ja-JP" sz="1400">
              <a:latin typeface="ＭＳ ゴシック" pitchFamily="49" charset="-128"/>
              <a:ea typeface="ＭＳ ゴシック" pitchFamily="49" charset="-128"/>
            </a:rPr>
            <a:t>0.79</a:t>
          </a:r>
          <a:r>
            <a:rPr kumimoji="1" lang="ja-JP" altLang="en-US" sz="1400">
              <a:latin typeface="ＭＳ ゴシック" pitchFamily="49" charset="-128"/>
              <a:ea typeface="ＭＳ ゴシック" pitchFamily="49" charset="-128"/>
            </a:rPr>
            <a:t>ポイント増加した。これは、分子である実質収支額が市税の増収等により昨年度から</a:t>
          </a:r>
          <a:r>
            <a:rPr kumimoji="1" lang="en-US" altLang="ja-JP" sz="1400">
              <a:latin typeface="ＭＳ ゴシック" pitchFamily="49" charset="-128"/>
              <a:ea typeface="ＭＳ ゴシック" pitchFamily="49" charset="-128"/>
            </a:rPr>
            <a:t>121</a:t>
          </a:r>
          <a:r>
            <a:rPr kumimoji="1" lang="ja-JP" altLang="en-US" sz="1400">
              <a:latin typeface="ＭＳ ゴシック" pitchFamily="49" charset="-128"/>
              <a:ea typeface="ＭＳ ゴシック" pitchFamily="49" charset="-128"/>
            </a:rPr>
            <a:t>百万円増加となったためである。</a:t>
          </a:r>
        </a:p>
        <a:p>
          <a:r>
            <a:rPr kumimoji="1" lang="ja-JP" altLang="en-US" sz="1400">
              <a:latin typeface="ＭＳ ゴシック" pitchFamily="49" charset="-128"/>
              <a:ea typeface="ＭＳ ゴシック" pitchFamily="49" charset="-128"/>
            </a:rPr>
            <a:t>　今後も、黒字額確保及び黒字水準の維持のため、適正な予算執行管理を行うなど、健全な財政運営に努める。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24620724</v>
      </c>
      <c r="BO4" s="462"/>
      <c r="BP4" s="462"/>
      <c r="BQ4" s="462"/>
      <c r="BR4" s="462"/>
      <c r="BS4" s="462"/>
      <c r="BT4" s="462"/>
      <c r="BU4" s="463"/>
      <c r="BV4" s="461">
        <v>23018033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6.9</v>
      </c>
      <c r="CU4" s="646"/>
      <c r="CV4" s="646"/>
      <c r="CW4" s="646"/>
      <c r="CX4" s="646"/>
      <c r="CY4" s="646"/>
      <c r="CZ4" s="646"/>
      <c r="DA4" s="647"/>
      <c r="DB4" s="645">
        <v>6.2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23651226</v>
      </c>
      <c r="BO5" s="467"/>
      <c r="BP5" s="467"/>
      <c r="BQ5" s="467"/>
      <c r="BR5" s="467"/>
      <c r="BS5" s="467"/>
      <c r="BT5" s="467"/>
      <c r="BU5" s="468"/>
      <c r="BV5" s="466">
        <v>22193097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93.3</v>
      </c>
      <c r="CU5" s="437"/>
      <c r="CV5" s="437"/>
      <c r="CW5" s="437"/>
      <c r="CX5" s="437"/>
      <c r="CY5" s="437"/>
      <c r="CZ5" s="437"/>
      <c r="DA5" s="438"/>
      <c r="DB5" s="436">
        <v>91.2</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969498</v>
      </c>
      <c r="BO6" s="467"/>
      <c r="BP6" s="467"/>
      <c r="BQ6" s="467"/>
      <c r="BR6" s="467"/>
      <c r="BS6" s="467"/>
      <c r="BT6" s="467"/>
      <c r="BU6" s="468"/>
      <c r="BV6" s="466">
        <v>824936</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93.3</v>
      </c>
      <c r="CU6" s="620"/>
      <c r="CV6" s="620"/>
      <c r="CW6" s="620"/>
      <c r="CX6" s="620"/>
      <c r="CY6" s="620"/>
      <c r="CZ6" s="620"/>
      <c r="DA6" s="621"/>
      <c r="DB6" s="619">
        <v>92.3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32823</v>
      </c>
      <c r="BO7" s="467"/>
      <c r="BP7" s="467"/>
      <c r="BQ7" s="467"/>
      <c r="BR7" s="467"/>
      <c r="BS7" s="467"/>
      <c r="BT7" s="467"/>
      <c r="BU7" s="468"/>
      <c r="BV7" s="466">
        <v>9218</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13484458</v>
      </c>
      <c r="CU7" s="467"/>
      <c r="CV7" s="467"/>
      <c r="CW7" s="467"/>
      <c r="CX7" s="467"/>
      <c r="CY7" s="467"/>
      <c r="CZ7" s="467"/>
      <c r="DA7" s="468"/>
      <c r="DB7" s="466">
        <v>13257212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936675</v>
      </c>
      <c r="BO8" s="467"/>
      <c r="BP8" s="467"/>
      <c r="BQ8" s="467"/>
      <c r="BR8" s="467"/>
      <c r="BS8" s="467"/>
      <c r="BT8" s="467"/>
      <c r="BU8" s="468"/>
      <c r="BV8" s="466">
        <v>815718</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0.99</v>
      </c>
      <c r="CU8" s="580"/>
      <c r="CV8" s="580"/>
      <c r="CW8" s="580"/>
      <c r="CX8" s="580"/>
      <c r="CY8" s="580"/>
      <c r="CZ8" s="580"/>
      <c r="DA8" s="581"/>
      <c r="DB8" s="579">
        <v>0.99</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70501</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120957</v>
      </c>
      <c r="BO9" s="467"/>
      <c r="BP9" s="467"/>
      <c r="BQ9" s="467"/>
      <c r="BR9" s="467"/>
      <c r="BS9" s="467"/>
      <c r="BT9" s="467"/>
      <c r="BU9" s="468"/>
      <c r="BV9" s="466">
        <v>91744</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10.8</v>
      </c>
      <c r="CU9" s="437"/>
      <c r="CV9" s="437"/>
      <c r="CW9" s="437"/>
      <c r="CX9" s="437"/>
      <c r="CY9" s="437"/>
      <c r="CZ9" s="437"/>
      <c r="DA9" s="438"/>
      <c r="DB9" s="436">
        <v>10.5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68398</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263</v>
      </c>
      <c r="BO10" s="467"/>
      <c r="BP10" s="467"/>
      <c r="BQ10" s="467"/>
      <c r="BR10" s="467"/>
      <c r="BS10" s="467"/>
      <c r="BT10" s="467"/>
      <c r="BU10" s="468"/>
      <c r="BV10" s="466">
        <v>16546</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94</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72363</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121</v>
      </c>
      <c r="AV12" s="524"/>
      <c r="AW12" s="524"/>
      <c r="AX12" s="524"/>
      <c r="AY12" s="446" t="s">
        <v>135</v>
      </c>
      <c r="AZ12" s="447"/>
      <c r="BA12" s="447"/>
      <c r="BB12" s="447"/>
      <c r="BC12" s="447"/>
      <c r="BD12" s="447"/>
      <c r="BE12" s="447"/>
      <c r="BF12" s="447"/>
      <c r="BG12" s="447"/>
      <c r="BH12" s="447"/>
      <c r="BI12" s="447"/>
      <c r="BJ12" s="447"/>
      <c r="BK12" s="447"/>
      <c r="BL12" s="447"/>
      <c r="BM12" s="448"/>
      <c r="BN12" s="466">
        <v>135498</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67168</v>
      </c>
      <c r="S13" s="570"/>
      <c r="T13" s="570"/>
      <c r="U13" s="570"/>
      <c r="V13" s="571"/>
      <c r="W13" s="557" t="s">
        <v>138</v>
      </c>
      <c r="X13" s="479"/>
      <c r="Y13" s="479"/>
      <c r="Z13" s="479"/>
      <c r="AA13" s="479"/>
      <c r="AB13" s="480"/>
      <c r="AC13" s="442">
        <v>267</v>
      </c>
      <c r="AD13" s="443"/>
      <c r="AE13" s="443"/>
      <c r="AF13" s="443"/>
      <c r="AG13" s="444"/>
      <c r="AH13" s="442">
        <v>268</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-14278</v>
      </c>
      <c r="BO13" s="467"/>
      <c r="BP13" s="467"/>
      <c r="BQ13" s="467"/>
      <c r="BR13" s="467"/>
      <c r="BS13" s="467"/>
      <c r="BT13" s="467"/>
      <c r="BU13" s="468"/>
      <c r="BV13" s="466">
        <v>108290</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3.1</v>
      </c>
      <c r="CU13" s="437"/>
      <c r="CV13" s="437"/>
      <c r="CW13" s="437"/>
      <c r="CX13" s="437"/>
      <c r="CY13" s="437"/>
      <c r="CZ13" s="437"/>
      <c r="DA13" s="438"/>
      <c r="DB13" s="436">
        <v>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72459</v>
      </c>
      <c r="S14" s="570"/>
      <c r="T14" s="570"/>
      <c r="U14" s="570"/>
      <c r="V14" s="571"/>
      <c r="W14" s="572"/>
      <c r="X14" s="482"/>
      <c r="Y14" s="482"/>
      <c r="Z14" s="482"/>
      <c r="AA14" s="482"/>
      <c r="AB14" s="483"/>
      <c r="AC14" s="562">
        <v>0.8</v>
      </c>
      <c r="AD14" s="563"/>
      <c r="AE14" s="563"/>
      <c r="AF14" s="563"/>
      <c r="AG14" s="564"/>
      <c r="AH14" s="562">
        <v>0.8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145</v>
      </c>
      <c r="CU14" s="574"/>
      <c r="CV14" s="574"/>
      <c r="CW14" s="574"/>
      <c r="CX14" s="574"/>
      <c r="CY14" s="574"/>
      <c r="CZ14" s="574"/>
      <c r="DA14" s="575"/>
      <c r="DB14" s="573" t="s">
        <v>145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67351</v>
      </c>
      <c r="S15" s="570"/>
      <c r="T15" s="570"/>
      <c r="U15" s="570"/>
      <c r="V15" s="571"/>
      <c r="W15" s="557" t="s">
        <v>147</v>
      </c>
      <c r="X15" s="479"/>
      <c r="Y15" s="479"/>
      <c r="Z15" s="479"/>
      <c r="AA15" s="479"/>
      <c r="AB15" s="480"/>
      <c r="AC15" s="442">
        <v>15562</v>
      </c>
      <c r="AD15" s="443"/>
      <c r="AE15" s="443"/>
      <c r="AF15" s="443"/>
      <c r="AG15" s="444"/>
      <c r="AH15" s="442">
        <v>14498</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10490777</v>
      </c>
      <c r="BO15" s="462"/>
      <c r="BP15" s="462"/>
      <c r="BQ15" s="462"/>
      <c r="BR15" s="462"/>
      <c r="BS15" s="462"/>
      <c r="BT15" s="462"/>
      <c r="BU15" s="463"/>
      <c r="BV15" s="461">
        <v>10199853</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45.3</v>
      </c>
      <c r="AD16" s="563"/>
      <c r="AE16" s="563"/>
      <c r="AF16" s="563"/>
      <c r="AG16" s="564"/>
      <c r="AH16" s="562">
        <v>45.2</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10462940</v>
      </c>
      <c r="BO16" s="467"/>
      <c r="BP16" s="467"/>
      <c r="BQ16" s="467"/>
      <c r="BR16" s="467"/>
      <c r="BS16" s="467"/>
      <c r="BT16" s="467"/>
      <c r="BU16" s="468"/>
      <c r="BV16" s="466">
        <v>10279055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18540</v>
      </c>
      <c r="AD17" s="443"/>
      <c r="AE17" s="443"/>
      <c r="AF17" s="443"/>
      <c r="AG17" s="444"/>
      <c r="AH17" s="442">
        <v>17308</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13484458</v>
      </c>
      <c r="BO17" s="467"/>
      <c r="BP17" s="467"/>
      <c r="BQ17" s="467"/>
      <c r="BR17" s="467"/>
      <c r="BS17" s="467"/>
      <c r="BT17" s="467"/>
      <c r="BU17" s="468"/>
      <c r="BV17" s="466">
        <v>13008179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16.309999999999999</v>
      </c>
      <c r="M18" s="531"/>
      <c r="N18" s="531"/>
      <c r="O18" s="531"/>
      <c r="P18" s="531"/>
      <c r="Q18" s="531"/>
      <c r="R18" s="532"/>
      <c r="S18" s="532"/>
      <c r="T18" s="532"/>
      <c r="U18" s="532"/>
      <c r="V18" s="533"/>
      <c r="W18" s="547"/>
      <c r="X18" s="548"/>
      <c r="Y18" s="548"/>
      <c r="Z18" s="548"/>
      <c r="AA18" s="548"/>
      <c r="AB18" s="558"/>
      <c r="AC18" s="430">
        <v>53.9</v>
      </c>
      <c r="AD18" s="431"/>
      <c r="AE18" s="431"/>
      <c r="AF18" s="431"/>
      <c r="AG18" s="534"/>
      <c r="AH18" s="430">
        <v>54</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12713691</v>
      </c>
      <c r="BO18" s="467"/>
      <c r="BP18" s="467"/>
      <c r="BQ18" s="467"/>
      <c r="BR18" s="467"/>
      <c r="BS18" s="467"/>
      <c r="BT18" s="467"/>
      <c r="BU18" s="468"/>
      <c r="BV18" s="466">
        <v>12368382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4323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16375181</v>
      </c>
      <c r="BO19" s="467"/>
      <c r="BP19" s="467"/>
      <c r="BQ19" s="467"/>
      <c r="BR19" s="467"/>
      <c r="BS19" s="467"/>
      <c r="BT19" s="467"/>
      <c r="BU19" s="468"/>
      <c r="BV19" s="466">
        <v>15949729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29312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17182056</v>
      </c>
      <c r="BO23" s="467"/>
      <c r="BP23" s="467"/>
      <c r="BQ23" s="467"/>
      <c r="BR23" s="467"/>
      <c r="BS23" s="467"/>
      <c r="BT23" s="467"/>
      <c r="BU23" s="468"/>
      <c r="BV23" s="466">
        <v>16901167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8379</v>
      </c>
      <c r="R24" s="443"/>
      <c r="S24" s="443"/>
      <c r="T24" s="443"/>
      <c r="U24" s="443"/>
      <c r="V24" s="444"/>
      <c r="W24" s="508"/>
      <c r="X24" s="499"/>
      <c r="Y24" s="500"/>
      <c r="Z24" s="439" t="s">
        <v>171</v>
      </c>
      <c r="AA24" s="440"/>
      <c r="AB24" s="440"/>
      <c r="AC24" s="440"/>
      <c r="AD24" s="440"/>
      <c r="AE24" s="440"/>
      <c r="AF24" s="440"/>
      <c r="AG24" s="441"/>
      <c r="AH24" s="442">
        <v>452</v>
      </c>
      <c r="AI24" s="443"/>
      <c r="AJ24" s="443"/>
      <c r="AK24" s="443"/>
      <c r="AL24" s="444"/>
      <c r="AM24" s="442">
        <v>1301760</v>
      </c>
      <c r="AN24" s="443"/>
      <c r="AO24" s="443"/>
      <c r="AP24" s="443"/>
      <c r="AQ24" s="443"/>
      <c r="AR24" s="444"/>
      <c r="AS24" s="442">
        <v>2880</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11612528</v>
      </c>
      <c r="BO24" s="467"/>
      <c r="BP24" s="467"/>
      <c r="BQ24" s="467"/>
      <c r="BR24" s="467"/>
      <c r="BS24" s="467"/>
      <c r="BT24" s="467"/>
      <c r="BU24" s="468"/>
      <c r="BV24" s="466">
        <v>10984062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7720</v>
      </c>
      <c r="R25" s="443"/>
      <c r="S25" s="443"/>
      <c r="T25" s="443"/>
      <c r="U25" s="443"/>
      <c r="V25" s="444"/>
      <c r="W25" s="508"/>
      <c r="X25" s="499"/>
      <c r="Y25" s="500"/>
      <c r="Z25" s="439" t="s">
        <v>174</v>
      </c>
      <c r="AA25" s="440"/>
      <c r="AB25" s="440"/>
      <c r="AC25" s="440"/>
      <c r="AD25" s="440"/>
      <c r="AE25" s="440"/>
      <c r="AF25" s="440"/>
      <c r="AG25" s="441"/>
      <c r="AH25" s="442" t="s">
        <v>129</v>
      </c>
      <c r="AI25" s="443"/>
      <c r="AJ25" s="443"/>
      <c r="AK25" s="443"/>
      <c r="AL25" s="444"/>
      <c r="AM25" s="442" t="s">
        <v>175</v>
      </c>
      <c r="AN25" s="443"/>
      <c r="AO25" s="443"/>
      <c r="AP25" s="443"/>
      <c r="AQ25" s="443"/>
      <c r="AR25" s="444"/>
      <c r="AS25" s="442" t="s">
        <v>175</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157117</v>
      </c>
      <c r="BO25" s="462"/>
      <c r="BP25" s="462"/>
      <c r="BQ25" s="462"/>
      <c r="BR25" s="462"/>
      <c r="BS25" s="462"/>
      <c r="BT25" s="462"/>
      <c r="BU25" s="463"/>
      <c r="BV25" s="461">
        <v>219167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6990</v>
      </c>
      <c r="R26" s="443"/>
      <c r="S26" s="443"/>
      <c r="T26" s="443"/>
      <c r="U26" s="443"/>
      <c r="V26" s="444"/>
      <c r="W26" s="508"/>
      <c r="X26" s="499"/>
      <c r="Y26" s="500"/>
      <c r="Z26" s="439" t="s">
        <v>178</v>
      </c>
      <c r="AA26" s="521"/>
      <c r="AB26" s="521"/>
      <c r="AC26" s="521"/>
      <c r="AD26" s="521"/>
      <c r="AE26" s="521"/>
      <c r="AF26" s="521"/>
      <c r="AG26" s="522"/>
      <c r="AH26" s="442">
        <v>21</v>
      </c>
      <c r="AI26" s="443"/>
      <c r="AJ26" s="443"/>
      <c r="AK26" s="443"/>
      <c r="AL26" s="444"/>
      <c r="AM26" s="442">
        <v>71106</v>
      </c>
      <c r="AN26" s="443"/>
      <c r="AO26" s="443"/>
      <c r="AP26" s="443"/>
      <c r="AQ26" s="443"/>
      <c r="AR26" s="444"/>
      <c r="AS26" s="442">
        <v>3386</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175</v>
      </c>
      <c r="BO26" s="467"/>
      <c r="BP26" s="467"/>
      <c r="BQ26" s="467"/>
      <c r="BR26" s="467"/>
      <c r="BS26" s="467"/>
      <c r="BT26" s="467"/>
      <c r="BU26" s="468"/>
      <c r="BV26" s="466" t="s">
        <v>180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4960</v>
      </c>
      <c r="R27" s="443"/>
      <c r="S27" s="443"/>
      <c r="T27" s="443"/>
      <c r="U27" s="443"/>
      <c r="V27" s="444"/>
      <c r="W27" s="508"/>
      <c r="X27" s="499"/>
      <c r="Y27" s="500"/>
      <c r="Z27" s="439" t="s">
        <v>182</v>
      </c>
      <c r="AA27" s="440"/>
      <c r="AB27" s="440"/>
      <c r="AC27" s="440"/>
      <c r="AD27" s="440"/>
      <c r="AE27" s="440"/>
      <c r="AF27" s="440"/>
      <c r="AG27" s="441"/>
      <c r="AH27" s="442">
        <v>1</v>
      </c>
      <c r="AI27" s="443"/>
      <c r="AJ27" s="443"/>
      <c r="AK27" s="443"/>
      <c r="AL27" s="444"/>
      <c r="AM27" s="442" t="s">
        <v>183</v>
      </c>
      <c r="AN27" s="443"/>
      <c r="AO27" s="443"/>
      <c r="AP27" s="443"/>
      <c r="AQ27" s="443"/>
      <c r="AR27" s="444"/>
      <c r="AS27" s="442" t="s">
        <v>184</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v>725435</v>
      </c>
      <c r="BO27" s="470"/>
      <c r="BP27" s="470"/>
      <c r="BQ27" s="470"/>
      <c r="BR27" s="470"/>
      <c r="BS27" s="470"/>
      <c r="BT27" s="470"/>
      <c r="BU27" s="471"/>
      <c r="BV27" s="469">
        <v>724486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186</v>
      </c>
      <c r="F28" s="440"/>
      <c r="G28" s="440"/>
      <c r="H28" s="440"/>
      <c r="I28" s="440"/>
      <c r="J28" s="440"/>
      <c r="K28" s="441"/>
      <c r="L28" s="442">
        <v>1</v>
      </c>
      <c r="M28" s="443"/>
      <c r="N28" s="443"/>
      <c r="O28" s="443"/>
      <c r="P28" s="444"/>
      <c r="Q28" s="442">
        <v>4260</v>
      </c>
      <c r="R28" s="443"/>
      <c r="S28" s="443"/>
      <c r="T28" s="443"/>
      <c r="U28" s="443"/>
      <c r="V28" s="444"/>
      <c r="W28" s="508"/>
      <c r="X28" s="499"/>
      <c r="Y28" s="500"/>
      <c r="Z28" s="439" t="s">
        <v>187</v>
      </c>
      <c r="AA28" s="440"/>
      <c r="AB28" s="440"/>
      <c r="AC28" s="440"/>
      <c r="AD28" s="440"/>
      <c r="AE28" s="440"/>
      <c r="AF28" s="440"/>
      <c r="AG28" s="441"/>
      <c r="AH28" s="442" t="s">
        <v>180</v>
      </c>
      <c r="AI28" s="443"/>
      <c r="AJ28" s="443"/>
      <c r="AK28" s="443"/>
      <c r="AL28" s="444"/>
      <c r="AM28" s="442" t="s">
        <v>129</v>
      </c>
      <c r="AN28" s="443"/>
      <c r="AO28" s="443"/>
      <c r="AP28" s="443"/>
      <c r="AQ28" s="443"/>
      <c r="AR28" s="444"/>
      <c r="AS28" s="442" t="s">
        <v>180</v>
      </c>
      <c r="AT28" s="443"/>
      <c r="AU28" s="443"/>
      <c r="AV28" s="443"/>
      <c r="AW28" s="443"/>
      <c r="AX28" s="445"/>
      <c r="AY28" s="449" t="s">
        <v>188</v>
      </c>
      <c r="AZ28" s="450"/>
      <c r="BA28" s="450"/>
      <c r="BB28" s="451"/>
      <c r="BC28" s="458" t="s">
        <v>48</v>
      </c>
      <c r="BD28" s="459"/>
      <c r="BE28" s="459"/>
      <c r="BF28" s="459"/>
      <c r="BG28" s="459"/>
      <c r="BH28" s="459"/>
      <c r="BI28" s="459"/>
      <c r="BJ28" s="459"/>
      <c r="BK28" s="459"/>
      <c r="BL28" s="459"/>
      <c r="BM28" s="460"/>
      <c r="BN28" s="461">
        <v>1350881</v>
      </c>
      <c r="BO28" s="462"/>
      <c r="BP28" s="462"/>
      <c r="BQ28" s="462"/>
      <c r="BR28" s="462"/>
      <c r="BS28" s="462"/>
      <c r="BT28" s="462"/>
      <c r="BU28" s="463"/>
      <c r="BV28" s="461">
        <v>1486116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189</v>
      </c>
      <c r="F29" s="440"/>
      <c r="G29" s="440"/>
      <c r="H29" s="440"/>
      <c r="I29" s="440"/>
      <c r="J29" s="440"/>
      <c r="K29" s="441"/>
      <c r="L29" s="442">
        <v>18</v>
      </c>
      <c r="M29" s="443"/>
      <c r="N29" s="443"/>
      <c r="O29" s="443"/>
      <c r="P29" s="444"/>
      <c r="Q29" s="442">
        <v>4050</v>
      </c>
      <c r="R29" s="443"/>
      <c r="S29" s="443"/>
      <c r="T29" s="443"/>
      <c r="U29" s="443"/>
      <c r="V29" s="444"/>
      <c r="W29" s="509"/>
      <c r="X29" s="510"/>
      <c r="Y29" s="511"/>
      <c r="Z29" s="439" t="s">
        <v>190</v>
      </c>
      <c r="AA29" s="440"/>
      <c r="AB29" s="440"/>
      <c r="AC29" s="440"/>
      <c r="AD29" s="440"/>
      <c r="AE29" s="440"/>
      <c r="AF29" s="440"/>
      <c r="AG29" s="441"/>
      <c r="AH29" s="442">
        <v>453</v>
      </c>
      <c r="AI29" s="443"/>
      <c r="AJ29" s="443"/>
      <c r="AK29" s="443"/>
      <c r="AL29" s="444"/>
      <c r="AM29" s="442">
        <v>1306194</v>
      </c>
      <c r="AN29" s="443"/>
      <c r="AO29" s="443"/>
      <c r="AP29" s="443"/>
      <c r="AQ29" s="443"/>
      <c r="AR29" s="444"/>
      <c r="AS29" s="442">
        <v>2883</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202000</v>
      </c>
      <c r="BO29" s="467"/>
      <c r="BP29" s="467"/>
      <c r="BQ29" s="467"/>
      <c r="BR29" s="467"/>
      <c r="BS29" s="467"/>
      <c r="BT29" s="467"/>
      <c r="BU29" s="468"/>
      <c r="BV29" s="466">
        <v>201671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99.5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1853963</v>
      </c>
      <c r="BO30" s="470"/>
      <c r="BP30" s="470"/>
      <c r="BQ30" s="470"/>
      <c r="BR30" s="470"/>
      <c r="BS30" s="470"/>
      <c r="BT30" s="470"/>
      <c r="BU30" s="471"/>
      <c r="BV30" s="469">
        <v>1830298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199</v>
      </c>
      <c r="D33" s="429"/>
      <c r="E33" s="428" t="s">
        <v>200</v>
      </c>
      <c r="F33" s="428"/>
      <c r="G33" s="428"/>
      <c r="H33" s="428"/>
      <c r="I33" s="428"/>
      <c r="J33" s="428"/>
      <c r="K33" s="428"/>
      <c r="L33" s="428"/>
      <c r="M33" s="428"/>
      <c r="N33" s="428"/>
      <c r="O33" s="428"/>
      <c r="P33" s="428"/>
      <c r="Q33" s="428"/>
      <c r="R33" s="428"/>
      <c r="S33" s="428"/>
      <c r="T33" s="216"/>
      <c r="U33" s="429" t="s">
        <v>199</v>
      </c>
      <c r="V33" s="429"/>
      <c r="W33" s="428" t="s">
        <v>201</v>
      </c>
      <c r="X33" s="428"/>
      <c r="Y33" s="428"/>
      <c r="Z33" s="428"/>
      <c r="AA33" s="428"/>
      <c r="AB33" s="428"/>
      <c r="AC33" s="428"/>
      <c r="AD33" s="428"/>
      <c r="AE33" s="428"/>
      <c r="AF33" s="428"/>
      <c r="AG33" s="428"/>
      <c r="AH33" s="428"/>
      <c r="AI33" s="428"/>
      <c r="AJ33" s="428"/>
      <c r="AK33" s="428"/>
      <c r="AL33" s="216"/>
      <c r="AM33" s="429" t="s">
        <v>202</v>
      </c>
      <c r="AN33" s="429"/>
      <c r="AO33" s="428" t="s">
        <v>200</v>
      </c>
      <c r="AP33" s="428"/>
      <c r="AQ33" s="428"/>
      <c r="AR33" s="428"/>
      <c r="AS33" s="428"/>
      <c r="AT33" s="428"/>
      <c r="AU33" s="428"/>
      <c r="AV33" s="428"/>
      <c r="AW33" s="428"/>
      <c r="AX33" s="428"/>
      <c r="AY33" s="428"/>
      <c r="AZ33" s="428"/>
      <c r="BA33" s="428"/>
      <c r="BB33" s="428"/>
      <c r="BC33" s="428"/>
      <c r="BD33" s="217"/>
      <c r="BE33" s="428" t="s">
        <v>203</v>
      </c>
      <c r="BF33" s="428"/>
      <c r="BG33" s="428" t="s">
        <v>204</v>
      </c>
      <c r="BH33" s="428"/>
      <c r="BI33" s="428"/>
      <c r="BJ33" s="428"/>
      <c r="BK33" s="428"/>
      <c r="BL33" s="428"/>
      <c r="BM33" s="428"/>
      <c r="BN33" s="428"/>
      <c r="BO33" s="428"/>
      <c r="BP33" s="428"/>
      <c r="BQ33" s="428"/>
      <c r="BR33" s="428"/>
      <c r="BS33" s="428"/>
      <c r="BT33" s="428"/>
      <c r="BU33" s="428"/>
      <c r="BV33" s="217"/>
      <c r="BW33" s="429" t="s">
        <v>203</v>
      </c>
      <c r="BX33" s="429"/>
      <c r="BY33" s="428" t="s">
        <v>205</v>
      </c>
      <c r="BZ33" s="428"/>
      <c r="CA33" s="428"/>
      <c r="CB33" s="428"/>
      <c r="CC33" s="428"/>
      <c r="CD33" s="428"/>
      <c r="CE33" s="428"/>
      <c r="CF33" s="428"/>
      <c r="CG33" s="428"/>
      <c r="CH33" s="428"/>
      <c r="CI33" s="428"/>
      <c r="CJ33" s="428"/>
      <c r="CK33" s="428"/>
      <c r="CL33" s="428"/>
      <c r="CM33" s="428"/>
      <c r="CN33" s="216"/>
      <c r="CO33" s="429" t="s">
        <v>202</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愛知県市町村職員退職手当組合</v>
      </c>
      <c r="BZ34" s="424"/>
      <c r="CA34" s="424"/>
      <c r="CB34" s="424"/>
      <c r="CC34" s="424"/>
      <c r="CD34" s="424"/>
      <c r="CE34" s="424"/>
      <c r="CF34" s="424"/>
      <c r="CG34" s="424"/>
      <c r="CH34" s="424"/>
      <c r="CI34" s="424"/>
      <c r="CJ34" s="424"/>
      <c r="CK34" s="424"/>
      <c r="CL34" s="424"/>
      <c r="CM34" s="424"/>
      <c r="CN34" s="214"/>
      <c r="CO34" s="425">
        <f>IF(CQ34="","",MAX(C34:D43,U34:V43,AM34:AN43,BE34:BF43,BW34:BX43)+1)</f>
        <v>13</v>
      </c>
      <c r="CP34" s="425"/>
      <c r="CQ34" s="424" t="str">
        <f>IF('各会計、関係団体の財政状況及び健全化判断比率'!BS7="","",'各会計、関係団体の財政状況及び健全化判断比率'!BS7)</f>
        <v>知立まちづくり株式会社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刈谷知立環境組合</v>
      </c>
      <c r="BZ35" s="424"/>
      <c r="CA35" s="424"/>
      <c r="CB35" s="424"/>
      <c r="CC35" s="424"/>
      <c r="CD35" s="424"/>
      <c r="CE35" s="424"/>
      <c r="CF35" s="424"/>
      <c r="CG35" s="424"/>
      <c r="CH35" s="424"/>
      <c r="CI35" s="424"/>
      <c r="CJ35" s="424"/>
      <c r="CK35" s="424"/>
      <c r="CL35" s="424"/>
      <c r="CM35" s="424"/>
      <c r="CN35" s="214"/>
      <c r="CO35" s="425">
        <f t="shared" ref="CO35:CO43" si="3">IF(CQ35="","",CO34+1)</f>
        <v>14</v>
      </c>
      <c r="CP35" s="425"/>
      <c r="CQ35" s="424" t="str">
        <f>IF('各会計、関係団体の財政状況及び健全化判断比率'!BS8="","",'各会計、関係団体の財政状況及び健全化判断比率'!BS8)</f>
        <v>知立市土地開発公社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衣浦東部広域連合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愛知県後期高齢者広域連合（一般会計）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愛知県後期高齢者広域連合（後期高齢者医療特別会計）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ctPIVwsPePq/ynVNrChSIXylRh77vcS2kNkWVNtZ4Ui6ozW+KHDepxYBouqYwPlwfsP3M15KGnROwiJuqK41eQ==" saltValue="eqGDM3mLSRtiA7mckiByT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8" t="s">
        <v>575</v>
      </c>
      <c r="D34" s="1248"/>
      <c r="E34" s="1249"/>
      <c r="F34" s="32">
        <v>14.74</v>
      </c>
      <c r="G34" s="33">
        <v>15.26</v>
      </c>
      <c r="H34" s="33">
        <v>13.89</v>
      </c>
      <c r="I34" s="33">
        <v>13.74</v>
      </c>
      <c r="J34" s="34">
        <v>13.06</v>
      </c>
      <c r="K34" s="22"/>
      <c r="L34" s="22"/>
      <c r="M34" s="22"/>
      <c r="N34" s="22"/>
      <c r="O34" s="22"/>
      <c r="P34" s="22"/>
    </row>
    <row r="35" spans="1:16" ht="39" customHeight="1" x14ac:dyDescent="0.15">
      <c r="A35" s="22"/>
      <c r="B35" s="35"/>
      <c r="C35" s="1242" t="s">
        <v>576</v>
      </c>
      <c r="D35" s="1243"/>
      <c r="E35" s="1244"/>
      <c r="F35" s="36">
        <v>6.63</v>
      </c>
      <c r="G35" s="37">
        <v>6.66</v>
      </c>
      <c r="H35" s="37">
        <v>5.44</v>
      </c>
      <c r="I35" s="37">
        <v>6.15</v>
      </c>
      <c r="J35" s="38">
        <v>6.94</v>
      </c>
      <c r="K35" s="22"/>
      <c r="L35" s="22"/>
      <c r="M35" s="22"/>
      <c r="N35" s="22"/>
      <c r="O35" s="22"/>
      <c r="P35" s="22"/>
    </row>
    <row r="36" spans="1:16" ht="39" customHeight="1" x14ac:dyDescent="0.15">
      <c r="A36" s="22"/>
      <c r="B36" s="35"/>
      <c r="C36" s="1242" t="s">
        <v>577</v>
      </c>
      <c r="D36" s="1243"/>
      <c r="E36" s="1244"/>
      <c r="F36" s="36" t="s">
        <v>524</v>
      </c>
      <c r="G36" s="37" t="s">
        <v>524</v>
      </c>
      <c r="H36" s="37" t="s">
        <v>524</v>
      </c>
      <c r="I36" s="37" t="s">
        <v>524</v>
      </c>
      <c r="J36" s="38">
        <v>0.96</v>
      </c>
      <c r="K36" s="22"/>
      <c r="L36" s="22"/>
      <c r="M36" s="22"/>
      <c r="N36" s="22"/>
      <c r="O36" s="22"/>
      <c r="P36" s="22"/>
    </row>
    <row r="37" spans="1:16" ht="39" customHeight="1" x14ac:dyDescent="0.15">
      <c r="A37" s="22"/>
      <c r="B37" s="35"/>
      <c r="C37" s="1242" t="s">
        <v>578</v>
      </c>
      <c r="D37" s="1243"/>
      <c r="E37" s="1244"/>
      <c r="F37" s="36">
        <v>0.6</v>
      </c>
      <c r="G37" s="37">
        <v>0.4</v>
      </c>
      <c r="H37" s="37">
        <v>0.61</v>
      </c>
      <c r="I37" s="37">
        <v>0.56999999999999995</v>
      </c>
      <c r="J37" s="38">
        <v>0.46</v>
      </c>
      <c r="K37" s="22"/>
      <c r="L37" s="22"/>
      <c r="M37" s="22"/>
      <c r="N37" s="22"/>
      <c r="O37" s="22"/>
      <c r="P37" s="22"/>
    </row>
    <row r="38" spans="1:16" ht="39" customHeight="1" x14ac:dyDescent="0.15">
      <c r="A38" s="22"/>
      <c r="B38" s="35"/>
      <c r="C38" s="1242" t="s">
        <v>579</v>
      </c>
      <c r="D38" s="1243"/>
      <c r="E38" s="1244"/>
      <c r="F38" s="36">
        <v>1.93</v>
      </c>
      <c r="G38" s="37">
        <v>1.38</v>
      </c>
      <c r="H38" s="37">
        <v>1.7</v>
      </c>
      <c r="I38" s="37">
        <v>0.32</v>
      </c>
      <c r="J38" s="38">
        <v>0.31</v>
      </c>
      <c r="K38" s="22"/>
      <c r="L38" s="22"/>
      <c r="M38" s="22"/>
      <c r="N38" s="22"/>
      <c r="O38" s="22"/>
      <c r="P38" s="22"/>
    </row>
    <row r="39" spans="1:16" ht="39" customHeight="1" x14ac:dyDescent="0.15">
      <c r="A39" s="22"/>
      <c r="B39" s="35"/>
      <c r="C39" s="1242" t="s">
        <v>580</v>
      </c>
      <c r="D39" s="1243"/>
      <c r="E39" s="1244"/>
      <c r="F39" s="36">
        <v>0.02</v>
      </c>
      <c r="G39" s="37">
        <v>0.05</v>
      </c>
      <c r="H39" s="37">
        <v>0.01</v>
      </c>
      <c r="I39" s="37">
        <v>0.02</v>
      </c>
      <c r="J39" s="38">
        <v>0.01</v>
      </c>
      <c r="K39" s="22"/>
      <c r="L39" s="22"/>
      <c r="M39" s="22"/>
      <c r="N39" s="22"/>
      <c r="O39" s="22"/>
      <c r="P39" s="22"/>
    </row>
    <row r="40" spans="1:16" ht="39" customHeight="1" x14ac:dyDescent="0.15">
      <c r="A40" s="22"/>
      <c r="B40" s="35"/>
      <c r="C40" s="1242" t="s">
        <v>581</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582</v>
      </c>
      <c r="D42" s="1243"/>
      <c r="E42" s="1244"/>
      <c r="F42" s="36" t="s">
        <v>524</v>
      </c>
      <c r="G42" s="37" t="s">
        <v>524</v>
      </c>
      <c r="H42" s="37" t="s">
        <v>524</v>
      </c>
      <c r="I42" s="37" t="s">
        <v>524</v>
      </c>
      <c r="J42" s="38" t="s">
        <v>524</v>
      </c>
      <c r="K42" s="22"/>
      <c r="L42" s="22"/>
      <c r="M42" s="22"/>
      <c r="N42" s="22"/>
      <c r="O42" s="22"/>
      <c r="P42" s="22"/>
    </row>
    <row r="43" spans="1:16" ht="39" customHeight="1" thickBot="1" x14ac:dyDescent="0.2">
      <c r="A43" s="22"/>
      <c r="B43" s="40"/>
      <c r="C43" s="1245" t="s">
        <v>583</v>
      </c>
      <c r="D43" s="1246"/>
      <c r="E43" s="1247"/>
      <c r="F43" s="41">
        <v>0.41</v>
      </c>
      <c r="G43" s="42">
        <v>0.24</v>
      </c>
      <c r="H43" s="42">
        <v>0.31</v>
      </c>
      <c r="I43" s="42">
        <v>2.85</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Rc2wY4Ox25N+GwMXW9YoOhPYAJmMXJM6AYq7ks8bCfoQK6zSOp/33RRviNj4woQiKfhkj1zcMfRJY30RcB30Q==" saltValue="NHG01agPzL1/QyByERE2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1395</v>
      </c>
      <c r="L45" s="60">
        <v>1516</v>
      </c>
      <c r="M45" s="60">
        <v>1645</v>
      </c>
      <c r="N45" s="60">
        <v>1678</v>
      </c>
      <c r="O45" s="61">
        <v>1781</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524</v>
      </c>
      <c r="L46" s="64" t="s">
        <v>524</v>
      </c>
      <c r="M46" s="64" t="s">
        <v>524</v>
      </c>
      <c r="N46" s="64" t="s">
        <v>524</v>
      </c>
      <c r="O46" s="65" t="s">
        <v>524</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524</v>
      </c>
      <c r="L47" s="64" t="s">
        <v>524</v>
      </c>
      <c r="M47" s="64" t="s">
        <v>524</v>
      </c>
      <c r="N47" s="64" t="s">
        <v>524</v>
      </c>
      <c r="O47" s="65" t="s">
        <v>524</v>
      </c>
      <c r="P47" s="48"/>
      <c r="Q47" s="48"/>
      <c r="R47" s="48"/>
      <c r="S47" s="48"/>
      <c r="T47" s="48"/>
      <c r="U47" s="48"/>
    </row>
    <row r="48" spans="1:21" ht="30.75" customHeight="1" x14ac:dyDescent="0.15">
      <c r="A48" s="48"/>
      <c r="B48" s="1270"/>
      <c r="C48" s="1271"/>
      <c r="D48" s="62"/>
      <c r="E48" s="1252" t="s">
        <v>15</v>
      </c>
      <c r="F48" s="1252"/>
      <c r="G48" s="1252"/>
      <c r="H48" s="1252"/>
      <c r="I48" s="1252"/>
      <c r="J48" s="1253"/>
      <c r="K48" s="63">
        <v>564</v>
      </c>
      <c r="L48" s="64">
        <v>573</v>
      </c>
      <c r="M48" s="64">
        <v>555</v>
      </c>
      <c r="N48" s="64">
        <v>426</v>
      </c>
      <c r="O48" s="65">
        <v>274</v>
      </c>
      <c r="P48" s="48"/>
      <c r="Q48" s="48"/>
      <c r="R48" s="48"/>
      <c r="S48" s="48"/>
      <c r="T48" s="48"/>
      <c r="U48" s="48"/>
    </row>
    <row r="49" spans="1:21" ht="30.75" customHeight="1" x14ac:dyDescent="0.15">
      <c r="A49" s="48"/>
      <c r="B49" s="1270"/>
      <c r="C49" s="1271"/>
      <c r="D49" s="62"/>
      <c r="E49" s="1252" t="s">
        <v>16</v>
      </c>
      <c r="F49" s="1252"/>
      <c r="G49" s="1252"/>
      <c r="H49" s="1252"/>
      <c r="I49" s="1252"/>
      <c r="J49" s="1253"/>
      <c r="K49" s="63">
        <v>187</v>
      </c>
      <c r="L49" s="64">
        <v>187</v>
      </c>
      <c r="M49" s="64">
        <v>222</v>
      </c>
      <c r="N49" s="64">
        <v>226</v>
      </c>
      <c r="O49" s="65">
        <v>225</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524</v>
      </c>
      <c r="L50" s="64" t="s">
        <v>524</v>
      </c>
      <c r="M50" s="64" t="s">
        <v>524</v>
      </c>
      <c r="N50" s="64" t="s">
        <v>524</v>
      </c>
      <c r="O50" s="65" t="s">
        <v>524</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524</v>
      </c>
      <c r="L51" s="64" t="s">
        <v>524</v>
      </c>
      <c r="M51" s="64" t="s">
        <v>524</v>
      </c>
      <c r="N51" s="64" t="s">
        <v>524</v>
      </c>
      <c r="O51" s="65" t="s">
        <v>524</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1832</v>
      </c>
      <c r="L52" s="64">
        <v>1965</v>
      </c>
      <c r="M52" s="64">
        <v>2009</v>
      </c>
      <c r="N52" s="64">
        <v>1985</v>
      </c>
      <c r="O52" s="65">
        <v>1904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314</v>
      </c>
      <c r="L53" s="69">
        <v>311</v>
      </c>
      <c r="M53" s="69">
        <v>413</v>
      </c>
      <c r="N53" s="69">
        <v>345</v>
      </c>
      <c r="O53" s="70">
        <v>376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603</v>
      </c>
      <c r="L57" s="84" t="s">
        <v>595</v>
      </c>
      <c r="M57" s="84" t="s">
        <v>595</v>
      </c>
      <c r="N57" s="84" t="s">
        <v>595</v>
      </c>
      <c r="O57" s="85" t="s">
        <v>595</v>
      </c>
    </row>
    <row r="58" spans="1:21" ht="31.5" customHeight="1" thickBot="1" x14ac:dyDescent="0.2">
      <c r="B58" s="1260"/>
      <c r="C58" s="1261"/>
      <c r="D58" s="1265" t="s">
        <v>27</v>
      </c>
      <c r="E58" s="1266"/>
      <c r="F58" s="1266"/>
      <c r="G58" s="1266"/>
      <c r="H58" s="1266"/>
      <c r="I58" s="1266"/>
      <c r="J58" s="1267"/>
      <c r="K58" s="86" t="s">
        <v>595</v>
      </c>
      <c r="L58" s="87" t="s">
        <v>604</v>
      </c>
      <c r="M58" s="87" t="s">
        <v>595</v>
      </c>
      <c r="N58" s="87" t="s">
        <v>595</v>
      </c>
      <c r="O58" s="88" t="s">
        <v>595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ZKsv7XIE8hClKSXqjQwbGfQwPF6QbSuIWdaAO6Xx6yjYDIssaygT69ZkUNh9m3H/ar6H3SXmbBWqTpm4su+Vg==" saltValue="LQxELS7TP0Dv4yI55K8C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88" t="s">
        <v>30</v>
      </c>
      <c r="C41" s="1289"/>
      <c r="D41" s="102"/>
      <c r="E41" s="1290" t="s">
        <v>31</v>
      </c>
      <c r="F41" s="1290"/>
      <c r="G41" s="1290"/>
      <c r="H41" s="1291"/>
      <c r="I41" s="103">
        <v>17291</v>
      </c>
      <c r="J41" s="104">
        <v>17319</v>
      </c>
      <c r="K41" s="104">
        <v>17179</v>
      </c>
      <c r="L41" s="104">
        <v>16901</v>
      </c>
      <c r="M41" s="105">
        <v>17182</v>
      </c>
    </row>
    <row r="42" spans="2:13" ht="27.75" customHeight="1" x14ac:dyDescent="0.15">
      <c r="B42" s="1278"/>
      <c r="C42" s="1279"/>
      <c r="D42" s="106"/>
      <c r="E42" s="1282" t="s">
        <v>32</v>
      </c>
      <c r="F42" s="1282"/>
      <c r="G42" s="1282"/>
      <c r="H42" s="1283"/>
      <c r="I42" s="107" t="s">
        <v>524</v>
      </c>
      <c r="J42" s="108" t="s">
        <v>524</v>
      </c>
      <c r="K42" s="108" t="s">
        <v>524</v>
      </c>
      <c r="L42" s="108" t="s">
        <v>524</v>
      </c>
      <c r="M42" s="109" t="s">
        <v>524</v>
      </c>
    </row>
    <row r="43" spans="2:13" ht="27.75" customHeight="1" x14ac:dyDescent="0.15">
      <c r="B43" s="1278"/>
      <c r="C43" s="1279"/>
      <c r="D43" s="106"/>
      <c r="E43" s="1282" t="s">
        <v>33</v>
      </c>
      <c r="F43" s="1282"/>
      <c r="G43" s="1282"/>
      <c r="H43" s="1283"/>
      <c r="I43" s="107">
        <v>6707</v>
      </c>
      <c r="J43" s="108">
        <v>6683</v>
      </c>
      <c r="K43" s="108">
        <v>6576</v>
      </c>
      <c r="L43" s="108">
        <v>6559</v>
      </c>
      <c r="M43" s="109">
        <v>5183</v>
      </c>
    </row>
    <row r="44" spans="2:13" ht="27.75" customHeight="1" x14ac:dyDescent="0.15">
      <c r="B44" s="1278"/>
      <c r="C44" s="1279"/>
      <c r="D44" s="106"/>
      <c r="E44" s="1282" t="s">
        <v>34</v>
      </c>
      <c r="F44" s="1282"/>
      <c r="G44" s="1282"/>
      <c r="H44" s="1283"/>
      <c r="I44" s="107">
        <v>1352</v>
      </c>
      <c r="J44" s="108">
        <v>1295</v>
      </c>
      <c r="K44" s="108">
        <v>1089</v>
      </c>
      <c r="L44" s="108">
        <v>879</v>
      </c>
      <c r="M44" s="109">
        <v>680</v>
      </c>
    </row>
    <row r="45" spans="2:13" ht="27.75" customHeight="1" x14ac:dyDescent="0.15">
      <c r="B45" s="1278"/>
      <c r="C45" s="1279"/>
      <c r="D45" s="106"/>
      <c r="E45" s="1282" t="s">
        <v>35</v>
      </c>
      <c r="F45" s="1282"/>
      <c r="G45" s="1282"/>
      <c r="H45" s="1283"/>
      <c r="I45" s="107">
        <v>2373</v>
      </c>
      <c r="J45" s="108">
        <v>2292</v>
      </c>
      <c r="K45" s="108">
        <v>2465</v>
      </c>
      <c r="L45" s="108">
        <v>2254</v>
      </c>
      <c r="M45" s="109">
        <v>2033</v>
      </c>
    </row>
    <row r="46" spans="2:13" ht="27.75" customHeight="1" x14ac:dyDescent="0.15">
      <c r="B46" s="1278"/>
      <c r="C46" s="1279"/>
      <c r="D46" s="110"/>
      <c r="E46" s="1282" t="s">
        <v>36</v>
      </c>
      <c r="F46" s="1282"/>
      <c r="G46" s="1282"/>
      <c r="H46" s="1283"/>
      <c r="I46" s="107" t="s">
        <v>524</v>
      </c>
      <c r="J46" s="108" t="s">
        <v>524</v>
      </c>
      <c r="K46" s="108" t="s">
        <v>524</v>
      </c>
      <c r="L46" s="108" t="s">
        <v>524</v>
      </c>
      <c r="M46" s="109" t="s">
        <v>524</v>
      </c>
    </row>
    <row r="47" spans="2:13" ht="27.75" customHeight="1" x14ac:dyDescent="0.15">
      <c r="B47" s="1278"/>
      <c r="C47" s="1279"/>
      <c r="D47" s="111"/>
      <c r="E47" s="1292" t="s">
        <v>37</v>
      </c>
      <c r="F47" s="1293"/>
      <c r="G47" s="1293"/>
      <c r="H47" s="1294"/>
      <c r="I47" s="107" t="s">
        <v>524</v>
      </c>
      <c r="J47" s="108" t="s">
        <v>524</v>
      </c>
      <c r="K47" s="108" t="s">
        <v>524</v>
      </c>
      <c r="L47" s="108" t="s">
        <v>524</v>
      </c>
      <c r="M47" s="109" t="s">
        <v>524</v>
      </c>
    </row>
    <row r="48" spans="2:13" ht="27.75" customHeight="1" x14ac:dyDescent="0.15">
      <c r="B48" s="1278"/>
      <c r="C48" s="1279"/>
      <c r="D48" s="106"/>
      <c r="E48" s="1282" t="s">
        <v>38</v>
      </c>
      <c r="F48" s="1282"/>
      <c r="G48" s="1282"/>
      <c r="H48" s="1283"/>
      <c r="I48" s="107" t="s">
        <v>524</v>
      </c>
      <c r="J48" s="108" t="s">
        <v>524</v>
      </c>
      <c r="K48" s="108" t="s">
        <v>524</v>
      </c>
      <c r="L48" s="108" t="s">
        <v>524</v>
      </c>
      <c r="M48" s="109" t="s">
        <v>524</v>
      </c>
    </row>
    <row r="49" spans="2:13" ht="27.75" customHeight="1" x14ac:dyDescent="0.15">
      <c r="B49" s="1280"/>
      <c r="C49" s="1281"/>
      <c r="D49" s="106"/>
      <c r="E49" s="1282" t="s">
        <v>39</v>
      </c>
      <c r="F49" s="1282"/>
      <c r="G49" s="1282"/>
      <c r="H49" s="1283"/>
      <c r="I49" s="107" t="s">
        <v>524</v>
      </c>
      <c r="J49" s="108" t="s">
        <v>524</v>
      </c>
      <c r="K49" s="108" t="s">
        <v>524</v>
      </c>
      <c r="L49" s="108" t="s">
        <v>524</v>
      </c>
      <c r="M49" s="109" t="s">
        <v>524</v>
      </c>
    </row>
    <row r="50" spans="2:13" ht="27.75" customHeight="1" x14ac:dyDescent="0.15">
      <c r="B50" s="1276" t="s">
        <v>40</v>
      </c>
      <c r="C50" s="1277"/>
      <c r="D50" s="112"/>
      <c r="E50" s="1282" t="s">
        <v>41</v>
      </c>
      <c r="F50" s="1282"/>
      <c r="G50" s="1282"/>
      <c r="H50" s="1283"/>
      <c r="I50" s="107">
        <v>5575</v>
      </c>
      <c r="J50" s="108">
        <v>4985</v>
      </c>
      <c r="K50" s="108">
        <v>4770</v>
      </c>
      <c r="L50" s="108">
        <v>4597</v>
      </c>
      <c r="M50" s="109">
        <v>4533</v>
      </c>
    </row>
    <row r="51" spans="2:13" ht="27.75" customHeight="1" x14ac:dyDescent="0.15">
      <c r="B51" s="1278"/>
      <c r="C51" s="1279"/>
      <c r="D51" s="106"/>
      <c r="E51" s="1282" t="s">
        <v>42</v>
      </c>
      <c r="F51" s="1282"/>
      <c r="G51" s="1282"/>
      <c r="H51" s="1283"/>
      <c r="I51" s="107">
        <v>9903</v>
      </c>
      <c r="J51" s="108">
        <v>9619</v>
      </c>
      <c r="K51" s="108">
        <v>8738</v>
      </c>
      <c r="L51" s="108">
        <v>9591</v>
      </c>
      <c r="M51" s="109">
        <v>8794</v>
      </c>
    </row>
    <row r="52" spans="2:13" ht="27.75" customHeight="1" x14ac:dyDescent="0.15">
      <c r="B52" s="1280"/>
      <c r="C52" s="1281"/>
      <c r="D52" s="106"/>
      <c r="E52" s="1282" t="s">
        <v>43</v>
      </c>
      <c r="F52" s="1282"/>
      <c r="G52" s="1282"/>
      <c r="H52" s="1283"/>
      <c r="I52" s="107">
        <v>15293</v>
      </c>
      <c r="J52" s="108">
        <v>14924</v>
      </c>
      <c r="K52" s="108">
        <v>14213</v>
      </c>
      <c r="L52" s="108">
        <v>13705</v>
      </c>
      <c r="M52" s="109">
        <v>13141</v>
      </c>
    </row>
    <row r="53" spans="2:13" ht="27.75" customHeight="1" thickBot="1" x14ac:dyDescent="0.2">
      <c r="B53" s="1284" t="s">
        <v>44</v>
      </c>
      <c r="C53" s="1285"/>
      <c r="D53" s="113"/>
      <c r="E53" s="1286" t="s">
        <v>45</v>
      </c>
      <c r="F53" s="1286"/>
      <c r="G53" s="1286"/>
      <c r="H53" s="1287"/>
      <c r="I53" s="114">
        <v>-3047</v>
      </c>
      <c r="J53" s="115">
        <v>-1937</v>
      </c>
      <c r="K53" s="115">
        <v>-412</v>
      </c>
      <c r="L53" s="115">
        <v>-1301</v>
      </c>
      <c r="M53" s="116">
        <v>-1389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dmky5a0WH8cEDWrpoi37iXqUC7eFG27BKAz3gntR188r018S/NlxTKUgtV+IUCwE6qezyNDvjTBth+COwK7lg==" saltValue="exWTpQBIy5V0R2/wLLsU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3" t="s">
        <v>48</v>
      </c>
      <c r="D55" s="1303"/>
      <c r="E55" s="1304"/>
      <c r="F55" s="128">
        <v>1470</v>
      </c>
      <c r="G55" s="128">
        <v>1486</v>
      </c>
      <c r="H55" s="129">
        <v>1351</v>
      </c>
    </row>
    <row r="56" spans="2:8" ht="52.5" customHeight="1" x14ac:dyDescent="0.15">
      <c r="B56" s="130"/>
      <c r="C56" s="1305" t="s">
        <v>49</v>
      </c>
      <c r="D56" s="1305"/>
      <c r="E56" s="1306"/>
      <c r="F56" s="131">
        <v>201</v>
      </c>
      <c r="G56" s="131">
        <v>202</v>
      </c>
      <c r="H56" s="132">
        <v>202</v>
      </c>
    </row>
    <row r="57" spans="2:8" ht="53.25" customHeight="1" x14ac:dyDescent="0.15">
      <c r="B57" s="130"/>
      <c r="C57" s="1307" t="s">
        <v>50</v>
      </c>
      <c r="D57" s="1307"/>
      <c r="E57" s="1308"/>
      <c r="F57" s="133">
        <v>1925</v>
      </c>
      <c r="G57" s="133">
        <v>1830</v>
      </c>
      <c r="H57" s="134">
        <v>1854</v>
      </c>
    </row>
    <row r="58" spans="2:8" ht="45.75" customHeight="1" x14ac:dyDescent="0.15">
      <c r="B58" s="135"/>
      <c r="C58" s="1295" t="s">
        <v>598</v>
      </c>
      <c r="D58" s="1296"/>
      <c r="E58" s="1297"/>
      <c r="F58" s="136">
        <v>825</v>
      </c>
      <c r="G58" s="136">
        <v>751</v>
      </c>
      <c r="H58" s="137">
        <v>847</v>
      </c>
    </row>
    <row r="59" spans="2:8" ht="45.75" customHeight="1" x14ac:dyDescent="0.15">
      <c r="B59" s="135"/>
      <c r="C59" s="1295" t="s">
        <v>599</v>
      </c>
      <c r="D59" s="1296"/>
      <c r="E59" s="1297"/>
      <c r="F59" s="136">
        <v>372</v>
      </c>
      <c r="G59" s="136">
        <v>341</v>
      </c>
      <c r="H59" s="137">
        <v>341</v>
      </c>
    </row>
    <row r="60" spans="2:8" ht="45.75" customHeight="1" x14ac:dyDescent="0.15">
      <c r="B60" s="135"/>
      <c r="C60" s="1295" t="s">
        <v>600</v>
      </c>
      <c r="D60" s="1296"/>
      <c r="E60" s="1297"/>
      <c r="F60" s="136">
        <v>353</v>
      </c>
      <c r="G60" s="136">
        <v>353</v>
      </c>
      <c r="H60" s="137">
        <v>270</v>
      </c>
    </row>
    <row r="61" spans="2:8" ht="45.75" customHeight="1" x14ac:dyDescent="0.15">
      <c r="B61" s="135"/>
      <c r="C61" s="1295" t="s">
        <v>602</v>
      </c>
      <c r="D61" s="1296"/>
      <c r="E61" s="1297"/>
      <c r="F61" s="136">
        <v>181</v>
      </c>
      <c r="G61" s="136">
        <v>181</v>
      </c>
      <c r="H61" s="137">
        <v>182</v>
      </c>
    </row>
    <row r="62" spans="2:8" ht="45.75" customHeight="1" thickBot="1" x14ac:dyDescent="0.2">
      <c r="B62" s="138"/>
      <c r="C62" s="1298" t="s">
        <v>601</v>
      </c>
      <c r="D62" s="1299"/>
      <c r="E62" s="1300"/>
      <c r="F62" s="139">
        <v>154</v>
      </c>
      <c r="G62" s="139">
        <v>154</v>
      </c>
      <c r="H62" s="140">
        <v>155</v>
      </c>
    </row>
    <row r="63" spans="2:8" ht="52.5" customHeight="1" thickBot="1" x14ac:dyDescent="0.2">
      <c r="B63" s="141"/>
      <c r="C63" s="1301" t="s">
        <v>51</v>
      </c>
      <c r="D63" s="1301"/>
      <c r="E63" s="1302"/>
      <c r="F63" s="142">
        <v>3596</v>
      </c>
      <c r="G63" s="142">
        <v>3518</v>
      </c>
      <c r="H63" s="143">
        <v>3407</v>
      </c>
    </row>
    <row r="64" spans="2:8" ht="15" customHeight="1" x14ac:dyDescent="0.15"/>
  </sheetData>
  <sheetProtection algorithmName="SHA-512" hashValue="wiUcT41qTIP2TP4t1m6m9NrXRFepkxr22HQ9FEKmUGCeI1NkRXObzxoSIF+TbMbMFhmvEyte+GXFg5CjuPqAjg==" saltValue="xqaRc+vBtW3esRQN1w5x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617</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618</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566</v>
      </c>
      <c r="BQ50" s="1322"/>
      <c r="BR50" s="1322"/>
      <c r="BS50" s="1322"/>
      <c r="BT50" s="1322"/>
      <c r="BU50" s="1322"/>
      <c r="BV50" s="1322"/>
      <c r="BW50" s="1322"/>
      <c r="BX50" s="1322" t="s">
        <v>567</v>
      </c>
      <c r="BY50" s="1322"/>
      <c r="BZ50" s="1322"/>
      <c r="CA50" s="1322"/>
      <c r="CB50" s="1322"/>
      <c r="CC50" s="1322"/>
      <c r="CD50" s="1322"/>
      <c r="CE50" s="1322"/>
      <c r="CF50" s="1322" t="s">
        <v>568</v>
      </c>
      <c r="CG50" s="1322"/>
      <c r="CH50" s="1322"/>
      <c r="CI50" s="1322"/>
      <c r="CJ50" s="1322"/>
      <c r="CK50" s="1322"/>
      <c r="CL50" s="1322"/>
      <c r="CM50" s="1322"/>
      <c r="CN50" s="1322" t="s">
        <v>569</v>
      </c>
      <c r="CO50" s="1322"/>
      <c r="CP50" s="1322"/>
      <c r="CQ50" s="1322"/>
      <c r="CR50" s="1322"/>
      <c r="CS50" s="1322"/>
      <c r="CT50" s="1322"/>
      <c r="CU50" s="1322"/>
      <c r="CV50" s="1322" t="s">
        <v>570</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619</v>
      </c>
      <c r="AO51" s="1325"/>
      <c r="AP51" s="1325"/>
      <c r="AQ51" s="1325"/>
      <c r="AR51" s="1325"/>
      <c r="AS51" s="1325"/>
      <c r="AT51" s="1325"/>
      <c r="AU51" s="1325"/>
      <c r="AV51" s="1325"/>
      <c r="AW51" s="1325"/>
      <c r="AX51" s="1325"/>
      <c r="AY51" s="1325"/>
      <c r="AZ51" s="1325"/>
      <c r="BA51" s="1325"/>
      <c r="BB51" s="1325" t="s">
        <v>620</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621</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52.1</v>
      </c>
      <c r="BY53" s="1323"/>
      <c r="BZ53" s="1323"/>
      <c r="CA53" s="1323"/>
      <c r="CB53" s="1323"/>
      <c r="CC53" s="1323"/>
      <c r="CD53" s="1323"/>
      <c r="CE53" s="1323"/>
      <c r="CF53" s="1323">
        <v>53.6</v>
      </c>
      <c r="CG53" s="1323"/>
      <c r="CH53" s="1323"/>
      <c r="CI53" s="1323"/>
      <c r="CJ53" s="1323"/>
      <c r="CK53" s="1323"/>
      <c r="CL53" s="1323"/>
      <c r="CM53" s="1323"/>
      <c r="CN53" s="1323">
        <v>55.7</v>
      </c>
      <c r="CO53" s="1323"/>
      <c r="CP53" s="1323"/>
      <c r="CQ53" s="1323"/>
      <c r="CR53" s="1323"/>
      <c r="CS53" s="1323"/>
      <c r="CT53" s="1323"/>
      <c r="CU53" s="1323"/>
      <c r="CV53" s="1323">
        <v>56.8</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622</v>
      </c>
      <c r="AO55" s="1322"/>
      <c r="AP55" s="1322"/>
      <c r="AQ55" s="1322"/>
      <c r="AR55" s="1322"/>
      <c r="AS55" s="1322"/>
      <c r="AT55" s="1322"/>
      <c r="AU55" s="1322"/>
      <c r="AV55" s="1322"/>
      <c r="AW55" s="1322"/>
      <c r="AX55" s="1322"/>
      <c r="AY55" s="1322"/>
      <c r="AZ55" s="1322"/>
      <c r="BA55" s="1322"/>
      <c r="BB55" s="1325" t="s">
        <v>620</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33.1</v>
      </c>
      <c r="BY55" s="1323"/>
      <c r="BZ55" s="1323"/>
      <c r="CA55" s="1323"/>
      <c r="CB55" s="1323"/>
      <c r="CC55" s="1323"/>
      <c r="CD55" s="1323"/>
      <c r="CE55" s="1323"/>
      <c r="CF55" s="1323">
        <v>31.3</v>
      </c>
      <c r="CG55" s="1323"/>
      <c r="CH55" s="1323"/>
      <c r="CI55" s="1323"/>
      <c r="CJ55" s="1323"/>
      <c r="CK55" s="1323"/>
      <c r="CL55" s="1323"/>
      <c r="CM55" s="1323"/>
      <c r="CN55" s="1323">
        <v>25.3</v>
      </c>
      <c r="CO55" s="1323"/>
      <c r="CP55" s="1323"/>
      <c r="CQ55" s="1323"/>
      <c r="CR55" s="1323"/>
      <c r="CS55" s="1323"/>
      <c r="CT55" s="1323"/>
      <c r="CU55" s="1323"/>
      <c r="CV55" s="1323">
        <v>25.5</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621</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57.2</v>
      </c>
      <c r="BY57" s="1323"/>
      <c r="BZ57" s="1323"/>
      <c r="CA57" s="1323"/>
      <c r="CB57" s="1323"/>
      <c r="CC57" s="1323"/>
      <c r="CD57" s="1323"/>
      <c r="CE57" s="1323"/>
      <c r="CF57" s="1323">
        <v>58.5</v>
      </c>
      <c r="CG57" s="1323"/>
      <c r="CH57" s="1323"/>
      <c r="CI57" s="1323"/>
      <c r="CJ57" s="1323"/>
      <c r="CK57" s="1323"/>
      <c r="CL57" s="1323"/>
      <c r="CM57" s="1323"/>
      <c r="CN57" s="1323">
        <v>59.8</v>
      </c>
      <c r="CO57" s="1323"/>
      <c r="CP57" s="1323"/>
      <c r="CQ57" s="1323"/>
      <c r="CR57" s="1323"/>
      <c r="CS57" s="1323"/>
      <c r="CT57" s="1323"/>
      <c r="CU57" s="1323"/>
      <c r="CV57" s="1323">
        <v>60.6</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623</v>
      </c>
    </row>
    <row r="64" spans="1:109" x14ac:dyDescent="0.15">
      <c r="B64" s="395"/>
      <c r="G64" s="402"/>
      <c r="I64" s="415"/>
      <c r="J64" s="415"/>
      <c r="K64" s="415"/>
      <c r="L64" s="415"/>
      <c r="M64" s="415"/>
      <c r="N64" s="416"/>
      <c r="AM64" s="402"/>
      <c r="AN64" s="402" t="s">
        <v>616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624</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618</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566</v>
      </c>
      <c r="BQ72" s="1322"/>
      <c r="BR72" s="1322"/>
      <c r="BS72" s="1322"/>
      <c r="BT72" s="1322"/>
      <c r="BU72" s="1322"/>
      <c r="BV72" s="1322"/>
      <c r="BW72" s="1322"/>
      <c r="BX72" s="1322" t="s">
        <v>567</v>
      </c>
      <c r="BY72" s="1322"/>
      <c r="BZ72" s="1322"/>
      <c r="CA72" s="1322"/>
      <c r="CB72" s="1322"/>
      <c r="CC72" s="1322"/>
      <c r="CD72" s="1322"/>
      <c r="CE72" s="1322"/>
      <c r="CF72" s="1322" t="s">
        <v>568</v>
      </c>
      <c r="CG72" s="1322"/>
      <c r="CH72" s="1322"/>
      <c r="CI72" s="1322"/>
      <c r="CJ72" s="1322"/>
      <c r="CK72" s="1322"/>
      <c r="CL72" s="1322"/>
      <c r="CM72" s="1322"/>
      <c r="CN72" s="1322" t="s">
        <v>569</v>
      </c>
      <c r="CO72" s="1322"/>
      <c r="CP72" s="1322"/>
      <c r="CQ72" s="1322"/>
      <c r="CR72" s="1322"/>
      <c r="CS72" s="1322"/>
      <c r="CT72" s="1322"/>
      <c r="CU72" s="1322"/>
      <c r="CV72" s="1322" t="s">
        <v>570</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619</v>
      </c>
      <c r="AO73" s="1325"/>
      <c r="AP73" s="1325"/>
      <c r="AQ73" s="1325"/>
      <c r="AR73" s="1325"/>
      <c r="AS73" s="1325"/>
      <c r="AT73" s="1325"/>
      <c r="AU73" s="1325"/>
      <c r="AV73" s="1325"/>
      <c r="AW73" s="1325"/>
      <c r="AX73" s="1325"/>
      <c r="AY73" s="1325"/>
      <c r="AZ73" s="1325"/>
      <c r="BA73" s="1325"/>
      <c r="BB73" s="1325" t="s">
        <v>620</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625</v>
      </c>
      <c r="BC75" s="1325"/>
      <c r="BD75" s="1325"/>
      <c r="BE75" s="1325"/>
      <c r="BF75" s="1325"/>
      <c r="BG75" s="1325"/>
      <c r="BH75" s="1325"/>
      <c r="BI75" s="1325"/>
      <c r="BJ75" s="1325"/>
      <c r="BK75" s="1325"/>
      <c r="BL75" s="1325"/>
      <c r="BM75" s="1325"/>
      <c r="BN75" s="1325"/>
      <c r="BO75" s="1325"/>
      <c r="BP75" s="1323">
        <v>1.3</v>
      </c>
      <c r="BQ75" s="1323"/>
      <c r="BR75" s="1323"/>
      <c r="BS75" s="1323"/>
      <c r="BT75" s="1323"/>
      <c r="BU75" s="1323"/>
      <c r="BV75" s="1323"/>
      <c r="BW75" s="1323"/>
      <c r="BX75" s="1323">
        <v>1.9</v>
      </c>
      <c r="BY75" s="1323"/>
      <c r="BZ75" s="1323"/>
      <c r="CA75" s="1323"/>
      <c r="CB75" s="1323"/>
      <c r="CC75" s="1323"/>
      <c r="CD75" s="1323"/>
      <c r="CE75" s="1323"/>
      <c r="CF75" s="1323">
        <v>2.9</v>
      </c>
      <c r="CG75" s="1323"/>
      <c r="CH75" s="1323"/>
      <c r="CI75" s="1323"/>
      <c r="CJ75" s="1323"/>
      <c r="CK75" s="1323"/>
      <c r="CL75" s="1323"/>
      <c r="CM75" s="1323"/>
      <c r="CN75" s="1323">
        <v>3</v>
      </c>
      <c r="CO75" s="1323"/>
      <c r="CP75" s="1323"/>
      <c r="CQ75" s="1323"/>
      <c r="CR75" s="1323"/>
      <c r="CS75" s="1323"/>
      <c r="CT75" s="1323"/>
      <c r="CU75" s="1323"/>
      <c r="CV75" s="1323">
        <v>3.1</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622</v>
      </c>
      <c r="AO77" s="1322"/>
      <c r="AP77" s="1322"/>
      <c r="AQ77" s="1322"/>
      <c r="AR77" s="1322"/>
      <c r="AS77" s="1322"/>
      <c r="AT77" s="1322"/>
      <c r="AU77" s="1322"/>
      <c r="AV77" s="1322"/>
      <c r="AW77" s="1322"/>
      <c r="AX77" s="1322"/>
      <c r="AY77" s="1322"/>
      <c r="AZ77" s="1322"/>
      <c r="BA77" s="1322"/>
      <c r="BB77" s="1325" t="s">
        <v>620</v>
      </c>
      <c r="BC77" s="1325"/>
      <c r="BD77" s="1325"/>
      <c r="BE77" s="1325"/>
      <c r="BF77" s="1325"/>
      <c r="BG77" s="1325"/>
      <c r="BH77" s="1325"/>
      <c r="BI77" s="1325"/>
      <c r="BJ77" s="1325"/>
      <c r="BK77" s="1325"/>
      <c r="BL77" s="1325"/>
      <c r="BM77" s="1325"/>
      <c r="BN77" s="1325"/>
      <c r="BO77" s="1325"/>
      <c r="BP77" s="1323">
        <v>37.299999999999997</v>
      </c>
      <c r="BQ77" s="1323"/>
      <c r="BR77" s="1323"/>
      <c r="BS77" s="1323"/>
      <c r="BT77" s="1323"/>
      <c r="BU77" s="1323"/>
      <c r="BV77" s="1323"/>
      <c r="BW77" s="1323"/>
      <c r="BX77" s="1323">
        <v>33.1</v>
      </c>
      <c r="BY77" s="1323"/>
      <c r="BZ77" s="1323"/>
      <c r="CA77" s="1323"/>
      <c r="CB77" s="1323"/>
      <c r="CC77" s="1323"/>
      <c r="CD77" s="1323"/>
      <c r="CE77" s="1323"/>
      <c r="CF77" s="1323">
        <v>31.3</v>
      </c>
      <c r="CG77" s="1323"/>
      <c r="CH77" s="1323"/>
      <c r="CI77" s="1323"/>
      <c r="CJ77" s="1323"/>
      <c r="CK77" s="1323"/>
      <c r="CL77" s="1323"/>
      <c r="CM77" s="1323"/>
      <c r="CN77" s="1323">
        <v>25.3</v>
      </c>
      <c r="CO77" s="1323"/>
      <c r="CP77" s="1323"/>
      <c r="CQ77" s="1323"/>
      <c r="CR77" s="1323"/>
      <c r="CS77" s="1323"/>
      <c r="CT77" s="1323"/>
      <c r="CU77" s="1323"/>
      <c r="CV77" s="1323">
        <v>25.5</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625</v>
      </c>
      <c r="BC79" s="1325"/>
      <c r="BD79" s="1325"/>
      <c r="BE79" s="1325"/>
      <c r="BF79" s="1325"/>
      <c r="BG79" s="1325"/>
      <c r="BH79" s="1325"/>
      <c r="BI79" s="1325"/>
      <c r="BJ79" s="1325"/>
      <c r="BK79" s="1325"/>
      <c r="BL79" s="1325"/>
      <c r="BM79" s="1325"/>
      <c r="BN79" s="1325"/>
      <c r="BO79" s="1325"/>
      <c r="BP79" s="1323">
        <v>7.8</v>
      </c>
      <c r="BQ79" s="1323"/>
      <c r="BR79" s="1323"/>
      <c r="BS79" s="1323"/>
      <c r="BT79" s="1323"/>
      <c r="BU79" s="1323"/>
      <c r="BV79" s="1323"/>
      <c r="BW79" s="1323"/>
      <c r="BX79" s="1323">
        <v>7.5</v>
      </c>
      <c r="BY79" s="1323"/>
      <c r="BZ79" s="1323"/>
      <c r="CA79" s="1323"/>
      <c r="CB79" s="1323"/>
      <c r="CC79" s="1323"/>
      <c r="CD79" s="1323"/>
      <c r="CE79" s="1323"/>
      <c r="CF79" s="1323">
        <v>7.2</v>
      </c>
      <c r="CG79" s="1323"/>
      <c r="CH79" s="1323"/>
      <c r="CI79" s="1323"/>
      <c r="CJ79" s="1323"/>
      <c r="CK79" s="1323"/>
      <c r="CL79" s="1323"/>
      <c r="CM79" s="1323"/>
      <c r="CN79" s="1323">
        <v>6.9</v>
      </c>
      <c r="CO79" s="1323"/>
      <c r="CP79" s="1323"/>
      <c r="CQ79" s="1323"/>
      <c r="CR79" s="1323"/>
      <c r="CS79" s="1323"/>
      <c r="CT79" s="1323"/>
      <c r="CU79" s="1323"/>
      <c r="CV79" s="1323">
        <v>6.6</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OQ7p/yHJHC5L+xtfNcsvYrsTX3KH+JvDbuKlEhxtAUo5gUBHHgOb8NEs4V0kzjLISfyroN3uI/P9ILAdm97bew==" saltValue="kGtzK0j2dPY/9idFaalCu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626</v>
      </c>
    </row>
  </sheetData>
  <sheetProtection algorithmName="SHA-512" hashValue="3AtGMGH8q2RgIob6YuyYBAJw4GwpVUyOeFaXDrDJmuqUXOhtAerVurhB99JdM9NJ1XjKZR7z/TjXzwyMc7Z3vA==" saltValue="sKZ6bIXH7reJlVdWwBDu6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626</v>
      </c>
    </row>
  </sheetData>
  <sheetProtection algorithmName="SHA-512" hashValue="yNEREzFkYSYkMi2HnnQeR2IEARHH86tiIlw0+BUyc/8XNY9Lw9CUhiA52/QW1BgUFLh2loKINXxMjpVJfOoQAA==" saltValue="HFRtDkzjJGEXq47pASTp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47432</v>
      </c>
      <c r="E3" s="162"/>
      <c r="F3" s="163">
        <v>54227</v>
      </c>
      <c r="G3" s="164"/>
      <c r="H3" s="165"/>
    </row>
    <row r="4" spans="1:8" x14ac:dyDescent="0.15">
      <c r="A4" s="166"/>
      <c r="B4" s="167"/>
      <c r="C4" s="168"/>
      <c r="D4" s="169">
        <v>20243</v>
      </c>
      <c r="E4" s="170"/>
      <c r="F4" s="171">
        <v>29694</v>
      </c>
      <c r="G4" s="172"/>
      <c r="H4" s="173"/>
    </row>
    <row r="5" spans="1:8" x14ac:dyDescent="0.15">
      <c r="A5" s="154" t="s">
        <v>558</v>
      </c>
      <c r="B5" s="159"/>
      <c r="C5" s="160"/>
      <c r="D5" s="161">
        <v>53056</v>
      </c>
      <c r="E5" s="162"/>
      <c r="F5" s="163">
        <v>57295</v>
      </c>
      <c r="G5" s="164"/>
      <c r="H5" s="165"/>
    </row>
    <row r="6" spans="1:8" x14ac:dyDescent="0.15">
      <c r="A6" s="166"/>
      <c r="B6" s="167"/>
      <c r="C6" s="168"/>
      <c r="D6" s="169">
        <v>19043</v>
      </c>
      <c r="E6" s="170"/>
      <c r="F6" s="171">
        <v>32771</v>
      </c>
      <c r="G6" s="172"/>
      <c r="H6" s="173"/>
    </row>
    <row r="7" spans="1:8" x14ac:dyDescent="0.15">
      <c r="A7" s="154" t="s">
        <v>559</v>
      </c>
      <c r="B7" s="159"/>
      <c r="C7" s="160"/>
      <c r="D7" s="161">
        <v>47484</v>
      </c>
      <c r="E7" s="162"/>
      <c r="F7" s="163">
        <v>54110</v>
      </c>
      <c r="G7" s="164"/>
      <c r="H7" s="165"/>
    </row>
    <row r="8" spans="1:8" x14ac:dyDescent="0.15">
      <c r="A8" s="166"/>
      <c r="B8" s="167"/>
      <c r="C8" s="168"/>
      <c r="D8" s="169">
        <v>16330</v>
      </c>
      <c r="E8" s="170"/>
      <c r="F8" s="171">
        <v>30620</v>
      </c>
      <c r="G8" s="172"/>
      <c r="H8" s="173"/>
    </row>
    <row r="9" spans="1:8" x14ac:dyDescent="0.15">
      <c r="A9" s="154" t="s">
        <v>560</v>
      </c>
      <c r="B9" s="159"/>
      <c r="C9" s="160"/>
      <c r="D9" s="161">
        <v>44687</v>
      </c>
      <c r="E9" s="162"/>
      <c r="F9" s="163">
        <v>54684</v>
      </c>
      <c r="G9" s="164"/>
      <c r="H9" s="165"/>
    </row>
    <row r="10" spans="1:8" x14ac:dyDescent="0.15">
      <c r="A10" s="166"/>
      <c r="B10" s="167"/>
      <c r="C10" s="168"/>
      <c r="D10" s="169">
        <v>13010</v>
      </c>
      <c r="E10" s="170"/>
      <c r="F10" s="171">
        <v>32829</v>
      </c>
      <c r="G10" s="172"/>
      <c r="H10" s="173"/>
    </row>
    <row r="11" spans="1:8" x14ac:dyDescent="0.15">
      <c r="A11" s="154" t="s">
        <v>561</v>
      </c>
      <c r="B11" s="159"/>
      <c r="C11" s="160"/>
      <c r="D11" s="161">
        <v>56175</v>
      </c>
      <c r="E11" s="162"/>
      <c r="F11" s="163">
        <v>62383</v>
      </c>
      <c r="G11" s="164"/>
      <c r="H11" s="165"/>
    </row>
    <row r="12" spans="1:8" x14ac:dyDescent="0.15">
      <c r="A12" s="166"/>
      <c r="B12" s="167"/>
      <c r="C12" s="174"/>
      <c r="D12" s="169">
        <v>15878</v>
      </c>
      <c r="E12" s="170"/>
      <c r="F12" s="171">
        <v>35325</v>
      </c>
      <c r="G12" s="172"/>
      <c r="H12" s="173"/>
    </row>
    <row r="13" spans="1:8" x14ac:dyDescent="0.15">
      <c r="A13" s="154"/>
      <c r="B13" s="159"/>
      <c r="C13" s="175"/>
      <c r="D13" s="176">
        <v>49767</v>
      </c>
      <c r="E13" s="177"/>
      <c r="F13" s="178">
        <v>56540</v>
      </c>
      <c r="G13" s="179"/>
      <c r="H13" s="165"/>
    </row>
    <row r="14" spans="1:8" x14ac:dyDescent="0.15">
      <c r="A14" s="166"/>
      <c r="B14" s="167"/>
      <c r="C14" s="168"/>
      <c r="D14" s="169">
        <v>16901</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6.64</v>
      </c>
      <c r="C19" s="180">
        <f>ROUND(VALUE(SUBSTITUTE(実質収支比率等に係る経年分析!G$48,"▲","-")),2)</f>
        <v>6.66</v>
      </c>
      <c r="D19" s="180">
        <f>ROUND(VALUE(SUBSTITUTE(実質収支比率等に係る経年分析!H$48,"▲","-")),2)</f>
        <v>5.44</v>
      </c>
      <c r="E19" s="180">
        <f>ROUND(VALUE(SUBSTITUTE(実質収支比率等に係る経年分析!I$48,"▲","-")),2)</f>
        <v>6.15</v>
      </c>
      <c r="F19" s="180">
        <f>ROUND(VALUE(SUBSTITUTE(実質収支比率等に係る経年分析!J$48,"▲","-")),2)</f>
        <v>6.95</v>
      </c>
    </row>
    <row r="20" spans="1:11" x14ac:dyDescent="0.15">
      <c r="A20" s="180" t="s">
        <v>55</v>
      </c>
      <c r="B20" s="180">
        <f>ROUND(VALUE(SUBSTITUTE(実質収支比率等に係る経年分析!F$47,"▲","-")),2)</f>
        <v>18.940000000000001</v>
      </c>
      <c r="C20" s="180">
        <f>ROUND(VALUE(SUBSTITUTE(実質収支比率等に係る経年分析!G$47,"▲","-")),2)</f>
        <v>13.05</v>
      </c>
      <c r="D20" s="180">
        <f>ROUND(VALUE(SUBSTITUTE(実質収支比率等に係る経年分析!H$47,"▲","-")),2)</f>
        <v>11.05</v>
      </c>
      <c r="E20" s="180">
        <f>ROUND(VALUE(SUBSTITUTE(実質収支比率等に係る経年分析!I$47,"▲","-")),2)</f>
        <v>11.21</v>
      </c>
      <c r="F20" s="180">
        <f>ROUND(VALUE(SUBSTITUTE(実質収支比率等に係る経年分析!J$47,"▲","-")),2)</f>
        <v>10.02</v>
      </c>
    </row>
    <row r="21" spans="1:11" x14ac:dyDescent="0.15">
      <c r="A21" s="180" t="s">
        <v>56</v>
      </c>
      <c r="B21" s="180">
        <f>IF(ISNUMBER(VALUE(SUBSTITUTE(実質収支比率等に係る経年分析!F$49,"▲","-"))),ROUND(VALUE(SUBSTITUTE(実質収支比率等に係る経年分析!F$49,"▲","-")),2),NA())</f>
        <v>-1.47</v>
      </c>
      <c r="C21" s="180">
        <f>IF(ISNUMBER(VALUE(SUBSTITUTE(実質収支比率等に係る経年分析!G$49,"▲","-"))),ROUND(VALUE(SUBSTITUTE(実質収支比率等に係る経年分析!G$49,"▲","-")),2),NA())</f>
        <v>-5.45</v>
      </c>
      <c r="D21" s="180">
        <f>IF(ISNUMBER(VALUE(SUBSTITUTE(実質収支比率等に係る経年分析!H$49,"▲","-"))),ROUND(VALUE(SUBSTITUTE(実質収支比率等に係る経年分析!H$49,"▲","-")),2),NA())</f>
        <v>-2.57</v>
      </c>
      <c r="E21" s="180">
        <f>IF(ISNUMBER(VALUE(SUBSTITUTE(実質収支比率等に係る経年分析!I$49,"▲","-"))),ROUND(VALUE(SUBSTITUTE(実質収支比率等に係る経年分析!I$49,"▲","-")),2),NA())</f>
        <v>0.82</v>
      </c>
      <c r="F21" s="180">
        <f>IF(ISNUMBER(VALUE(SUBSTITUTE(実質収支比率等に係る経年分析!J$49,"▲","-"))),ROUND(VALUE(SUBSTITUTE(実質収支比率等に係る経年分析!J$49,"▲","-")),2),NA())</f>
        <v>-0.11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2.85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1.93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0.56999999999999995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0.46</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6.63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6.15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6.94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13.06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1832</v>
      </c>
      <c r="E42" s="182"/>
      <c r="F42" s="182"/>
      <c r="G42" s="182">
        <f>'実質公債費比率（分子）の構造'!L$52</f>
        <v>1965</v>
      </c>
      <c r="H42" s="182"/>
      <c r="I42" s="182"/>
      <c r="J42" s="182">
        <f>'実質公債費比率（分子）の構造'!M$52</f>
        <v>2009</v>
      </c>
      <c r="K42" s="182"/>
      <c r="L42" s="182"/>
      <c r="M42" s="182">
        <f>'実質公債費比率（分子）の構造'!N$52</f>
        <v>1985</v>
      </c>
      <c r="N42" s="182"/>
      <c r="O42" s="182"/>
      <c r="P42" s="182">
        <f>'実質公債費比率（分子）の構造'!O$52</f>
        <v>1904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187</v>
      </c>
      <c r="C45" s="182"/>
      <c r="D45" s="182"/>
      <c r="E45" s="182">
        <f>'実質公債費比率（分子）の構造'!L$49</f>
        <v>187</v>
      </c>
      <c r="F45" s="182"/>
      <c r="G45" s="182"/>
      <c r="H45" s="182">
        <f>'実質公債費比率（分子）の構造'!M$49</f>
        <v>222</v>
      </c>
      <c r="I45" s="182"/>
      <c r="J45" s="182"/>
      <c r="K45" s="182">
        <f>'実質公債費比率（分子）の構造'!N$49</f>
        <v>226</v>
      </c>
      <c r="L45" s="182"/>
      <c r="M45" s="182"/>
      <c r="N45" s="182">
        <f>'実質公債費比率（分子）の構造'!O$49</f>
        <v>225</v>
      </c>
      <c r="O45" s="182"/>
      <c r="P45" s="182"/>
    </row>
    <row r="46" spans="1:16" x14ac:dyDescent="0.15">
      <c r="A46" s="182" t="s">
        <v>67</v>
      </c>
      <c r="B46" s="182">
        <f>'実質公債費比率（分子）の構造'!K$48</f>
        <v>564</v>
      </c>
      <c r="C46" s="182"/>
      <c r="D46" s="182"/>
      <c r="E46" s="182">
        <f>'実質公債費比率（分子）の構造'!L$48</f>
        <v>573</v>
      </c>
      <c r="F46" s="182"/>
      <c r="G46" s="182"/>
      <c r="H46" s="182">
        <f>'実質公債費比率（分子）の構造'!M$48</f>
        <v>555</v>
      </c>
      <c r="I46" s="182"/>
      <c r="J46" s="182"/>
      <c r="K46" s="182">
        <f>'実質公債費比率（分子）の構造'!N$48</f>
        <v>426</v>
      </c>
      <c r="L46" s="182"/>
      <c r="M46" s="182"/>
      <c r="N46" s="182">
        <f>'実質公債費比率（分子）の構造'!O$48</f>
        <v>274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1395</v>
      </c>
      <c r="C49" s="182"/>
      <c r="D49" s="182"/>
      <c r="E49" s="182">
        <f>'実質公債費比率（分子）の構造'!L$45</f>
        <v>1516</v>
      </c>
      <c r="F49" s="182"/>
      <c r="G49" s="182"/>
      <c r="H49" s="182">
        <f>'実質公債費比率（分子）の構造'!M$45</f>
        <v>1645</v>
      </c>
      <c r="I49" s="182"/>
      <c r="J49" s="182"/>
      <c r="K49" s="182">
        <f>'実質公債費比率（分子）の構造'!N$45</f>
        <v>1678</v>
      </c>
      <c r="L49" s="182"/>
      <c r="M49" s="182"/>
      <c r="N49" s="182">
        <f>'実質公債費比率（分子）の構造'!O$45</f>
        <v>1781</v>
      </c>
      <c r="O49" s="182"/>
      <c r="P49" s="182"/>
    </row>
    <row r="50" spans="1:16" x14ac:dyDescent="0.15">
      <c r="A50" s="182" t="s">
        <v>71</v>
      </c>
      <c r="B50" s="182" t="e">
        <f>NA()</f>
        <v>#N/A</v>
      </c>
      <c r="C50" s="182">
        <f>IF(ISNUMBER('実質公債費比率（分子）の構造'!K$53),'実質公債費比率（分子）の構造'!K$53,NA())</f>
        <v>314</v>
      </c>
      <c r="D50" s="182" t="e">
        <f>NA()</f>
        <v>#N/A</v>
      </c>
      <c r="E50" s="182" t="e">
        <f>NA()</f>
        <v>#N/A</v>
      </c>
      <c r="F50" s="182">
        <f>IF(ISNUMBER('実質公債費比率（分子）の構造'!L$53),'実質公債費比率（分子）の構造'!L$53,NA())</f>
        <v>311</v>
      </c>
      <c r="G50" s="182" t="e">
        <f>NA()</f>
        <v>#N/A</v>
      </c>
      <c r="H50" s="182" t="e">
        <f>NA()</f>
        <v>#N/A</v>
      </c>
      <c r="I50" s="182">
        <f>IF(ISNUMBER('実質公債費比率（分子）の構造'!M$53),'実質公債費比率（分子）の構造'!M$53,NA())</f>
        <v>413</v>
      </c>
      <c r="J50" s="182" t="e">
        <f>NA()</f>
        <v>#N/A</v>
      </c>
      <c r="K50" s="182" t="e">
        <f>NA()</f>
        <v>#N/A</v>
      </c>
      <c r="L50" s="182">
        <f>IF(ISNUMBER('実質公債費比率（分子）の構造'!N$53),'実質公債費比率（分子）の構造'!N$53,NA())</f>
        <v>345</v>
      </c>
      <c r="M50" s="182" t="e">
        <f>NA()</f>
        <v>#N/A</v>
      </c>
      <c r="N50" s="182" t="e">
        <f>NA()</f>
        <v>#N/A</v>
      </c>
      <c r="O50" s="182">
        <f>IF(ISNUMBER('実質公債費比率（分子）の構造'!O$53),'実質公債費比率（分子）の構造'!O$53,NA())</f>
        <v>376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15293</v>
      </c>
      <c r="E56" s="181"/>
      <c r="F56" s="181"/>
      <c r="G56" s="181">
        <f>'将来負担比率（分子）の構造'!J$52</f>
        <v>14924</v>
      </c>
      <c r="H56" s="181"/>
      <c r="I56" s="181"/>
      <c r="J56" s="181">
        <f>'将来負担比率（分子）の構造'!K$52</f>
        <v>14213</v>
      </c>
      <c r="K56" s="181"/>
      <c r="L56" s="181"/>
      <c r="M56" s="181">
        <f>'将来負担比率（分子）の構造'!L$52</f>
        <v>13705</v>
      </c>
      <c r="N56" s="181"/>
      <c r="O56" s="181"/>
      <c r="P56" s="181">
        <f>'将来負担比率（分子）の構造'!M$52</f>
        <v>13141</v>
      </c>
    </row>
    <row r="57" spans="1:16" x14ac:dyDescent="0.15">
      <c r="A57" s="181" t="s">
        <v>42</v>
      </c>
      <c r="B57" s="181"/>
      <c r="C57" s="181"/>
      <c r="D57" s="181">
        <f>'将来負担比率（分子）の構造'!I$51</f>
        <v>9903</v>
      </c>
      <c r="E57" s="181"/>
      <c r="F57" s="181"/>
      <c r="G57" s="181">
        <f>'将来負担比率（分子）の構造'!J$51</f>
        <v>9619</v>
      </c>
      <c r="H57" s="181"/>
      <c r="I57" s="181"/>
      <c r="J57" s="181">
        <f>'将来負担比率（分子）の構造'!K$51</f>
        <v>8738</v>
      </c>
      <c r="K57" s="181"/>
      <c r="L57" s="181"/>
      <c r="M57" s="181">
        <f>'将来負担比率（分子）の構造'!L$51</f>
        <v>9591</v>
      </c>
      <c r="N57" s="181"/>
      <c r="O57" s="181"/>
      <c r="P57" s="181">
        <f>'将来負担比率（分子）の構造'!M$51</f>
        <v>8794</v>
      </c>
    </row>
    <row r="58" spans="1:16" x14ac:dyDescent="0.15">
      <c r="A58" s="181" t="s">
        <v>41</v>
      </c>
      <c r="B58" s="181"/>
      <c r="C58" s="181"/>
      <c r="D58" s="181">
        <f>'将来負担比率（分子）の構造'!I$50</f>
        <v>5575</v>
      </c>
      <c r="E58" s="181"/>
      <c r="F58" s="181"/>
      <c r="G58" s="181">
        <f>'将来負担比率（分子）の構造'!J$50</f>
        <v>4985</v>
      </c>
      <c r="H58" s="181"/>
      <c r="I58" s="181"/>
      <c r="J58" s="181">
        <f>'将来負担比率（分子）の構造'!K$50</f>
        <v>4770</v>
      </c>
      <c r="K58" s="181"/>
      <c r="L58" s="181"/>
      <c r="M58" s="181">
        <f>'将来負担比率（分子）の構造'!L$50</f>
        <v>4597</v>
      </c>
      <c r="N58" s="181"/>
      <c r="O58" s="181"/>
      <c r="P58" s="181">
        <f>'将来負担比率（分子）の構造'!M$50</f>
        <v>4533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2373</v>
      </c>
      <c r="C62" s="181"/>
      <c r="D62" s="181"/>
      <c r="E62" s="181">
        <f>'将来負担比率（分子）の構造'!J$45</f>
        <v>2292</v>
      </c>
      <c r="F62" s="181"/>
      <c r="G62" s="181"/>
      <c r="H62" s="181">
        <f>'将来負担比率（分子）の構造'!K$45</f>
        <v>2465</v>
      </c>
      <c r="I62" s="181"/>
      <c r="J62" s="181"/>
      <c r="K62" s="181">
        <f>'将来負担比率（分子）の構造'!L$45</f>
        <v>2254</v>
      </c>
      <c r="L62" s="181"/>
      <c r="M62" s="181"/>
      <c r="N62" s="181">
        <f>'将来負担比率（分子）の構造'!M$45</f>
        <v>2033</v>
      </c>
      <c r="O62" s="181"/>
      <c r="P62" s="181"/>
    </row>
    <row r="63" spans="1:16" x14ac:dyDescent="0.15">
      <c r="A63" s="181" t="s">
        <v>34</v>
      </c>
      <c r="B63" s="181">
        <f>'将来負担比率（分子）の構造'!I$44</f>
        <v>1352</v>
      </c>
      <c r="C63" s="181"/>
      <c r="D63" s="181"/>
      <c r="E63" s="181">
        <f>'将来負担比率（分子）の構造'!J$44</f>
        <v>1295</v>
      </c>
      <c r="F63" s="181"/>
      <c r="G63" s="181"/>
      <c r="H63" s="181">
        <f>'将来負担比率（分子）の構造'!K$44</f>
        <v>1089</v>
      </c>
      <c r="I63" s="181"/>
      <c r="J63" s="181"/>
      <c r="K63" s="181">
        <f>'将来負担比率（分子）の構造'!L$44</f>
        <v>879</v>
      </c>
      <c r="L63" s="181"/>
      <c r="M63" s="181"/>
      <c r="N63" s="181">
        <f>'将来負担比率（分子）の構造'!M$44</f>
        <v>680</v>
      </c>
      <c r="O63" s="181"/>
      <c r="P63" s="181"/>
    </row>
    <row r="64" spans="1:16" x14ac:dyDescent="0.15">
      <c r="A64" s="181" t="s">
        <v>33</v>
      </c>
      <c r="B64" s="181">
        <f>'将来負担比率（分子）の構造'!I$43</f>
        <v>6707</v>
      </c>
      <c r="C64" s="181"/>
      <c r="D64" s="181"/>
      <c r="E64" s="181">
        <f>'将来負担比率（分子）の構造'!J$43</f>
        <v>6683</v>
      </c>
      <c r="F64" s="181"/>
      <c r="G64" s="181"/>
      <c r="H64" s="181">
        <f>'将来負担比率（分子）の構造'!K$43</f>
        <v>6576</v>
      </c>
      <c r="I64" s="181"/>
      <c r="J64" s="181"/>
      <c r="K64" s="181">
        <f>'将来負担比率（分子）の構造'!L$43</f>
        <v>6559</v>
      </c>
      <c r="L64" s="181"/>
      <c r="M64" s="181"/>
      <c r="N64" s="181">
        <f>'将来負担比率（分子）の構造'!M$43</f>
        <v>5183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17291</v>
      </c>
      <c r="C66" s="181"/>
      <c r="D66" s="181"/>
      <c r="E66" s="181">
        <f>'将来負担比率（分子）の構造'!J$41</f>
        <v>17319</v>
      </c>
      <c r="F66" s="181"/>
      <c r="G66" s="181"/>
      <c r="H66" s="181">
        <f>'将来負担比率（分子）の構造'!K$41</f>
        <v>17179</v>
      </c>
      <c r="I66" s="181"/>
      <c r="J66" s="181"/>
      <c r="K66" s="181">
        <f>'将来負担比率（分子）の構造'!L$41</f>
        <v>16901</v>
      </c>
      <c r="L66" s="181"/>
      <c r="M66" s="181"/>
      <c r="N66" s="181">
        <f>'将来負担比率（分子）の構造'!M$41</f>
        <v>17182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1470</v>
      </c>
      <c r="C72" s="185">
        <f>基金残高に係る経年分析!G55</f>
        <v>1486</v>
      </c>
      <c r="D72" s="185">
        <f>基金残高に係る経年分析!H55</f>
        <v>1351</v>
      </c>
    </row>
    <row r="73" spans="1:16" x14ac:dyDescent="0.15">
      <c r="A73" s="184" t="s">
        <v>78</v>
      </c>
      <c r="B73" s="185">
        <f>基金残高に係る経年分析!F56</f>
        <v>201</v>
      </c>
      <c r="C73" s="185">
        <f>基金残高に係る経年分析!G56</f>
        <v>202</v>
      </c>
      <c r="D73" s="185">
        <f>基金残高に係る経年分析!H56</f>
        <v>202</v>
      </c>
    </row>
    <row r="74" spans="1:16" x14ac:dyDescent="0.15">
      <c r="A74" s="184" t="s">
        <v>79</v>
      </c>
      <c r="B74" s="185">
        <f>基金残高に係る経年分析!F57</f>
        <v>1925</v>
      </c>
      <c r="C74" s="185">
        <f>基金残高に係る経年分析!G57</f>
        <v>1830</v>
      </c>
      <c r="D74" s="185">
        <f>基金残高に係る経年分析!H57</f>
        <v>1854</v>
      </c>
    </row>
  </sheetData>
  <sheetProtection algorithmName="SHA-512" hashValue="cnR67ofCn8rvBigxM41on4PdQibjBzUiwkYTe4WdXKidieozZkAr1S5A2WEFxugGF1xayf599lmr8L7ZxcJrpg==" saltValue="TnwRXD1fjnFl+xNX+dyi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229</v>
      </c>
      <c r="C5" s="745"/>
      <c r="D5" s="745"/>
      <c r="E5" s="745"/>
      <c r="F5" s="745"/>
      <c r="G5" s="745"/>
      <c r="H5" s="745"/>
      <c r="I5" s="745"/>
      <c r="J5" s="745"/>
      <c r="K5" s="745"/>
      <c r="L5" s="745"/>
      <c r="M5" s="745"/>
      <c r="N5" s="745"/>
      <c r="O5" s="745"/>
      <c r="P5" s="745"/>
      <c r="Q5" s="746"/>
      <c r="R5" s="733">
        <v>12934739</v>
      </c>
      <c r="S5" s="734"/>
      <c r="T5" s="734"/>
      <c r="U5" s="734"/>
      <c r="V5" s="734"/>
      <c r="W5" s="734"/>
      <c r="X5" s="734"/>
      <c r="Y5" s="777"/>
      <c r="Z5" s="795">
        <v>52.5</v>
      </c>
      <c r="AA5" s="795"/>
      <c r="AB5" s="795"/>
      <c r="AC5" s="795"/>
      <c r="AD5" s="796">
        <v>11754187</v>
      </c>
      <c r="AE5" s="796"/>
      <c r="AF5" s="796"/>
      <c r="AG5" s="796"/>
      <c r="AH5" s="796"/>
      <c r="AI5" s="796"/>
      <c r="AJ5" s="796"/>
      <c r="AK5" s="796"/>
      <c r="AL5" s="778">
        <v>86.2</v>
      </c>
      <c r="AM5" s="749"/>
      <c r="AN5" s="749"/>
      <c r="AO5" s="779"/>
      <c r="AP5" s="744" t="s">
        <v>230</v>
      </c>
      <c r="AQ5" s="745"/>
      <c r="AR5" s="745"/>
      <c r="AS5" s="745"/>
      <c r="AT5" s="745"/>
      <c r="AU5" s="745"/>
      <c r="AV5" s="745"/>
      <c r="AW5" s="745"/>
      <c r="AX5" s="745"/>
      <c r="AY5" s="745"/>
      <c r="AZ5" s="745"/>
      <c r="BA5" s="745"/>
      <c r="BB5" s="745"/>
      <c r="BC5" s="745"/>
      <c r="BD5" s="745"/>
      <c r="BE5" s="745"/>
      <c r="BF5" s="746"/>
      <c r="BG5" s="678">
        <v>11878522</v>
      </c>
      <c r="BH5" s="679"/>
      <c r="BI5" s="679"/>
      <c r="BJ5" s="679"/>
      <c r="BK5" s="679"/>
      <c r="BL5" s="679"/>
      <c r="BM5" s="679"/>
      <c r="BN5" s="680"/>
      <c r="BO5" s="715">
        <v>91.8</v>
      </c>
      <c r="BP5" s="715"/>
      <c r="BQ5" s="715"/>
      <c r="BR5" s="715"/>
      <c r="BS5" s="716">
        <v>124335</v>
      </c>
      <c r="BT5" s="716"/>
      <c r="BU5" s="716"/>
      <c r="BV5" s="716"/>
      <c r="BW5" s="716"/>
      <c r="BX5" s="716"/>
      <c r="BY5" s="716"/>
      <c r="BZ5" s="716"/>
      <c r="CA5" s="716"/>
      <c r="CB5" s="775"/>
      <c r="CD5" s="782" t="s">
        <v>225</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223</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x14ac:dyDescent="0.15">
      <c r="B6" s="675" t="s">
        <v>234</v>
      </c>
      <c r="C6" s="676"/>
      <c r="D6" s="676"/>
      <c r="E6" s="676"/>
      <c r="F6" s="676"/>
      <c r="G6" s="676"/>
      <c r="H6" s="676"/>
      <c r="I6" s="676"/>
      <c r="J6" s="676"/>
      <c r="K6" s="676"/>
      <c r="L6" s="676"/>
      <c r="M6" s="676"/>
      <c r="N6" s="676"/>
      <c r="O6" s="676"/>
      <c r="P6" s="676"/>
      <c r="Q6" s="677"/>
      <c r="R6" s="678">
        <v>152043</v>
      </c>
      <c r="S6" s="679"/>
      <c r="T6" s="679"/>
      <c r="U6" s="679"/>
      <c r="V6" s="679"/>
      <c r="W6" s="679"/>
      <c r="X6" s="679"/>
      <c r="Y6" s="680"/>
      <c r="Z6" s="715">
        <v>0.6</v>
      </c>
      <c r="AA6" s="715"/>
      <c r="AB6" s="715"/>
      <c r="AC6" s="715"/>
      <c r="AD6" s="716">
        <v>152043</v>
      </c>
      <c r="AE6" s="716"/>
      <c r="AF6" s="716"/>
      <c r="AG6" s="716"/>
      <c r="AH6" s="716"/>
      <c r="AI6" s="716"/>
      <c r="AJ6" s="716"/>
      <c r="AK6" s="716"/>
      <c r="AL6" s="681">
        <v>1.1000000000000001</v>
      </c>
      <c r="AM6" s="682"/>
      <c r="AN6" s="682"/>
      <c r="AO6" s="717"/>
      <c r="AP6" s="675" t="s">
        <v>235</v>
      </c>
      <c r="AQ6" s="676"/>
      <c r="AR6" s="676"/>
      <c r="AS6" s="676"/>
      <c r="AT6" s="676"/>
      <c r="AU6" s="676"/>
      <c r="AV6" s="676"/>
      <c r="AW6" s="676"/>
      <c r="AX6" s="676"/>
      <c r="AY6" s="676"/>
      <c r="AZ6" s="676"/>
      <c r="BA6" s="676"/>
      <c r="BB6" s="676"/>
      <c r="BC6" s="676"/>
      <c r="BD6" s="676"/>
      <c r="BE6" s="676"/>
      <c r="BF6" s="677"/>
      <c r="BG6" s="678">
        <v>11878522</v>
      </c>
      <c r="BH6" s="679"/>
      <c r="BI6" s="679"/>
      <c r="BJ6" s="679"/>
      <c r="BK6" s="679"/>
      <c r="BL6" s="679"/>
      <c r="BM6" s="679"/>
      <c r="BN6" s="680"/>
      <c r="BO6" s="715">
        <v>91.8</v>
      </c>
      <c r="BP6" s="715"/>
      <c r="BQ6" s="715"/>
      <c r="BR6" s="715"/>
      <c r="BS6" s="716">
        <v>124335</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250989</v>
      </c>
      <c r="CS6" s="679"/>
      <c r="CT6" s="679"/>
      <c r="CU6" s="679"/>
      <c r="CV6" s="679"/>
      <c r="CW6" s="679"/>
      <c r="CX6" s="679"/>
      <c r="CY6" s="680"/>
      <c r="CZ6" s="778">
        <v>1.1000000000000001</v>
      </c>
      <c r="DA6" s="749"/>
      <c r="DB6" s="749"/>
      <c r="DC6" s="781"/>
      <c r="DD6" s="684" t="s">
        <v>129</v>
      </c>
      <c r="DE6" s="679"/>
      <c r="DF6" s="679"/>
      <c r="DG6" s="679"/>
      <c r="DH6" s="679"/>
      <c r="DI6" s="679"/>
      <c r="DJ6" s="679"/>
      <c r="DK6" s="679"/>
      <c r="DL6" s="679"/>
      <c r="DM6" s="679"/>
      <c r="DN6" s="679"/>
      <c r="DO6" s="679"/>
      <c r="DP6" s="680"/>
      <c r="DQ6" s="684">
        <v>250989</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12256</v>
      </c>
      <c r="S7" s="679"/>
      <c r="T7" s="679"/>
      <c r="U7" s="679"/>
      <c r="V7" s="679"/>
      <c r="W7" s="679"/>
      <c r="X7" s="679"/>
      <c r="Y7" s="680"/>
      <c r="Z7" s="715">
        <v>0</v>
      </c>
      <c r="AA7" s="715"/>
      <c r="AB7" s="715"/>
      <c r="AC7" s="715"/>
      <c r="AD7" s="716">
        <v>12256</v>
      </c>
      <c r="AE7" s="716"/>
      <c r="AF7" s="716"/>
      <c r="AG7" s="716"/>
      <c r="AH7" s="716"/>
      <c r="AI7" s="716"/>
      <c r="AJ7" s="716"/>
      <c r="AK7" s="716"/>
      <c r="AL7" s="681">
        <v>0.1</v>
      </c>
      <c r="AM7" s="682"/>
      <c r="AN7" s="682"/>
      <c r="AO7" s="717"/>
      <c r="AP7" s="675" t="s">
        <v>238</v>
      </c>
      <c r="AQ7" s="676"/>
      <c r="AR7" s="676"/>
      <c r="AS7" s="676"/>
      <c r="AT7" s="676"/>
      <c r="AU7" s="676"/>
      <c r="AV7" s="676"/>
      <c r="AW7" s="676"/>
      <c r="AX7" s="676"/>
      <c r="AY7" s="676"/>
      <c r="AZ7" s="676"/>
      <c r="BA7" s="676"/>
      <c r="BB7" s="676"/>
      <c r="BC7" s="676"/>
      <c r="BD7" s="676"/>
      <c r="BE7" s="676"/>
      <c r="BF7" s="677"/>
      <c r="BG7" s="678">
        <v>6477583</v>
      </c>
      <c r="BH7" s="679"/>
      <c r="BI7" s="679"/>
      <c r="BJ7" s="679"/>
      <c r="BK7" s="679"/>
      <c r="BL7" s="679"/>
      <c r="BM7" s="679"/>
      <c r="BN7" s="680"/>
      <c r="BO7" s="715">
        <v>50.1</v>
      </c>
      <c r="BP7" s="715"/>
      <c r="BQ7" s="715"/>
      <c r="BR7" s="715"/>
      <c r="BS7" s="716">
        <v>124335</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2300158</v>
      </c>
      <c r="CS7" s="679"/>
      <c r="CT7" s="679"/>
      <c r="CU7" s="679"/>
      <c r="CV7" s="679"/>
      <c r="CW7" s="679"/>
      <c r="CX7" s="679"/>
      <c r="CY7" s="680"/>
      <c r="CZ7" s="715">
        <v>9.6999999999999993</v>
      </c>
      <c r="DA7" s="715"/>
      <c r="DB7" s="715"/>
      <c r="DC7" s="715"/>
      <c r="DD7" s="684">
        <v>89059</v>
      </c>
      <c r="DE7" s="679"/>
      <c r="DF7" s="679"/>
      <c r="DG7" s="679"/>
      <c r="DH7" s="679"/>
      <c r="DI7" s="679"/>
      <c r="DJ7" s="679"/>
      <c r="DK7" s="679"/>
      <c r="DL7" s="679"/>
      <c r="DM7" s="679"/>
      <c r="DN7" s="679"/>
      <c r="DO7" s="679"/>
      <c r="DP7" s="680"/>
      <c r="DQ7" s="684">
        <v>2065679</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85250</v>
      </c>
      <c r="S8" s="679"/>
      <c r="T8" s="679"/>
      <c r="U8" s="679"/>
      <c r="V8" s="679"/>
      <c r="W8" s="679"/>
      <c r="X8" s="679"/>
      <c r="Y8" s="680"/>
      <c r="Z8" s="715">
        <v>0.3</v>
      </c>
      <c r="AA8" s="715"/>
      <c r="AB8" s="715"/>
      <c r="AC8" s="715"/>
      <c r="AD8" s="716">
        <v>85250</v>
      </c>
      <c r="AE8" s="716"/>
      <c r="AF8" s="716"/>
      <c r="AG8" s="716"/>
      <c r="AH8" s="716"/>
      <c r="AI8" s="716"/>
      <c r="AJ8" s="716"/>
      <c r="AK8" s="716"/>
      <c r="AL8" s="681">
        <v>0.6</v>
      </c>
      <c r="AM8" s="682"/>
      <c r="AN8" s="682"/>
      <c r="AO8" s="717"/>
      <c r="AP8" s="675" t="s">
        <v>241</v>
      </c>
      <c r="AQ8" s="676"/>
      <c r="AR8" s="676"/>
      <c r="AS8" s="676"/>
      <c r="AT8" s="676"/>
      <c r="AU8" s="676"/>
      <c r="AV8" s="676"/>
      <c r="AW8" s="676"/>
      <c r="AX8" s="676"/>
      <c r="AY8" s="676"/>
      <c r="AZ8" s="676"/>
      <c r="BA8" s="676"/>
      <c r="BB8" s="676"/>
      <c r="BC8" s="676"/>
      <c r="BD8" s="676"/>
      <c r="BE8" s="676"/>
      <c r="BF8" s="677"/>
      <c r="BG8" s="678">
        <v>139746</v>
      </c>
      <c r="BH8" s="679"/>
      <c r="BI8" s="679"/>
      <c r="BJ8" s="679"/>
      <c r="BK8" s="679"/>
      <c r="BL8" s="679"/>
      <c r="BM8" s="679"/>
      <c r="BN8" s="680"/>
      <c r="BO8" s="715">
        <v>1.1000000000000001</v>
      </c>
      <c r="BP8" s="715"/>
      <c r="BQ8" s="715"/>
      <c r="BR8" s="715"/>
      <c r="BS8" s="684" t="s">
        <v>242</v>
      </c>
      <c r="BT8" s="679"/>
      <c r="BU8" s="679"/>
      <c r="BV8" s="679"/>
      <c r="BW8" s="679"/>
      <c r="BX8" s="679"/>
      <c r="BY8" s="679"/>
      <c r="BZ8" s="679"/>
      <c r="CA8" s="679"/>
      <c r="CB8" s="722"/>
      <c r="CD8" s="711" t="s">
        <v>243</v>
      </c>
      <c r="CE8" s="712"/>
      <c r="CF8" s="712"/>
      <c r="CG8" s="712"/>
      <c r="CH8" s="712"/>
      <c r="CI8" s="712"/>
      <c r="CJ8" s="712"/>
      <c r="CK8" s="712"/>
      <c r="CL8" s="712"/>
      <c r="CM8" s="712"/>
      <c r="CN8" s="712"/>
      <c r="CO8" s="712"/>
      <c r="CP8" s="712"/>
      <c r="CQ8" s="713"/>
      <c r="CR8" s="678">
        <v>8548100</v>
      </c>
      <c r="CS8" s="679"/>
      <c r="CT8" s="679"/>
      <c r="CU8" s="679"/>
      <c r="CV8" s="679"/>
      <c r="CW8" s="679"/>
      <c r="CX8" s="679"/>
      <c r="CY8" s="680"/>
      <c r="CZ8" s="715">
        <v>36.1</v>
      </c>
      <c r="DA8" s="715"/>
      <c r="DB8" s="715"/>
      <c r="DC8" s="715"/>
      <c r="DD8" s="684">
        <v>268995</v>
      </c>
      <c r="DE8" s="679"/>
      <c r="DF8" s="679"/>
      <c r="DG8" s="679"/>
      <c r="DH8" s="679"/>
      <c r="DI8" s="679"/>
      <c r="DJ8" s="679"/>
      <c r="DK8" s="679"/>
      <c r="DL8" s="679"/>
      <c r="DM8" s="679"/>
      <c r="DN8" s="679"/>
      <c r="DO8" s="679"/>
      <c r="DP8" s="680"/>
      <c r="DQ8" s="684">
        <v>4540197</v>
      </c>
      <c r="DR8" s="679"/>
      <c r="DS8" s="679"/>
      <c r="DT8" s="679"/>
      <c r="DU8" s="679"/>
      <c r="DV8" s="679"/>
      <c r="DW8" s="679"/>
      <c r="DX8" s="679"/>
      <c r="DY8" s="679"/>
      <c r="DZ8" s="679"/>
      <c r="EA8" s="679"/>
      <c r="EB8" s="679"/>
      <c r="EC8" s="722"/>
    </row>
    <row r="9" spans="2:143" ht="11.25" customHeight="1" x14ac:dyDescent="0.15">
      <c r="B9" s="675" t="s">
        <v>244</v>
      </c>
      <c r="C9" s="676"/>
      <c r="D9" s="676"/>
      <c r="E9" s="676"/>
      <c r="F9" s="676"/>
      <c r="G9" s="676"/>
      <c r="H9" s="676"/>
      <c r="I9" s="676"/>
      <c r="J9" s="676"/>
      <c r="K9" s="676"/>
      <c r="L9" s="676"/>
      <c r="M9" s="676"/>
      <c r="N9" s="676"/>
      <c r="O9" s="676"/>
      <c r="P9" s="676"/>
      <c r="Q9" s="677"/>
      <c r="R9" s="678">
        <v>44047</v>
      </c>
      <c r="S9" s="679"/>
      <c r="T9" s="679"/>
      <c r="U9" s="679"/>
      <c r="V9" s="679"/>
      <c r="W9" s="679"/>
      <c r="X9" s="679"/>
      <c r="Y9" s="680"/>
      <c r="Z9" s="715">
        <v>0.2</v>
      </c>
      <c r="AA9" s="715"/>
      <c r="AB9" s="715"/>
      <c r="AC9" s="715"/>
      <c r="AD9" s="716">
        <v>44047</v>
      </c>
      <c r="AE9" s="716"/>
      <c r="AF9" s="716"/>
      <c r="AG9" s="716"/>
      <c r="AH9" s="716"/>
      <c r="AI9" s="716"/>
      <c r="AJ9" s="716"/>
      <c r="AK9" s="716"/>
      <c r="AL9" s="681">
        <v>0.3</v>
      </c>
      <c r="AM9" s="682"/>
      <c r="AN9" s="682"/>
      <c r="AO9" s="717"/>
      <c r="AP9" s="675" t="s">
        <v>245</v>
      </c>
      <c r="AQ9" s="676"/>
      <c r="AR9" s="676"/>
      <c r="AS9" s="676"/>
      <c r="AT9" s="676"/>
      <c r="AU9" s="676"/>
      <c r="AV9" s="676"/>
      <c r="AW9" s="676"/>
      <c r="AX9" s="676"/>
      <c r="AY9" s="676"/>
      <c r="AZ9" s="676"/>
      <c r="BA9" s="676"/>
      <c r="BB9" s="676"/>
      <c r="BC9" s="676"/>
      <c r="BD9" s="676"/>
      <c r="BE9" s="676"/>
      <c r="BF9" s="677"/>
      <c r="BG9" s="678">
        <v>5319108</v>
      </c>
      <c r="BH9" s="679"/>
      <c r="BI9" s="679"/>
      <c r="BJ9" s="679"/>
      <c r="BK9" s="679"/>
      <c r="BL9" s="679"/>
      <c r="BM9" s="679"/>
      <c r="BN9" s="680"/>
      <c r="BO9" s="715">
        <v>41.1</v>
      </c>
      <c r="BP9" s="715"/>
      <c r="BQ9" s="715"/>
      <c r="BR9" s="715"/>
      <c r="BS9" s="684" t="s">
        <v>129</v>
      </c>
      <c r="BT9" s="679"/>
      <c r="BU9" s="679"/>
      <c r="BV9" s="679"/>
      <c r="BW9" s="679"/>
      <c r="BX9" s="679"/>
      <c r="BY9" s="679"/>
      <c r="BZ9" s="679"/>
      <c r="CA9" s="679"/>
      <c r="CB9" s="722"/>
      <c r="CD9" s="711" t="s">
        <v>246</v>
      </c>
      <c r="CE9" s="712"/>
      <c r="CF9" s="712"/>
      <c r="CG9" s="712"/>
      <c r="CH9" s="712"/>
      <c r="CI9" s="712"/>
      <c r="CJ9" s="712"/>
      <c r="CK9" s="712"/>
      <c r="CL9" s="712"/>
      <c r="CM9" s="712"/>
      <c r="CN9" s="712"/>
      <c r="CO9" s="712"/>
      <c r="CP9" s="712"/>
      <c r="CQ9" s="713"/>
      <c r="CR9" s="678">
        <v>1982508</v>
      </c>
      <c r="CS9" s="679"/>
      <c r="CT9" s="679"/>
      <c r="CU9" s="679"/>
      <c r="CV9" s="679"/>
      <c r="CW9" s="679"/>
      <c r="CX9" s="679"/>
      <c r="CY9" s="680"/>
      <c r="CZ9" s="715">
        <v>8.4</v>
      </c>
      <c r="DA9" s="715"/>
      <c r="DB9" s="715"/>
      <c r="DC9" s="715"/>
      <c r="DD9" s="684">
        <v>22831</v>
      </c>
      <c r="DE9" s="679"/>
      <c r="DF9" s="679"/>
      <c r="DG9" s="679"/>
      <c r="DH9" s="679"/>
      <c r="DI9" s="679"/>
      <c r="DJ9" s="679"/>
      <c r="DK9" s="679"/>
      <c r="DL9" s="679"/>
      <c r="DM9" s="679"/>
      <c r="DN9" s="679"/>
      <c r="DO9" s="679"/>
      <c r="DP9" s="680"/>
      <c r="DQ9" s="684">
        <v>1854509</v>
      </c>
      <c r="DR9" s="679"/>
      <c r="DS9" s="679"/>
      <c r="DT9" s="679"/>
      <c r="DU9" s="679"/>
      <c r="DV9" s="679"/>
      <c r="DW9" s="679"/>
      <c r="DX9" s="679"/>
      <c r="DY9" s="679"/>
      <c r="DZ9" s="679"/>
      <c r="EA9" s="679"/>
      <c r="EB9" s="679"/>
      <c r="EC9" s="722"/>
    </row>
    <row r="10" spans="2:143" ht="11.25" customHeight="1" x14ac:dyDescent="0.15">
      <c r="B10" s="675" t="s">
        <v>247</v>
      </c>
      <c r="C10" s="676"/>
      <c r="D10" s="676"/>
      <c r="E10" s="676"/>
      <c r="F10" s="676"/>
      <c r="G10" s="676"/>
      <c r="H10" s="676"/>
      <c r="I10" s="676"/>
      <c r="J10" s="676"/>
      <c r="K10" s="676"/>
      <c r="L10" s="676"/>
      <c r="M10" s="676"/>
      <c r="N10" s="676"/>
      <c r="O10" s="676"/>
      <c r="P10" s="676"/>
      <c r="Q10" s="677"/>
      <c r="R10" s="678" t="s">
        <v>242</v>
      </c>
      <c r="S10" s="679"/>
      <c r="T10" s="679"/>
      <c r="U10" s="679"/>
      <c r="V10" s="679"/>
      <c r="W10" s="679"/>
      <c r="X10" s="679"/>
      <c r="Y10" s="680"/>
      <c r="Z10" s="715" t="s">
        <v>129</v>
      </c>
      <c r="AA10" s="715"/>
      <c r="AB10" s="715"/>
      <c r="AC10" s="715"/>
      <c r="AD10" s="716" t="s">
        <v>242</v>
      </c>
      <c r="AE10" s="716"/>
      <c r="AF10" s="716"/>
      <c r="AG10" s="716"/>
      <c r="AH10" s="716"/>
      <c r="AI10" s="716"/>
      <c r="AJ10" s="716"/>
      <c r="AK10" s="716"/>
      <c r="AL10" s="681" t="s">
        <v>129</v>
      </c>
      <c r="AM10" s="682"/>
      <c r="AN10" s="682"/>
      <c r="AO10" s="717"/>
      <c r="AP10" s="675" t="s">
        <v>248</v>
      </c>
      <c r="AQ10" s="676"/>
      <c r="AR10" s="676"/>
      <c r="AS10" s="676"/>
      <c r="AT10" s="676"/>
      <c r="AU10" s="676"/>
      <c r="AV10" s="676"/>
      <c r="AW10" s="676"/>
      <c r="AX10" s="676"/>
      <c r="AY10" s="676"/>
      <c r="AZ10" s="676"/>
      <c r="BA10" s="676"/>
      <c r="BB10" s="676"/>
      <c r="BC10" s="676"/>
      <c r="BD10" s="676"/>
      <c r="BE10" s="676"/>
      <c r="BF10" s="677"/>
      <c r="BG10" s="678">
        <v>176851</v>
      </c>
      <c r="BH10" s="679"/>
      <c r="BI10" s="679"/>
      <c r="BJ10" s="679"/>
      <c r="BK10" s="679"/>
      <c r="BL10" s="679"/>
      <c r="BM10" s="679"/>
      <c r="BN10" s="680"/>
      <c r="BO10" s="715">
        <v>1.4</v>
      </c>
      <c r="BP10" s="715"/>
      <c r="BQ10" s="715"/>
      <c r="BR10" s="715"/>
      <c r="BS10" s="684" t="s">
        <v>175</v>
      </c>
      <c r="BT10" s="679"/>
      <c r="BU10" s="679"/>
      <c r="BV10" s="679"/>
      <c r="BW10" s="679"/>
      <c r="BX10" s="679"/>
      <c r="BY10" s="679"/>
      <c r="BZ10" s="679"/>
      <c r="CA10" s="679"/>
      <c r="CB10" s="722"/>
      <c r="CD10" s="711" t="s">
        <v>249</v>
      </c>
      <c r="CE10" s="712"/>
      <c r="CF10" s="712"/>
      <c r="CG10" s="712"/>
      <c r="CH10" s="712"/>
      <c r="CI10" s="712"/>
      <c r="CJ10" s="712"/>
      <c r="CK10" s="712"/>
      <c r="CL10" s="712"/>
      <c r="CM10" s="712"/>
      <c r="CN10" s="712"/>
      <c r="CO10" s="712"/>
      <c r="CP10" s="712"/>
      <c r="CQ10" s="713"/>
      <c r="CR10" s="678">
        <v>5251</v>
      </c>
      <c r="CS10" s="679"/>
      <c r="CT10" s="679"/>
      <c r="CU10" s="679"/>
      <c r="CV10" s="679"/>
      <c r="CW10" s="679"/>
      <c r="CX10" s="679"/>
      <c r="CY10" s="680"/>
      <c r="CZ10" s="715">
        <v>0</v>
      </c>
      <c r="DA10" s="715"/>
      <c r="DB10" s="715"/>
      <c r="DC10" s="715"/>
      <c r="DD10" s="684" t="s">
        <v>242</v>
      </c>
      <c r="DE10" s="679"/>
      <c r="DF10" s="679"/>
      <c r="DG10" s="679"/>
      <c r="DH10" s="679"/>
      <c r="DI10" s="679"/>
      <c r="DJ10" s="679"/>
      <c r="DK10" s="679"/>
      <c r="DL10" s="679"/>
      <c r="DM10" s="679"/>
      <c r="DN10" s="679"/>
      <c r="DO10" s="679"/>
      <c r="DP10" s="680"/>
      <c r="DQ10" s="684">
        <v>251</v>
      </c>
      <c r="DR10" s="679"/>
      <c r="DS10" s="679"/>
      <c r="DT10" s="679"/>
      <c r="DU10" s="679"/>
      <c r="DV10" s="679"/>
      <c r="DW10" s="679"/>
      <c r="DX10" s="679"/>
      <c r="DY10" s="679"/>
      <c r="DZ10" s="679"/>
      <c r="EA10" s="679"/>
      <c r="EB10" s="679"/>
      <c r="EC10" s="722"/>
    </row>
    <row r="11" spans="2:143" ht="11.25" customHeight="1" x14ac:dyDescent="0.15">
      <c r="B11" s="675" t="s">
        <v>250</v>
      </c>
      <c r="C11" s="676"/>
      <c r="D11" s="676"/>
      <c r="E11" s="676"/>
      <c r="F11" s="676"/>
      <c r="G11" s="676"/>
      <c r="H11" s="676"/>
      <c r="I11" s="676"/>
      <c r="J11" s="676"/>
      <c r="K11" s="676"/>
      <c r="L11" s="676"/>
      <c r="M11" s="676"/>
      <c r="N11" s="676"/>
      <c r="O11" s="676"/>
      <c r="P11" s="676"/>
      <c r="Q11" s="677"/>
      <c r="R11" s="678">
        <v>1170807</v>
      </c>
      <c r="S11" s="679"/>
      <c r="T11" s="679"/>
      <c r="U11" s="679"/>
      <c r="V11" s="679"/>
      <c r="W11" s="679"/>
      <c r="X11" s="679"/>
      <c r="Y11" s="680"/>
      <c r="Z11" s="681">
        <v>4.8</v>
      </c>
      <c r="AA11" s="682"/>
      <c r="AB11" s="682"/>
      <c r="AC11" s="683"/>
      <c r="AD11" s="684">
        <v>1170807</v>
      </c>
      <c r="AE11" s="679"/>
      <c r="AF11" s="679"/>
      <c r="AG11" s="679"/>
      <c r="AH11" s="679"/>
      <c r="AI11" s="679"/>
      <c r="AJ11" s="679"/>
      <c r="AK11" s="680"/>
      <c r="AL11" s="681">
        <v>8.6</v>
      </c>
      <c r="AM11" s="682"/>
      <c r="AN11" s="682"/>
      <c r="AO11" s="717"/>
      <c r="AP11" s="675" t="s">
        <v>251</v>
      </c>
      <c r="AQ11" s="676"/>
      <c r="AR11" s="676"/>
      <c r="AS11" s="676"/>
      <c r="AT11" s="676"/>
      <c r="AU11" s="676"/>
      <c r="AV11" s="676"/>
      <c r="AW11" s="676"/>
      <c r="AX11" s="676"/>
      <c r="AY11" s="676"/>
      <c r="AZ11" s="676"/>
      <c r="BA11" s="676"/>
      <c r="BB11" s="676"/>
      <c r="BC11" s="676"/>
      <c r="BD11" s="676"/>
      <c r="BE11" s="676"/>
      <c r="BF11" s="677"/>
      <c r="BG11" s="678">
        <v>841878</v>
      </c>
      <c r="BH11" s="679"/>
      <c r="BI11" s="679"/>
      <c r="BJ11" s="679"/>
      <c r="BK11" s="679"/>
      <c r="BL11" s="679"/>
      <c r="BM11" s="679"/>
      <c r="BN11" s="680"/>
      <c r="BO11" s="715">
        <v>6.5</v>
      </c>
      <c r="BP11" s="715"/>
      <c r="BQ11" s="715"/>
      <c r="BR11" s="715"/>
      <c r="BS11" s="684">
        <v>124335</v>
      </c>
      <c r="BT11" s="679"/>
      <c r="BU11" s="679"/>
      <c r="BV11" s="679"/>
      <c r="BW11" s="679"/>
      <c r="BX11" s="679"/>
      <c r="BY11" s="679"/>
      <c r="BZ11" s="679"/>
      <c r="CA11" s="679"/>
      <c r="CB11" s="722"/>
      <c r="CD11" s="711" t="s">
        <v>252</v>
      </c>
      <c r="CE11" s="712"/>
      <c r="CF11" s="712"/>
      <c r="CG11" s="712"/>
      <c r="CH11" s="712"/>
      <c r="CI11" s="712"/>
      <c r="CJ11" s="712"/>
      <c r="CK11" s="712"/>
      <c r="CL11" s="712"/>
      <c r="CM11" s="712"/>
      <c r="CN11" s="712"/>
      <c r="CO11" s="712"/>
      <c r="CP11" s="712"/>
      <c r="CQ11" s="713"/>
      <c r="CR11" s="678">
        <v>87925</v>
      </c>
      <c r="CS11" s="679"/>
      <c r="CT11" s="679"/>
      <c r="CU11" s="679"/>
      <c r="CV11" s="679"/>
      <c r="CW11" s="679"/>
      <c r="CX11" s="679"/>
      <c r="CY11" s="680"/>
      <c r="CZ11" s="715">
        <v>0.4</v>
      </c>
      <c r="DA11" s="715"/>
      <c r="DB11" s="715"/>
      <c r="DC11" s="715"/>
      <c r="DD11" s="684">
        <v>2541</v>
      </c>
      <c r="DE11" s="679"/>
      <c r="DF11" s="679"/>
      <c r="DG11" s="679"/>
      <c r="DH11" s="679"/>
      <c r="DI11" s="679"/>
      <c r="DJ11" s="679"/>
      <c r="DK11" s="679"/>
      <c r="DL11" s="679"/>
      <c r="DM11" s="679"/>
      <c r="DN11" s="679"/>
      <c r="DO11" s="679"/>
      <c r="DP11" s="680"/>
      <c r="DQ11" s="684">
        <v>77626</v>
      </c>
      <c r="DR11" s="679"/>
      <c r="DS11" s="679"/>
      <c r="DT11" s="679"/>
      <c r="DU11" s="679"/>
      <c r="DV11" s="679"/>
      <c r="DW11" s="679"/>
      <c r="DX11" s="679"/>
      <c r="DY11" s="679"/>
      <c r="DZ11" s="679"/>
      <c r="EA11" s="679"/>
      <c r="EB11" s="679"/>
      <c r="EC11" s="722"/>
    </row>
    <row r="12" spans="2:143" ht="11.25" customHeight="1" x14ac:dyDescent="0.15">
      <c r="B12" s="675" t="s">
        <v>253</v>
      </c>
      <c r="C12" s="676"/>
      <c r="D12" s="676"/>
      <c r="E12" s="676"/>
      <c r="F12" s="676"/>
      <c r="G12" s="676"/>
      <c r="H12" s="676"/>
      <c r="I12" s="676"/>
      <c r="J12" s="676"/>
      <c r="K12" s="676"/>
      <c r="L12" s="676"/>
      <c r="M12" s="676"/>
      <c r="N12" s="676"/>
      <c r="O12" s="676"/>
      <c r="P12" s="676"/>
      <c r="Q12" s="677"/>
      <c r="R12" s="678" t="s">
        <v>129</v>
      </c>
      <c r="S12" s="679"/>
      <c r="T12" s="679"/>
      <c r="U12" s="679"/>
      <c r="V12" s="679"/>
      <c r="W12" s="679"/>
      <c r="X12" s="679"/>
      <c r="Y12" s="680"/>
      <c r="Z12" s="715" t="s">
        <v>129</v>
      </c>
      <c r="AA12" s="715"/>
      <c r="AB12" s="715"/>
      <c r="AC12" s="715"/>
      <c r="AD12" s="716" t="s">
        <v>129</v>
      </c>
      <c r="AE12" s="716"/>
      <c r="AF12" s="716"/>
      <c r="AG12" s="716"/>
      <c r="AH12" s="716"/>
      <c r="AI12" s="716"/>
      <c r="AJ12" s="716"/>
      <c r="AK12" s="716"/>
      <c r="AL12" s="681" t="s">
        <v>242</v>
      </c>
      <c r="AM12" s="682"/>
      <c r="AN12" s="682"/>
      <c r="AO12" s="717"/>
      <c r="AP12" s="675" t="s">
        <v>254</v>
      </c>
      <c r="AQ12" s="676"/>
      <c r="AR12" s="676"/>
      <c r="AS12" s="676"/>
      <c r="AT12" s="676"/>
      <c r="AU12" s="676"/>
      <c r="AV12" s="676"/>
      <c r="AW12" s="676"/>
      <c r="AX12" s="676"/>
      <c r="AY12" s="676"/>
      <c r="AZ12" s="676"/>
      <c r="BA12" s="676"/>
      <c r="BB12" s="676"/>
      <c r="BC12" s="676"/>
      <c r="BD12" s="676"/>
      <c r="BE12" s="676"/>
      <c r="BF12" s="677"/>
      <c r="BG12" s="678">
        <v>4840503</v>
      </c>
      <c r="BH12" s="679"/>
      <c r="BI12" s="679"/>
      <c r="BJ12" s="679"/>
      <c r="BK12" s="679"/>
      <c r="BL12" s="679"/>
      <c r="BM12" s="679"/>
      <c r="BN12" s="680"/>
      <c r="BO12" s="715">
        <v>37.4</v>
      </c>
      <c r="BP12" s="715"/>
      <c r="BQ12" s="715"/>
      <c r="BR12" s="715"/>
      <c r="BS12" s="684" t="s">
        <v>129</v>
      </c>
      <c r="BT12" s="679"/>
      <c r="BU12" s="679"/>
      <c r="BV12" s="679"/>
      <c r="BW12" s="679"/>
      <c r="BX12" s="679"/>
      <c r="BY12" s="679"/>
      <c r="BZ12" s="679"/>
      <c r="CA12" s="679"/>
      <c r="CB12" s="722"/>
      <c r="CD12" s="711" t="s">
        <v>255</v>
      </c>
      <c r="CE12" s="712"/>
      <c r="CF12" s="712"/>
      <c r="CG12" s="712"/>
      <c r="CH12" s="712"/>
      <c r="CI12" s="712"/>
      <c r="CJ12" s="712"/>
      <c r="CK12" s="712"/>
      <c r="CL12" s="712"/>
      <c r="CM12" s="712"/>
      <c r="CN12" s="712"/>
      <c r="CO12" s="712"/>
      <c r="CP12" s="712"/>
      <c r="CQ12" s="713"/>
      <c r="CR12" s="678">
        <v>306209</v>
      </c>
      <c r="CS12" s="679"/>
      <c r="CT12" s="679"/>
      <c r="CU12" s="679"/>
      <c r="CV12" s="679"/>
      <c r="CW12" s="679"/>
      <c r="CX12" s="679"/>
      <c r="CY12" s="680"/>
      <c r="CZ12" s="715">
        <v>1.3</v>
      </c>
      <c r="DA12" s="715"/>
      <c r="DB12" s="715"/>
      <c r="DC12" s="715"/>
      <c r="DD12" s="684">
        <v>9267</v>
      </c>
      <c r="DE12" s="679"/>
      <c r="DF12" s="679"/>
      <c r="DG12" s="679"/>
      <c r="DH12" s="679"/>
      <c r="DI12" s="679"/>
      <c r="DJ12" s="679"/>
      <c r="DK12" s="679"/>
      <c r="DL12" s="679"/>
      <c r="DM12" s="679"/>
      <c r="DN12" s="679"/>
      <c r="DO12" s="679"/>
      <c r="DP12" s="680"/>
      <c r="DQ12" s="684">
        <v>153520</v>
      </c>
      <c r="DR12" s="679"/>
      <c r="DS12" s="679"/>
      <c r="DT12" s="679"/>
      <c r="DU12" s="679"/>
      <c r="DV12" s="679"/>
      <c r="DW12" s="679"/>
      <c r="DX12" s="679"/>
      <c r="DY12" s="679"/>
      <c r="DZ12" s="679"/>
      <c r="EA12" s="679"/>
      <c r="EB12" s="679"/>
      <c r="EC12" s="722"/>
    </row>
    <row r="13" spans="2:143" ht="11.25" customHeight="1" x14ac:dyDescent="0.15">
      <c r="B13" s="675" t="s">
        <v>256</v>
      </c>
      <c r="C13" s="676"/>
      <c r="D13" s="676"/>
      <c r="E13" s="676"/>
      <c r="F13" s="676"/>
      <c r="G13" s="676"/>
      <c r="H13" s="676"/>
      <c r="I13" s="676"/>
      <c r="J13" s="676"/>
      <c r="K13" s="676"/>
      <c r="L13" s="676"/>
      <c r="M13" s="676"/>
      <c r="N13" s="676"/>
      <c r="O13" s="676"/>
      <c r="P13" s="676"/>
      <c r="Q13" s="677"/>
      <c r="R13" s="678" t="s">
        <v>242</v>
      </c>
      <c r="S13" s="679"/>
      <c r="T13" s="679"/>
      <c r="U13" s="679"/>
      <c r="V13" s="679"/>
      <c r="W13" s="679"/>
      <c r="X13" s="679"/>
      <c r="Y13" s="680"/>
      <c r="Z13" s="715" t="s">
        <v>242</v>
      </c>
      <c r="AA13" s="715"/>
      <c r="AB13" s="715"/>
      <c r="AC13" s="715"/>
      <c r="AD13" s="716" t="s">
        <v>129</v>
      </c>
      <c r="AE13" s="716"/>
      <c r="AF13" s="716"/>
      <c r="AG13" s="716"/>
      <c r="AH13" s="716"/>
      <c r="AI13" s="716"/>
      <c r="AJ13" s="716"/>
      <c r="AK13" s="716"/>
      <c r="AL13" s="681" t="s">
        <v>242</v>
      </c>
      <c r="AM13" s="682"/>
      <c r="AN13" s="682"/>
      <c r="AO13" s="717"/>
      <c r="AP13" s="675" t="s">
        <v>257</v>
      </c>
      <c r="AQ13" s="676"/>
      <c r="AR13" s="676"/>
      <c r="AS13" s="676"/>
      <c r="AT13" s="676"/>
      <c r="AU13" s="676"/>
      <c r="AV13" s="676"/>
      <c r="AW13" s="676"/>
      <c r="AX13" s="676"/>
      <c r="AY13" s="676"/>
      <c r="AZ13" s="676"/>
      <c r="BA13" s="676"/>
      <c r="BB13" s="676"/>
      <c r="BC13" s="676"/>
      <c r="BD13" s="676"/>
      <c r="BE13" s="676"/>
      <c r="BF13" s="677"/>
      <c r="BG13" s="678">
        <v>4839599</v>
      </c>
      <c r="BH13" s="679"/>
      <c r="BI13" s="679"/>
      <c r="BJ13" s="679"/>
      <c r="BK13" s="679"/>
      <c r="BL13" s="679"/>
      <c r="BM13" s="679"/>
      <c r="BN13" s="680"/>
      <c r="BO13" s="715">
        <v>37.4</v>
      </c>
      <c r="BP13" s="715"/>
      <c r="BQ13" s="715"/>
      <c r="BR13" s="715"/>
      <c r="BS13" s="684" t="s">
        <v>129</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4659882</v>
      </c>
      <c r="CS13" s="679"/>
      <c r="CT13" s="679"/>
      <c r="CU13" s="679"/>
      <c r="CV13" s="679"/>
      <c r="CW13" s="679"/>
      <c r="CX13" s="679"/>
      <c r="CY13" s="680"/>
      <c r="CZ13" s="715">
        <v>19.7</v>
      </c>
      <c r="DA13" s="715"/>
      <c r="DB13" s="715"/>
      <c r="DC13" s="715"/>
      <c r="DD13" s="684">
        <v>2657135</v>
      </c>
      <c r="DE13" s="679"/>
      <c r="DF13" s="679"/>
      <c r="DG13" s="679"/>
      <c r="DH13" s="679"/>
      <c r="DI13" s="679"/>
      <c r="DJ13" s="679"/>
      <c r="DK13" s="679"/>
      <c r="DL13" s="679"/>
      <c r="DM13" s="679"/>
      <c r="DN13" s="679"/>
      <c r="DO13" s="679"/>
      <c r="DP13" s="680"/>
      <c r="DQ13" s="684">
        <v>2250706</v>
      </c>
      <c r="DR13" s="679"/>
      <c r="DS13" s="679"/>
      <c r="DT13" s="679"/>
      <c r="DU13" s="679"/>
      <c r="DV13" s="679"/>
      <c r="DW13" s="679"/>
      <c r="DX13" s="679"/>
      <c r="DY13" s="679"/>
      <c r="DZ13" s="679"/>
      <c r="EA13" s="679"/>
      <c r="EB13" s="679"/>
      <c r="EC13" s="722"/>
    </row>
    <row r="14" spans="2:143" ht="11.25" customHeight="1" x14ac:dyDescent="0.15">
      <c r="B14" s="675" t="s">
        <v>259</v>
      </c>
      <c r="C14" s="676"/>
      <c r="D14" s="676"/>
      <c r="E14" s="676"/>
      <c r="F14" s="676"/>
      <c r="G14" s="676"/>
      <c r="H14" s="676"/>
      <c r="I14" s="676"/>
      <c r="J14" s="676"/>
      <c r="K14" s="676"/>
      <c r="L14" s="676"/>
      <c r="M14" s="676"/>
      <c r="N14" s="676"/>
      <c r="O14" s="676"/>
      <c r="P14" s="676"/>
      <c r="Q14" s="677"/>
      <c r="R14" s="678">
        <v>44936</v>
      </c>
      <c r="S14" s="679"/>
      <c r="T14" s="679"/>
      <c r="U14" s="679"/>
      <c r="V14" s="679"/>
      <c r="W14" s="679"/>
      <c r="X14" s="679"/>
      <c r="Y14" s="680"/>
      <c r="Z14" s="715">
        <v>0.2</v>
      </c>
      <c r="AA14" s="715"/>
      <c r="AB14" s="715"/>
      <c r="AC14" s="715"/>
      <c r="AD14" s="716">
        <v>44936</v>
      </c>
      <c r="AE14" s="716"/>
      <c r="AF14" s="716"/>
      <c r="AG14" s="716"/>
      <c r="AH14" s="716"/>
      <c r="AI14" s="716"/>
      <c r="AJ14" s="716"/>
      <c r="AK14" s="716"/>
      <c r="AL14" s="681">
        <v>0.3</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138447</v>
      </c>
      <c r="BH14" s="679"/>
      <c r="BI14" s="679"/>
      <c r="BJ14" s="679"/>
      <c r="BK14" s="679"/>
      <c r="BL14" s="679"/>
      <c r="BM14" s="679"/>
      <c r="BN14" s="680"/>
      <c r="BO14" s="715">
        <v>1.1000000000000001</v>
      </c>
      <c r="BP14" s="715"/>
      <c r="BQ14" s="715"/>
      <c r="BR14" s="715"/>
      <c r="BS14" s="684" t="s">
        <v>175</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770096</v>
      </c>
      <c r="CS14" s="679"/>
      <c r="CT14" s="679"/>
      <c r="CU14" s="679"/>
      <c r="CV14" s="679"/>
      <c r="CW14" s="679"/>
      <c r="CX14" s="679"/>
      <c r="CY14" s="680"/>
      <c r="CZ14" s="715">
        <v>3.3</v>
      </c>
      <c r="DA14" s="715"/>
      <c r="DB14" s="715"/>
      <c r="DC14" s="715"/>
      <c r="DD14" s="684">
        <v>6240</v>
      </c>
      <c r="DE14" s="679"/>
      <c r="DF14" s="679"/>
      <c r="DG14" s="679"/>
      <c r="DH14" s="679"/>
      <c r="DI14" s="679"/>
      <c r="DJ14" s="679"/>
      <c r="DK14" s="679"/>
      <c r="DL14" s="679"/>
      <c r="DM14" s="679"/>
      <c r="DN14" s="679"/>
      <c r="DO14" s="679"/>
      <c r="DP14" s="680"/>
      <c r="DQ14" s="684">
        <v>762181</v>
      </c>
      <c r="DR14" s="679"/>
      <c r="DS14" s="679"/>
      <c r="DT14" s="679"/>
      <c r="DU14" s="679"/>
      <c r="DV14" s="679"/>
      <c r="DW14" s="679"/>
      <c r="DX14" s="679"/>
      <c r="DY14" s="679"/>
      <c r="DZ14" s="679"/>
      <c r="EA14" s="679"/>
      <c r="EB14" s="679"/>
      <c r="EC14" s="722"/>
    </row>
    <row r="15" spans="2:143" ht="11.25" customHeight="1" x14ac:dyDescent="0.15">
      <c r="B15" s="675" t="s">
        <v>262</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242</v>
      </c>
      <c r="AA15" s="715"/>
      <c r="AB15" s="715"/>
      <c r="AC15" s="715"/>
      <c r="AD15" s="716" t="s">
        <v>242</v>
      </c>
      <c r="AE15" s="716"/>
      <c r="AF15" s="716"/>
      <c r="AG15" s="716"/>
      <c r="AH15" s="716"/>
      <c r="AI15" s="716"/>
      <c r="AJ15" s="716"/>
      <c r="AK15" s="716"/>
      <c r="AL15" s="681" t="s">
        <v>129</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421989</v>
      </c>
      <c r="BH15" s="679"/>
      <c r="BI15" s="679"/>
      <c r="BJ15" s="679"/>
      <c r="BK15" s="679"/>
      <c r="BL15" s="679"/>
      <c r="BM15" s="679"/>
      <c r="BN15" s="680"/>
      <c r="BO15" s="715">
        <v>3.3</v>
      </c>
      <c r="BP15" s="715"/>
      <c r="BQ15" s="715"/>
      <c r="BR15" s="715"/>
      <c r="BS15" s="684" t="s">
        <v>242</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2959063</v>
      </c>
      <c r="CS15" s="679"/>
      <c r="CT15" s="679"/>
      <c r="CU15" s="679"/>
      <c r="CV15" s="679"/>
      <c r="CW15" s="679"/>
      <c r="CX15" s="679"/>
      <c r="CY15" s="680"/>
      <c r="CZ15" s="715">
        <v>12.5</v>
      </c>
      <c r="DA15" s="715"/>
      <c r="DB15" s="715"/>
      <c r="DC15" s="715"/>
      <c r="DD15" s="684">
        <v>1008947</v>
      </c>
      <c r="DE15" s="679"/>
      <c r="DF15" s="679"/>
      <c r="DG15" s="679"/>
      <c r="DH15" s="679"/>
      <c r="DI15" s="679"/>
      <c r="DJ15" s="679"/>
      <c r="DK15" s="679"/>
      <c r="DL15" s="679"/>
      <c r="DM15" s="679"/>
      <c r="DN15" s="679"/>
      <c r="DO15" s="679"/>
      <c r="DP15" s="680"/>
      <c r="DQ15" s="684">
        <v>1675424</v>
      </c>
      <c r="DR15" s="679"/>
      <c r="DS15" s="679"/>
      <c r="DT15" s="679"/>
      <c r="DU15" s="679"/>
      <c r="DV15" s="679"/>
      <c r="DW15" s="679"/>
      <c r="DX15" s="679"/>
      <c r="DY15" s="679"/>
      <c r="DZ15" s="679"/>
      <c r="EA15" s="679"/>
      <c r="EB15" s="679"/>
      <c r="EC15" s="722"/>
    </row>
    <row r="16" spans="2:143" ht="11.25" customHeight="1" x14ac:dyDescent="0.15">
      <c r="B16" s="675" t="s">
        <v>265</v>
      </c>
      <c r="C16" s="676"/>
      <c r="D16" s="676"/>
      <c r="E16" s="676"/>
      <c r="F16" s="676"/>
      <c r="G16" s="676"/>
      <c r="H16" s="676"/>
      <c r="I16" s="676"/>
      <c r="J16" s="676"/>
      <c r="K16" s="676"/>
      <c r="L16" s="676"/>
      <c r="M16" s="676"/>
      <c r="N16" s="676"/>
      <c r="O16" s="676"/>
      <c r="P16" s="676"/>
      <c r="Q16" s="677"/>
      <c r="R16" s="678">
        <v>13859</v>
      </c>
      <c r="S16" s="679"/>
      <c r="T16" s="679"/>
      <c r="U16" s="679"/>
      <c r="V16" s="679"/>
      <c r="W16" s="679"/>
      <c r="X16" s="679"/>
      <c r="Y16" s="680"/>
      <c r="Z16" s="715">
        <v>0.1</v>
      </c>
      <c r="AA16" s="715"/>
      <c r="AB16" s="715"/>
      <c r="AC16" s="715"/>
      <c r="AD16" s="716">
        <v>13859</v>
      </c>
      <c r="AE16" s="716"/>
      <c r="AF16" s="716"/>
      <c r="AG16" s="716"/>
      <c r="AH16" s="716"/>
      <c r="AI16" s="716"/>
      <c r="AJ16" s="716"/>
      <c r="AK16" s="716"/>
      <c r="AL16" s="681">
        <v>0.1</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129</v>
      </c>
      <c r="BP16" s="715"/>
      <c r="BQ16" s="715"/>
      <c r="BR16" s="715"/>
      <c r="BS16" s="684" t="s">
        <v>242</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t="s">
        <v>129</v>
      </c>
      <c r="CS16" s="679"/>
      <c r="CT16" s="679"/>
      <c r="CU16" s="679"/>
      <c r="CV16" s="679"/>
      <c r="CW16" s="679"/>
      <c r="CX16" s="679"/>
      <c r="CY16" s="680"/>
      <c r="CZ16" s="715" t="s">
        <v>242</v>
      </c>
      <c r="DA16" s="715"/>
      <c r="DB16" s="715"/>
      <c r="DC16" s="715"/>
      <c r="DD16" s="684" t="s">
        <v>129</v>
      </c>
      <c r="DE16" s="679"/>
      <c r="DF16" s="679"/>
      <c r="DG16" s="679"/>
      <c r="DH16" s="679"/>
      <c r="DI16" s="679"/>
      <c r="DJ16" s="679"/>
      <c r="DK16" s="679"/>
      <c r="DL16" s="679"/>
      <c r="DM16" s="679"/>
      <c r="DN16" s="679"/>
      <c r="DO16" s="679"/>
      <c r="DP16" s="680"/>
      <c r="DQ16" s="684" t="s">
        <v>242</v>
      </c>
      <c r="DR16" s="679"/>
      <c r="DS16" s="679"/>
      <c r="DT16" s="679"/>
      <c r="DU16" s="679"/>
      <c r="DV16" s="679"/>
      <c r="DW16" s="679"/>
      <c r="DX16" s="679"/>
      <c r="DY16" s="679"/>
      <c r="DZ16" s="679"/>
      <c r="EA16" s="679"/>
      <c r="EB16" s="679"/>
      <c r="EC16" s="722"/>
    </row>
    <row r="17" spans="2:133" ht="11.25" customHeight="1" x14ac:dyDescent="0.15">
      <c r="B17" s="675" t="s">
        <v>268</v>
      </c>
      <c r="C17" s="676"/>
      <c r="D17" s="676"/>
      <c r="E17" s="676"/>
      <c r="F17" s="676"/>
      <c r="G17" s="676"/>
      <c r="H17" s="676"/>
      <c r="I17" s="676"/>
      <c r="J17" s="676"/>
      <c r="K17" s="676"/>
      <c r="L17" s="676"/>
      <c r="M17" s="676"/>
      <c r="N17" s="676"/>
      <c r="O17" s="676"/>
      <c r="P17" s="676"/>
      <c r="Q17" s="677"/>
      <c r="R17" s="678">
        <v>278591</v>
      </c>
      <c r="S17" s="679"/>
      <c r="T17" s="679"/>
      <c r="U17" s="679"/>
      <c r="V17" s="679"/>
      <c r="W17" s="679"/>
      <c r="X17" s="679"/>
      <c r="Y17" s="680"/>
      <c r="Z17" s="715">
        <v>1.1000000000000001</v>
      </c>
      <c r="AA17" s="715"/>
      <c r="AB17" s="715"/>
      <c r="AC17" s="715"/>
      <c r="AD17" s="716">
        <v>278591</v>
      </c>
      <c r="AE17" s="716"/>
      <c r="AF17" s="716"/>
      <c r="AG17" s="716"/>
      <c r="AH17" s="716"/>
      <c r="AI17" s="716"/>
      <c r="AJ17" s="716"/>
      <c r="AK17" s="716"/>
      <c r="AL17" s="681">
        <v>2</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242</v>
      </c>
      <c r="BP17" s="715"/>
      <c r="BQ17" s="715"/>
      <c r="BR17" s="715"/>
      <c r="BS17" s="684" t="s">
        <v>129</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1781045</v>
      </c>
      <c r="CS17" s="679"/>
      <c r="CT17" s="679"/>
      <c r="CU17" s="679"/>
      <c r="CV17" s="679"/>
      <c r="CW17" s="679"/>
      <c r="CX17" s="679"/>
      <c r="CY17" s="680"/>
      <c r="CZ17" s="715">
        <v>7.5</v>
      </c>
      <c r="DA17" s="715"/>
      <c r="DB17" s="715"/>
      <c r="DC17" s="715"/>
      <c r="DD17" s="684" t="s">
        <v>129</v>
      </c>
      <c r="DE17" s="679"/>
      <c r="DF17" s="679"/>
      <c r="DG17" s="679"/>
      <c r="DH17" s="679"/>
      <c r="DI17" s="679"/>
      <c r="DJ17" s="679"/>
      <c r="DK17" s="679"/>
      <c r="DL17" s="679"/>
      <c r="DM17" s="679"/>
      <c r="DN17" s="679"/>
      <c r="DO17" s="679"/>
      <c r="DP17" s="680"/>
      <c r="DQ17" s="684">
        <v>1774601</v>
      </c>
      <c r="DR17" s="679"/>
      <c r="DS17" s="679"/>
      <c r="DT17" s="679"/>
      <c r="DU17" s="679"/>
      <c r="DV17" s="679"/>
      <c r="DW17" s="679"/>
      <c r="DX17" s="679"/>
      <c r="DY17" s="679"/>
      <c r="DZ17" s="679"/>
      <c r="EA17" s="679"/>
      <c r="EB17" s="679"/>
      <c r="EC17" s="722"/>
    </row>
    <row r="18" spans="2:133" ht="11.25" customHeight="1" x14ac:dyDescent="0.15">
      <c r="B18" s="675" t="s">
        <v>271</v>
      </c>
      <c r="C18" s="676"/>
      <c r="D18" s="676"/>
      <c r="E18" s="676"/>
      <c r="F18" s="676"/>
      <c r="G18" s="676"/>
      <c r="H18" s="676"/>
      <c r="I18" s="676"/>
      <c r="J18" s="676"/>
      <c r="K18" s="676"/>
      <c r="L18" s="676"/>
      <c r="M18" s="676"/>
      <c r="N18" s="676"/>
      <c r="O18" s="676"/>
      <c r="P18" s="676"/>
      <c r="Q18" s="677"/>
      <c r="R18" s="678">
        <v>76355</v>
      </c>
      <c r="S18" s="679"/>
      <c r="T18" s="679"/>
      <c r="U18" s="679"/>
      <c r="V18" s="679"/>
      <c r="W18" s="679"/>
      <c r="X18" s="679"/>
      <c r="Y18" s="680"/>
      <c r="Z18" s="715">
        <v>0.3</v>
      </c>
      <c r="AA18" s="715"/>
      <c r="AB18" s="715"/>
      <c r="AC18" s="715"/>
      <c r="AD18" s="716">
        <v>76355</v>
      </c>
      <c r="AE18" s="716"/>
      <c r="AF18" s="716"/>
      <c r="AG18" s="716"/>
      <c r="AH18" s="716"/>
      <c r="AI18" s="716"/>
      <c r="AJ18" s="716"/>
      <c r="AK18" s="716"/>
      <c r="AL18" s="681">
        <v>0.6</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242</v>
      </c>
      <c r="BP18" s="715"/>
      <c r="BQ18" s="715"/>
      <c r="BR18" s="715"/>
      <c r="BS18" s="684" t="s">
        <v>129</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242</v>
      </c>
      <c r="CS18" s="679"/>
      <c r="CT18" s="679"/>
      <c r="CU18" s="679"/>
      <c r="CV18" s="679"/>
      <c r="CW18" s="679"/>
      <c r="CX18" s="679"/>
      <c r="CY18" s="680"/>
      <c r="CZ18" s="715" t="s">
        <v>129</v>
      </c>
      <c r="DA18" s="715"/>
      <c r="DB18" s="715"/>
      <c r="DC18" s="715"/>
      <c r="DD18" s="684" t="s">
        <v>129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15">
      <c r="B19" s="675" t="s">
        <v>274</v>
      </c>
      <c r="C19" s="676"/>
      <c r="D19" s="676"/>
      <c r="E19" s="676"/>
      <c r="F19" s="676"/>
      <c r="G19" s="676"/>
      <c r="H19" s="676"/>
      <c r="I19" s="676"/>
      <c r="J19" s="676"/>
      <c r="K19" s="676"/>
      <c r="L19" s="676"/>
      <c r="M19" s="676"/>
      <c r="N19" s="676"/>
      <c r="O19" s="676"/>
      <c r="P19" s="676"/>
      <c r="Q19" s="677"/>
      <c r="R19" s="678">
        <v>7184</v>
      </c>
      <c r="S19" s="679"/>
      <c r="T19" s="679"/>
      <c r="U19" s="679"/>
      <c r="V19" s="679"/>
      <c r="W19" s="679"/>
      <c r="X19" s="679"/>
      <c r="Y19" s="680"/>
      <c r="Z19" s="715">
        <v>0</v>
      </c>
      <c r="AA19" s="715"/>
      <c r="AB19" s="715"/>
      <c r="AC19" s="715"/>
      <c r="AD19" s="716">
        <v>7184</v>
      </c>
      <c r="AE19" s="716"/>
      <c r="AF19" s="716"/>
      <c r="AG19" s="716"/>
      <c r="AH19" s="716"/>
      <c r="AI19" s="716"/>
      <c r="AJ19" s="716"/>
      <c r="AK19" s="716"/>
      <c r="AL19" s="681">
        <v>0.1</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v>1056217</v>
      </c>
      <c r="BH19" s="679"/>
      <c r="BI19" s="679"/>
      <c r="BJ19" s="679"/>
      <c r="BK19" s="679"/>
      <c r="BL19" s="679"/>
      <c r="BM19" s="679"/>
      <c r="BN19" s="680"/>
      <c r="BO19" s="715">
        <v>8.1999999999999993</v>
      </c>
      <c r="BP19" s="715"/>
      <c r="BQ19" s="715"/>
      <c r="BR19" s="715"/>
      <c r="BS19" s="684" t="s">
        <v>129</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242</v>
      </c>
      <c r="DA19" s="715"/>
      <c r="DB19" s="715"/>
      <c r="DC19" s="715"/>
      <c r="DD19" s="684" t="s">
        <v>129</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x14ac:dyDescent="0.15">
      <c r="B20" s="675" t="s">
        <v>277</v>
      </c>
      <c r="C20" s="676"/>
      <c r="D20" s="676"/>
      <c r="E20" s="676"/>
      <c r="F20" s="676"/>
      <c r="G20" s="676"/>
      <c r="H20" s="676"/>
      <c r="I20" s="676"/>
      <c r="J20" s="676"/>
      <c r="K20" s="676"/>
      <c r="L20" s="676"/>
      <c r="M20" s="676"/>
      <c r="N20" s="676"/>
      <c r="O20" s="676"/>
      <c r="P20" s="676"/>
      <c r="Q20" s="677"/>
      <c r="R20" s="678">
        <v>1377</v>
      </c>
      <c r="S20" s="679"/>
      <c r="T20" s="679"/>
      <c r="U20" s="679"/>
      <c r="V20" s="679"/>
      <c r="W20" s="679"/>
      <c r="X20" s="679"/>
      <c r="Y20" s="680"/>
      <c r="Z20" s="715">
        <v>0</v>
      </c>
      <c r="AA20" s="715"/>
      <c r="AB20" s="715"/>
      <c r="AC20" s="715"/>
      <c r="AD20" s="716">
        <v>1377</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v>1056217</v>
      </c>
      <c r="BH20" s="679"/>
      <c r="BI20" s="679"/>
      <c r="BJ20" s="679"/>
      <c r="BK20" s="679"/>
      <c r="BL20" s="679"/>
      <c r="BM20" s="679"/>
      <c r="BN20" s="680"/>
      <c r="BO20" s="715">
        <v>8.1999999999999993</v>
      </c>
      <c r="BP20" s="715"/>
      <c r="BQ20" s="715"/>
      <c r="BR20" s="715"/>
      <c r="BS20" s="684" t="s">
        <v>129</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23651226</v>
      </c>
      <c r="CS20" s="679"/>
      <c r="CT20" s="679"/>
      <c r="CU20" s="679"/>
      <c r="CV20" s="679"/>
      <c r="CW20" s="679"/>
      <c r="CX20" s="679"/>
      <c r="CY20" s="680"/>
      <c r="CZ20" s="715">
        <v>100</v>
      </c>
      <c r="DA20" s="715"/>
      <c r="DB20" s="715"/>
      <c r="DC20" s="715"/>
      <c r="DD20" s="684">
        <v>4065015</v>
      </c>
      <c r="DE20" s="679"/>
      <c r="DF20" s="679"/>
      <c r="DG20" s="679"/>
      <c r="DH20" s="679"/>
      <c r="DI20" s="679"/>
      <c r="DJ20" s="679"/>
      <c r="DK20" s="679"/>
      <c r="DL20" s="679"/>
      <c r="DM20" s="679"/>
      <c r="DN20" s="679"/>
      <c r="DO20" s="679"/>
      <c r="DP20" s="680"/>
      <c r="DQ20" s="684">
        <v>15405683</v>
      </c>
      <c r="DR20" s="679"/>
      <c r="DS20" s="679"/>
      <c r="DT20" s="679"/>
      <c r="DU20" s="679"/>
      <c r="DV20" s="679"/>
      <c r="DW20" s="679"/>
      <c r="DX20" s="679"/>
      <c r="DY20" s="679"/>
      <c r="DZ20" s="679"/>
      <c r="EA20" s="679"/>
      <c r="EB20" s="679"/>
      <c r="EC20" s="722"/>
    </row>
    <row r="21" spans="2:133" ht="11.25" customHeight="1" x14ac:dyDescent="0.15">
      <c r="B21" s="675" t="s">
        <v>280</v>
      </c>
      <c r="C21" s="676"/>
      <c r="D21" s="676"/>
      <c r="E21" s="676"/>
      <c r="F21" s="676"/>
      <c r="G21" s="676"/>
      <c r="H21" s="676"/>
      <c r="I21" s="676"/>
      <c r="J21" s="676"/>
      <c r="K21" s="676"/>
      <c r="L21" s="676"/>
      <c r="M21" s="676"/>
      <c r="N21" s="676"/>
      <c r="O21" s="676"/>
      <c r="P21" s="676"/>
      <c r="Q21" s="677"/>
      <c r="R21" s="678">
        <v>193675</v>
      </c>
      <c r="S21" s="679"/>
      <c r="T21" s="679"/>
      <c r="U21" s="679"/>
      <c r="V21" s="679"/>
      <c r="W21" s="679"/>
      <c r="X21" s="679"/>
      <c r="Y21" s="680"/>
      <c r="Z21" s="715">
        <v>0.8</v>
      </c>
      <c r="AA21" s="715"/>
      <c r="AB21" s="715"/>
      <c r="AC21" s="715"/>
      <c r="AD21" s="716">
        <v>193675</v>
      </c>
      <c r="AE21" s="716"/>
      <c r="AF21" s="716"/>
      <c r="AG21" s="716"/>
      <c r="AH21" s="716"/>
      <c r="AI21" s="716"/>
      <c r="AJ21" s="716"/>
      <c r="AK21" s="716"/>
      <c r="AL21" s="681">
        <v>1.4</v>
      </c>
      <c r="AM21" s="682"/>
      <c r="AN21" s="682"/>
      <c r="AO21" s="717"/>
      <c r="AP21" s="772" t="s">
        <v>281</v>
      </c>
      <c r="AQ21" s="780"/>
      <c r="AR21" s="780"/>
      <c r="AS21" s="780"/>
      <c r="AT21" s="780"/>
      <c r="AU21" s="780"/>
      <c r="AV21" s="780"/>
      <c r="AW21" s="780"/>
      <c r="AX21" s="780"/>
      <c r="AY21" s="780"/>
      <c r="AZ21" s="780"/>
      <c r="BA21" s="780"/>
      <c r="BB21" s="780"/>
      <c r="BC21" s="780"/>
      <c r="BD21" s="780"/>
      <c r="BE21" s="780"/>
      <c r="BF21" s="774"/>
      <c r="BG21" s="678" t="s">
        <v>129</v>
      </c>
      <c r="BH21" s="679"/>
      <c r="BI21" s="679"/>
      <c r="BJ21" s="679"/>
      <c r="BK21" s="679"/>
      <c r="BL21" s="679"/>
      <c r="BM21" s="679"/>
      <c r="BN21" s="680"/>
      <c r="BO21" s="715" t="s">
        <v>129</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282</v>
      </c>
      <c r="C22" s="676"/>
      <c r="D22" s="676"/>
      <c r="E22" s="676"/>
      <c r="F22" s="676"/>
      <c r="G22" s="676"/>
      <c r="H22" s="676"/>
      <c r="I22" s="676"/>
      <c r="J22" s="676"/>
      <c r="K22" s="676"/>
      <c r="L22" s="676"/>
      <c r="M22" s="676"/>
      <c r="N22" s="676"/>
      <c r="O22" s="676"/>
      <c r="P22" s="676"/>
      <c r="Q22" s="677"/>
      <c r="R22" s="678">
        <v>334477</v>
      </c>
      <c r="S22" s="679"/>
      <c r="T22" s="679"/>
      <c r="U22" s="679"/>
      <c r="V22" s="679"/>
      <c r="W22" s="679"/>
      <c r="X22" s="679"/>
      <c r="Y22" s="680"/>
      <c r="Z22" s="715">
        <v>1.4</v>
      </c>
      <c r="AA22" s="715"/>
      <c r="AB22" s="715"/>
      <c r="AC22" s="715"/>
      <c r="AD22" s="716" t="s">
        <v>242</v>
      </c>
      <c r="AE22" s="716"/>
      <c r="AF22" s="716"/>
      <c r="AG22" s="716"/>
      <c r="AH22" s="716"/>
      <c r="AI22" s="716"/>
      <c r="AJ22" s="716"/>
      <c r="AK22" s="716"/>
      <c r="AL22" s="681" t="s">
        <v>129</v>
      </c>
      <c r="AM22" s="682"/>
      <c r="AN22" s="682"/>
      <c r="AO22" s="717"/>
      <c r="AP22" s="772" t="s">
        <v>283</v>
      </c>
      <c r="AQ22" s="780"/>
      <c r="AR22" s="780"/>
      <c r="AS22" s="780"/>
      <c r="AT22" s="780"/>
      <c r="AU22" s="780"/>
      <c r="AV22" s="780"/>
      <c r="AW22" s="780"/>
      <c r="AX22" s="780"/>
      <c r="AY22" s="780"/>
      <c r="AZ22" s="780"/>
      <c r="BA22" s="780"/>
      <c r="BB22" s="780"/>
      <c r="BC22" s="780"/>
      <c r="BD22" s="780"/>
      <c r="BE22" s="780"/>
      <c r="BF22" s="774"/>
      <c r="BG22" s="678" t="s">
        <v>242</v>
      </c>
      <c r="BH22" s="679"/>
      <c r="BI22" s="679"/>
      <c r="BJ22" s="679"/>
      <c r="BK22" s="679"/>
      <c r="BL22" s="679"/>
      <c r="BM22" s="679"/>
      <c r="BN22" s="680"/>
      <c r="BO22" s="715" t="s">
        <v>242</v>
      </c>
      <c r="BP22" s="715"/>
      <c r="BQ22" s="715"/>
      <c r="BR22" s="715"/>
      <c r="BS22" s="684" t="s">
        <v>129</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285</v>
      </c>
      <c r="C23" s="676"/>
      <c r="D23" s="676"/>
      <c r="E23" s="676"/>
      <c r="F23" s="676"/>
      <c r="G23" s="676"/>
      <c r="H23" s="676"/>
      <c r="I23" s="676"/>
      <c r="J23" s="676"/>
      <c r="K23" s="676"/>
      <c r="L23" s="676"/>
      <c r="M23" s="676"/>
      <c r="N23" s="676"/>
      <c r="O23" s="676"/>
      <c r="P23" s="676"/>
      <c r="Q23" s="677"/>
      <c r="R23" s="678" t="s">
        <v>242</v>
      </c>
      <c r="S23" s="679"/>
      <c r="T23" s="679"/>
      <c r="U23" s="679"/>
      <c r="V23" s="679"/>
      <c r="W23" s="679"/>
      <c r="X23" s="679"/>
      <c r="Y23" s="680"/>
      <c r="Z23" s="715" t="s">
        <v>175</v>
      </c>
      <c r="AA23" s="715"/>
      <c r="AB23" s="715"/>
      <c r="AC23" s="715"/>
      <c r="AD23" s="716" t="s">
        <v>129</v>
      </c>
      <c r="AE23" s="716"/>
      <c r="AF23" s="716"/>
      <c r="AG23" s="716"/>
      <c r="AH23" s="716"/>
      <c r="AI23" s="716"/>
      <c r="AJ23" s="716"/>
      <c r="AK23" s="716"/>
      <c r="AL23" s="681" t="s">
        <v>129</v>
      </c>
      <c r="AM23" s="682"/>
      <c r="AN23" s="682"/>
      <c r="AO23" s="717"/>
      <c r="AP23" s="772" t="s">
        <v>286</v>
      </c>
      <c r="AQ23" s="780"/>
      <c r="AR23" s="780"/>
      <c r="AS23" s="780"/>
      <c r="AT23" s="780"/>
      <c r="AU23" s="780"/>
      <c r="AV23" s="780"/>
      <c r="AW23" s="780"/>
      <c r="AX23" s="780"/>
      <c r="AY23" s="780"/>
      <c r="AZ23" s="780"/>
      <c r="BA23" s="780"/>
      <c r="BB23" s="780"/>
      <c r="BC23" s="780"/>
      <c r="BD23" s="780"/>
      <c r="BE23" s="780"/>
      <c r="BF23" s="774"/>
      <c r="BG23" s="678">
        <v>1056217</v>
      </c>
      <c r="BH23" s="679"/>
      <c r="BI23" s="679"/>
      <c r="BJ23" s="679"/>
      <c r="BK23" s="679"/>
      <c r="BL23" s="679"/>
      <c r="BM23" s="679"/>
      <c r="BN23" s="680"/>
      <c r="BO23" s="715">
        <v>8.1999999999999993</v>
      </c>
      <c r="BP23" s="715"/>
      <c r="BQ23" s="715"/>
      <c r="BR23" s="715"/>
      <c r="BS23" s="684" t="s">
        <v>129</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x14ac:dyDescent="0.15">
      <c r="B24" s="675" t="s">
        <v>292</v>
      </c>
      <c r="C24" s="676"/>
      <c r="D24" s="676"/>
      <c r="E24" s="676"/>
      <c r="F24" s="676"/>
      <c r="G24" s="676"/>
      <c r="H24" s="676"/>
      <c r="I24" s="676"/>
      <c r="J24" s="676"/>
      <c r="K24" s="676"/>
      <c r="L24" s="676"/>
      <c r="M24" s="676"/>
      <c r="N24" s="676"/>
      <c r="O24" s="676"/>
      <c r="P24" s="676"/>
      <c r="Q24" s="677"/>
      <c r="R24" s="678">
        <v>334477</v>
      </c>
      <c r="S24" s="679"/>
      <c r="T24" s="679"/>
      <c r="U24" s="679"/>
      <c r="V24" s="679"/>
      <c r="W24" s="679"/>
      <c r="X24" s="679"/>
      <c r="Y24" s="680"/>
      <c r="Z24" s="715">
        <v>1.4</v>
      </c>
      <c r="AA24" s="715"/>
      <c r="AB24" s="715"/>
      <c r="AC24" s="715"/>
      <c r="AD24" s="716" t="s">
        <v>129</v>
      </c>
      <c r="AE24" s="716"/>
      <c r="AF24" s="716"/>
      <c r="AG24" s="716"/>
      <c r="AH24" s="716"/>
      <c r="AI24" s="716"/>
      <c r="AJ24" s="716"/>
      <c r="AK24" s="716"/>
      <c r="AL24" s="681" t="s">
        <v>129</v>
      </c>
      <c r="AM24" s="682"/>
      <c r="AN24" s="682"/>
      <c r="AO24" s="717"/>
      <c r="AP24" s="772" t="s">
        <v>293</v>
      </c>
      <c r="AQ24" s="780"/>
      <c r="AR24" s="780"/>
      <c r="AS24" s="780"/>
      <c r="AT24" s="780"/>
      <c r="AU24" s="780"/>
      <c r="AV24" s="780"/>
      <c r="AW24" s="780"/>
      <c r="AX24" s="780"/>
      <c r="AY24" s="780"/>
      <c r="AZ24" s="780"/>
      <c r="BA24" s="780"/>
      <c r="BB24" s="780"/>
      <c r="BC24" s="780"/>
      <c r="BD24" s="780"/>
      <c r="BE24" s="780"/>
      <c r="BF24" s="774"/>
      <c r="BG24" s="678" t="s">
        <v>242</v>
      </c>
      <c r="BH24" s="679"/>
      <c r="BI24" s="679"/>
      <c r="BJ24" s="679"/>
      <c r="BK24" s="679"/>
      <c r="BL24" s="679"/>
      <c r="BM24" s="679"/>
      <c r="BN24" s="680"/>
      <c r="BO24" s="715" t="s">
        <v>129</v>
      </c>
      <c r="BP24" s="715"/>
      <c r="BQ24" s="715"/>
      <c r="BR24" s="715"/>
      <c r="BS24" s="684" t="s">
        <v>242</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10292692</v>
      </c>
      <c r="CS24" s="734"/>
      <c r="CT24" s="734"/>
      <c r="CU24" s="734"/>
      <c r="CV24" s="734"/>
      <c r="CW24" s="734"/>
      <c r="CX24" s="734"/>
      <c r="CY24" s="777"/>
      <c r="CZ24" s="778">
        <v>43.5</v>
      </c>
      <c r="DA24" s="749"/>
      <c r="DB24" s="749"/>
      <c r="DC24" s="781"/>
      <c r="DD24" s="776">
        <v>6655880</v>
      </c>
      <c r="DE24" s="734"/>
      <c r="DF24" s="734"/>
      <c r="DG24" s="734"/>
      <c r="DH24" s="734"/>
      <c r="DI24" s="734"/>
      <c r="DJ24" s="734"/>
      <c r="DK24" s="777"/>
      <c r="DL24" s="776">
        <v>6511572</v>
      </c>
      <c r="DM24" s="734"/>
      <c r="DN24" s="734"/>
      <c r="DO24" s="734"/>
      <c r="DP24" s="734"/>
      <c r="DQ24" s="734"/>
      <c r="DR24" s="734"/>
      <c r="DS24" s="734"/>
      <c r="DT24" s="734"/>
      <c r="DU24" s="734"/>
      <c r="DV24" s="777"/>
      <c r="DW24" s="778">
        <v>47.8</v>
      </c>
      <c r="DX24" s="749"/>
      <c r="DY24" s="749"/>
      <c r="DZ24" s="749"/>
      <c r="EA24" s="749"/>
      <c r="EB24" s="749"/>
      <c r="EC24" s="779"/>
    </row>
    <row r="25" spans="2:133" ht="11.25" customHeight="1" x14ac:dyDescent="0.15">
      <c r="B25" s="675" t="s">
        <v>295</v>
      </c>
      <c r="C25" s="676"/>
      <c r="D25" s="676"/>
      <c r="E25" s="676"/>
      <c r="F25" s="676"/>
      <c r="G25" s="676"/>
      <c r="H25" s="676"/>
      <c r="I25" s="676"/>
      <c r="J25" s="676"/>
      <c r="K25" s="676"/>
      <c r="L25" s="676"/>
      <c r="M25" s="676"/>
      <c r="N25" s="676"/>
      <c r="O25" s="676"/>
      <c r="P25" s="676"/>
      <c r="Q25" s="677"/>
      <c r="R25" s="678" t="s">
        <v>129</v>
      </c>
      <c r="S25" s="679"/>
      <c r="T25" s="679"/>
      <c r="U25" s="679"/>
      <c r="V25" s="679"/>
      <c r="W25" s="679"/>
      <c r="X25" s="679"/>
      <c r="Y25" s="680"/>
      <c r="Z25" s="715" t="s">
        <v>129</v>
      </c>
      <c r="AA25" s="715"/>
      <c r="AB25" s="715"/>
      <c r="AC25" s="715"/>
      <c r="AD25" s="716" t="s">
        <v>242</v>
      </c>
      <c r="AE25" s="716"/>
      <c r="AF25" s="716"/>
      <c r="AG25" s="716"/>
      <c r="AH25" s="716"/>
      <c r="AI25" s="716"/>
      <c r="AJ25" s="716"/>
      <c r="AK25" s="716"/>
      <c r="AL25" s="681" t="s">
        <v>129</v>
      </c>
      <c r="AM25" s="682"/>
      <c r="AN25" s="682"/>
      <c r="AO25" s="717"/>
      <c r="AP25" s="772" t="s">
        <v>296</v>
      </c>
      <c r="AQ25" s="780"/>
      <c r="AR25" s="780"/>
      <c r="AS25" s="780"/>
      <c r="AT25" s="780"/>
      <c r="AU25" s="780"/>
      <c r="AV25" s="780"/>
      <c r="AW25" s="780"/>
      <c r="AX25" s="780"/>
      <c r="AY25" s="780"/>
      <c r="AZ25" s="780"/>
      <c r="BA25" s="780"/>
      <c r="BB25" s="780"/>
      <c r="BC25" s="780"/>
      <c r="BD25" s="780"/>
      <c r="BE25" s="780"/>
      <c r="BF25" s="774"/>
      <c r="BG25" s="678" t="s">
        <v>129</v>
      </c>
      <c r="BH25" s="679"/>
      <c r="BI25" s="679"/>
      <c r="BJ25" s="679"/>
      <c r="BK25" s="679"/>
      <c r="BL25" s="679"/>
      <c r="BM25" s="679"/>
      <c r="BN25" s="680"/>
      <c r="BO25" s="715" t="s">
        <v>175</v>
      </c>
      <c r="BP25" s="715"/>
      <c r="BQ25" s="715"/>
      <c r="BR25" s="715"/>
      <c r="BS25" s="684" t="s">
        <v>129</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3743453</v>
      </c>
      <c r="CS25" s="697"/>
      <c r="CT25" s="697"/>
      <c r="CU25" s="697"/>
      <c r="CV25" s="697"/>
      <c r="CW25" s="697"/>
      <c r="CX25" s="697"/>
      <c r="CY25" s="698"/>
      <c r="CZ25" s="681">
        <v>15.8</v>
      </c>
      <c r="DA25" s="699"/>
      <c r="DB25" s="699"/>
      <c r="DC25" s="700"/>
      <c r="DD25" s="684">
        <v>3279556</v>
      </c>
      <c r="DE25" s="697"/>
      <c r="DF25" s="697"/>
      <c r="DG25" s="697"/>
      <c r="DH25" s="697"/>
      <c r="DI25" s="697"/>
      <c r="DJ25" s="697"/>
      <c r="DK25" s="698"/>
      <c r="DL25" s="684">
        <v>3175004</v>
      </c>
      <c r="DM25" s="697"/>
      <c r="DN25" s="697"/>
      <c r="DO25" s="697"/>
      <c r="DP25" s="697"/>
      <c r="DQ25" s="697"/>
      <c r="DR25" s="697"/>
      <c r="DS25" s="697"/>
      <c r="DT25" s="697"/>
      <c r="DU25" s="697"/>
      <c r="DV25" s="698"/>
      <c r="DW25" s="681">
        <v>23.3</v>
      </c>
      <c r="DX25" s="699"/>
      <c r="DY25" s="699"/>
      <c r="DZ25" s="699"/>
      <c r="EA25" s="699"/>
      <c r="EB25" s="699"/>
      <c r="EC25" s="714"/>
    </row>
    <row r="26" spans="2:133" ht="11.25" customHeight="1" x14ac:dyDescent="0.15">
      <c r="B26" s="675" t="s">
        <v>298</v>
      </c>
      <c r="C26" s="676"/>
      <c r="D26" s="676"/>
      <c r="E26" s="676"/>
      <c r="F26" s="676"/>
      <c r="G26" s="676"/>
      <c r="H26" s="676"/>
      <c r="I26" s="676"/>
      <c r="J26" s="676"/>
      <c r="K26" s="676"/>
      <c r="L26" s="676"/>
      <c r="M26" s="676"/>
      <c r="N26" s="676"/>
      <c r="O26" s="676"/>
      <c r="P26" s="676"/>
      <c r="Q26" s="677"/>
      <c r="R26" s="678">
        <v>15071005</v>
      </c>
      <c r="S26" s="679"/>
      <c r="T26" s="679"/>
      <c r="U26" s="679"/>
      <c r="V26" s="679"/>
      <c r="W26" s="679"/>
      <c r="X26" s="679"/>
      <c r="Y26" s="680"/>
      <c r="Z26" s="715">
        <v>61.2</v>
      </c>
      <c r="AA26" s="715"/>
      <c r="AB26" s="715"/>
      <c r="AC26" s="715"/>
      <c r="AD26" s="716">
        <v>13555976</v>
      </c>
      <c r="AE26" s="716"/>
      <c r="AF26" s="716"/>
      <c r="AG26" s="716"/>
      <c r="AH26" s="716"/>
      <c r="AI26" s="716"/>
      <c r="AJ26" s="716"/>
      <c r="AK26" s="716"/>
      <c r="AL26" s="681">
        <v>99.5</v>
      </c>
      <c r="AM26" s="682"/>
      <c r="AN26" s="682"/>
      <c r="AO26" s="717"/>
      <c r="AP26" s="772" t="s">
        <v>299</v>
      </c>
      <c r="AQ26" s="773"/>
      <c r="AR26" s="773"/>
      <c r="AS26" s="773"/>
      <c r="AT26" s="773"/>
      <c r="AU26" s="773"/>
      <c r="AV26" s="773"/>
      <c r="AW26" s="773"/>
      <c r="AX26" s="773"/>
      <c r="AY26" s="773"/>
      <c r="AZ26" s="773"/>
      <c r="BA26" s="773"/>
      <c r="BB26" s="773"/>
      <c r="BC26" s="773"/>
      <c r="BD26" s="773"/>
      <c r="BE26" s="773"/>
      <c r="BF26" s="774"/>
      <c r="BG26" s="678" t="s">
        <v>242</v>
      </c>
      <c r="BH26" s="679"/>
      <c r="BI26" s="679"/>
      <c r="BJ26" s="679"/>
      <c r="BK26" s="679"/>
      <c r="BL26" s="679"/>
      <c r="BM26" s="679"/>
      <c r="BN26" s="680"/>
      <c r="BO26" s="715" t="s">
        <v>129</v>
      </c>
      <c r="BP26" s="715"/>
      <c r="BQ26" s="715"/>
      <c r="BR26" s="715"/>
      <c r="BS26" s="684" t="s">
        <v>129</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2448649</v>
      </c>
      <c r="CS26" s="679"/>
      <c r="CT26" s="679"/>
      <c r="CU26" s="679"/>
      <c r="CV26" s="679"/>
      <c r="CW26" s="679"/>
      <c r="CX26" s="679"/>
      <c r="CY26" s="680"/>
      <c r="CZ26" s="681">
        <v>10.4</v>
      </c>
      <c r="DA26" s="699"/>
      <c r="DB26" s="699"/>
      <c r="DC26" s="700"/>
      <c r="DD26" s="684">
        <v>2062323</v>
      </c>
      <c r="DE26" s="679"/>
      <c r="DF26" s="679"/>
      <c r="DG26" s="679"/>
      <c r="DH26" s="679"/>
      <c r="DI26" s="679"/>
      <c r="DJ26" s="679"/>
      <c r="DK26" s="680"/>
      <c r="DL26" s="684" t="s">
        <v>129</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15">
      <c r="B27" s="675" t="s">
        <v>301</v>
      </c>
      <c r="C27" s="676"/>
      <c r="D27" s="676"/>
      <c r="E27" s="676"/>
      <c r="F27" s="676"/>
      <c r="G27" s="676"/>
      <c r="H27" s="676"/>
      <c r="I27" s="676"/>
      <c r="J27" s="676"/>
      <c r="K27" s="676"/>
      <c r="L27" s="676"/>
      <c r="M27" s="676"/>
      <c r="N27" s="676"/>
      <c r="O27" s="676"/>
      <c r="P27" s="676"/>
      <c r="Q27" s="677"/>
      <c r="R27" s="678">
        <v>10024</v>
      </c>
      <c r="S27" s="679"/>
      <c r="T27" s="679"/>
      <c r="U27" s="679"/>
      <c r="V27" s="679"/>
      <c r="W27" s="679"/>
      <c r="X27" s="679"/>
      <c r="Y27" s="680"/>
      <c r="Z27" s="715">
        <v>0</v>
      </c>
      <c r="AA27" s="715"/>
      <c r="AB27" s="715"/>
      <c r="AC27" s="715"/>
      <c r="AD27" s="716">
        <v>10024</v>
      </c>
      <c r="AE27" s="716"/>
      <c r="AF27" s="716"/>
      <c r="AG27" s="716"/>
      <c r="AH27" s="716"/>
      <c r="AI27" s="716"/>
      <c r="AJ27" s="716"/>
      <c r="AK27" s="716"/>
      <c r="AL27" s="681">
        <v>0.1</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12934739</v>
      </c>
      <c r="BH27" s="679"/>
      <c r="BI27" s="679"/>
      <c r="BJ27" s="679"/>
      <c r="BK27" s="679"/>
      <c r="BL27" s="679"/>
      <c r="BM27" s="679"/>
      <c r="BN27" s="680"/>
      <c r="BO27" s="715">
        <v>100</v>
      </c>
      <c r="BP27" s="715"/>
      <c r="BQ27" s="715"/>
      <c r="BR27" s="715"/>
      <c r="BS27" s="684">
        <v>124335</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4768194</v>
      </c>
      <c r="CS27" s="697"/>
      <c r="CT27" s="697"/>
      <c r="CU27" s="697"/>
      <c r="CV27" s="697"/>
      <c r="CW27" s="697"/>
      <c r="CX27" s="697"/>
      <c r="CY27" s="698"/>
      <c r="CZ27" s="681">
        <v>20.2</v>
      </c>
      <c r="DA27" s="699"/>
      <c r="DB27" s="699"/>
      <c r="DC27" s="700"/>
      <c r="DD27" s="684">
        <v>1601723</v>
      </c>
      <c r="DE27" s="697"/>
      <c r="DF27" s="697"/>
      <c r="DG27" s="697"/>
      <c r="DH27" s="697"/>
      <c r="DI27" s="697"/>
      <c r="DJ27" s="697"/>
      <c r="DK27" s="698"/>
      <c r="DL27" s="684">
        <v>1561967</v>
      </c>
      <c r="DM27" s="697"/>
      <c r="DN27" s="697"/>
      <c r="DO27" s="697"/>
      <c r="DP27" s="697"/>
      <c r="DQ27" s="697"/>
      <c r="DR27" s="697"/>
      <c r="DS27" s="697"/>
      <c r="DT27" s="697"/>
      <c r="DU27" s="697"/>
      <c r="DV27" s="698"/>
      <c r="DW27" s="681">
        <v>11.5</v>
      </c>
      <c r="DX27" s="699"/>
      <c r="DY27" s="699"/>
      <c r="DZ27" s="699"/>
      <c r="EA27" s="699"/>
      <c r="EB27" s="699"/>
      <c r="EC27" s="714"/>
    </row>
    <row r="28" spans="2:133" ht="11.25" customHeight="1" x14ac:dyDescent="0.15">
      <c r="B28" s="675" t="s">
        <v>304</v>
      </c>
      <c r="C28" s="676"/>
      <c r="D28" s="676"/>
      <c r="E28" s="676"/>
      <c r="F28" s="676"/>
      <c r="G28" s="676"/>
      <c r="H28" s="676"/>
      <c r="I28" s="676"/>
      <c r="J28" s="676"/>
      <c r="K28" s="676"/>
      <c r="L28" s="676"/>
      <c r="M28" s="676"/>
      <c r="N28" s="676"/>
      <c r="O28" s="676"/>
      <c r="P28" s="676"/>
      <c r="Q28" s="677"/>
      <c r="R28" s="678">
        <v>73207</v>
      </c>
      <c r="S28" s="679"/>
      <c r="T28" s="679"/>
      <c r="U28" s="679"/>
      <c r="V28" s="679"/>
      <c r="W28" s="679"/>
      <c r="X28" s="679"/>
      <c r="Y28" s="680"/>
      <c r="Z28" s="715">
        <v>0.3</v>
      </c>
      <c r="AA28" s="715"/>
      <c r="AB28" s="715"/>
      <c r="AC28" s="715"/>
      <c r="AD28" s="716" t="s">
        <v>242</v>
      </c>
      <c r="AE28" s="716"/>
      <c r="AF28" s="716"/>
      <c r="AG28" s="716"/>
      <c r="AH28" s="716"/>
      <c r="AI28" s="716"/>
      <c r="AJ28" s="716"/>
      <c r="AK28" s="716"/>
      <c r="AL28" s="681" t="s">
        <v>242</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1781045</v>
      </c>
      <c r="CS28" s="679"/>
      <c r="CT28" s="679"/>
      <c r="CU28" s="679"/>
      <c r="CV28" s="679"/>
      <c r="CW28" s="679"/>
      <c r="CX28" s="679"/>
      <c r="CY28" s="680"/>
      <c r="CZ28" s="681">
        <v>7.5</v>
      </c>
      <c r="DA28" s="699"/>
      <c r="DB28" s="699"/>
      <c r="DC28" s="700"/>
      <c r="DD28" s="684">
        <v>1774601</v>
      </c>
      <c r="DE28" s="679"/>
      <c r="DF28" s="679"/>
      <c r="DG28" s="679"/>
      <c r="DH28" s="679"/>
      <c r="DI28" s="679"/>
      <c r="DJ28" s="679"/>
      <c r="DK28" s="680"/>
      <c r="DL28" s="684">
        <v>1774601</v>
      </c>
      <c r="DM28" s="679"/>
      <c r="DN28" s="679"/>
      <c r="DO28" s="679"/>
      <c r="DP28" s="679"/>
      <c r="DQ28" s="679"/>
      <c r="DR28" s="679"/>
      <c r="DS28" s="679"/>
      <c r="DT28" s="679"/>
      <c r="DU28" s="679"/>
      <c r="DV28" s="680"/>
      <c r="DW28" s="681">
        <v>13</v>
      </c>
      <c r="DX28" s="699"/>
      <c r="DY28" s="699"/>
      <c r="DZ28" s="699"/>
      <c r="EA28" s="699"/>
      <c r="EB28" s="699"/>
      <c r="EC28" s="714"/>
    </row>
    <row r="29" spans="2:133" ht="11.25" customHeight="1" x14ac:dyDescent="0.15">
      <c r="B29" s="675" t="s">
        <v>306</v>
      </c>
      <c r="C29" s="676"/>
      <c r="D29" s="676"/>
      <c r="E29" s="676"/>
      <c r="F29" s="676"/>
      <c r="G29" s="676"/>
      <c r="H29" s="676"/>
      <c r="I29" s="676"/>
      <c r="J29" s="676"/>
      <c r="K29" s="676"/>
      <c r="L29" s="676"/>
      <c r="M29" s="676"/>
      <c r="N29" s="676"/>
      <c r="O29" s="676"/>
      <c r="P29" s="676"/>
      <c r="Q29" s="677"/>
      <c r="R29" s="678">
        <v>291038</v>
      </c>
      <c r="S29" s="679"/>
      <c r="T29" s="679"/>
      <c r="U29" s="679"/>
      <c r="V29" s="679"/>
      <c r="W29" s="679"/>
      <c r="X29" s="679"/>
      <c r="Y29" s="680"/>
      <c r="Z29" s="715">
        <v>1.2</v>
      </c>
      <c r="AA29" s="715"/>
      <c r="AB29" s="715"/>
      <c r="AC29" s="715"/>
      <c r="AD29" s="716">
        <v>43796</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307</v>
      </c>
      <c r="CE29" s="764"/>
      <c r="CF29" s="711" t="s">
        <v>70</v>
      </c>
      <c r="CG29" s="712"/>
      <c r="CH29" s="712"/>
      <c r="CI29" s="712"/>
      <c r="CJ29" s="712"/>
      <c r="CK29" s="712"/>
      <c r="CL29" s="712"/>
      <c r="CM29" s="712"/>
      <c r="CN29" s="712"/>
      <c r="CO29" s="712"/>
      <c r="CP29" s="712"/>
      <c r="CQ29" s="713"/>
      <c r="CR29" s="678">
        <v>1781045</v>
      </c>
      <c r="CS29" s="697"/>
      <c r="CT29" s="697"/>
      <c r="CU29" s="697"/>
      <c r="CV29" s="697"/>
      <c r="CW29" s="697"/>
      <c r="CX29" s="697"/>
      <c r="CY29" s="698"/>
      <c r="CZ29" s="681">
        <v>7.5</v>
      </c>
      <c r="DA29" s="699"/>
      <c r="DB29" s="699"/>
      <c r="DC29" s="700"/>
      <c r="DD29" s="684">
        <v>1774601</v>
      </c>
      <c r="DE29" s="697"/>
      <c r="DF29" s="697"/>
      <c r="DG29" s="697"/>
      <c r="DH29" s="697"/>
      <c r="DI29" s="697"/>
      <c r="DJ29" s="697"/>
      <c r="DK29" s="698"/>
      <c r="DL29" s="684">
        <v>1774601</v>
      </c>
      <c r="DM29" s="697"/>
      <c r="DN29" s="697"/>
      <c r="DO29" s="697"/>
      <c r="DP29" s="697"/>
      <c r="DQ29" s="697"/>
      <c r="DR29" s="697"/>
      <c r="DS29" s="697"/>
      <c r="DT29" s="697"/>
      <c r="DU29" s="697"/>
      <c r="DV29" s="698"/>
      <c r="DW29" s="681">
        <v>13</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129879</v>
      </c>
      <c r="S30" s="679"/>
      <c r="T30" s="679"/>
      <c r="U30" s="679"/>
      <c r="V30" s="679"/>
      <c r="W30" s="679"/>
      <c r="X30" s="679"/>
      <c r="Y30" s="680"/>
      <c r="Z30" s="715">
        <v>0.5</v>
      </c>
      <c r="AA30" s="715"/>
      <c r="AB30" s="715"/>
      <c r="AC30" s="715"/>
      <c r="AD30" s="716">
        <v>80</v>
      </c>
      <c r="AE30" s="716"/>
      <c r="AF30" s="716"/>
      <c r="AG30" s="716"/>
      <c r="AH30" s="716"/>
      <c r="AI30" s="716"/>
      <c r="AJ30" s="716"/>
      <c r="AK30" s="716"/>
      <c r="AL30" s="681">
        <v>0</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1694411</v>
      </c>
      <c r="CS30" s="679"/>
      <c r="CT30" s="679"/>
      <c r="CU30" s="679"/>
      <c r="CV30" s="679"/>
      <c r="CW30" s="679"/>
      <c r="CX30" s="679"/>
      <c r="CY30" s="680"/>
      <c r="CZ30" s="681">
        <v>7.2</v>
      </c>
      <c r="DA30" s="699"/>
      <c r="DB30" s="699"/>
      <c r="DC30" s="700"/>
      <c r="DD30" s="684">
        <v>1687967</v>
      </c>
      <c r="DE30" s="679"/>
      <c r="DF30" s="679"/>
      <c r="DG30" s="679"/>
      <c r="DH30" s="679"/>
      <c r="DI30" s="679"/>
      <c r="DJ30" s="679"/>
      <c r="DK30" s="680"/>
      <c r="DL30" s="684">
        <v>1687967</v>
      </c>
      <c r="DM30" s="679"/>
      <c r="DN30" s="679"/>
      <c r="DO30" s="679"/>
      <c r="DP30" s="679"/>
      <c r="DQ30" s="679"/>
      <c r="DR30" s="679"/>
      <c r="DS30" s="679"/>
      <c r="DT30" s="679"/>
      <c r="DU30" s="679"/>
      <c r="DV30" s="680"/>
      <c r="DW30" s="681">
        <v>12.4</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3090625</v>
      </c>
      <c r="S31" s="679"/>
      <c r="T31" s="679"/>
      <c r="U31" s="679"/>
      <c r="V31" s="679"/>
      <c r="W31" s="679"/>
      <c r="X31" s="679"/>
      <c r="Y31" s="680"/>
      <c r="Z31" s="715">
        <v>12.6</v>
      </c>
      <c r="AA31" s="715"/>
      <c r="AB31" s="715"/>
      <c r="AC31" s="715"/>
      <c r="AD31" s="716" t="s">
        <v>129</v>
      </c>
      <c r="AE31" s="716"/>
      <c r="AF31" s="716"/>
      <c r="AG31" s="716"/>
      <c r="AH31" s="716"/>
      <c r="AI31" s="716"/>
      <c r="AJ31" s="716"/>
      <c r="AK31" s="716"/>
      <c r="AL31" s="681" t="s">
        <v>175</v>
      </c>
      <c r="AM31" s="682"/>
      <c r="AN31" s="682"/>
      <c r="AO31" s="717"/>
      <c r="AP31" s="754" t="s">
        <v>313</v>
      </c>
      <c r="AQ31" s="755"/>
      <c r="AR31" s="755"/>
      <c r="AS31" s="755"/>
      <c r="AT31" s="760" t="s">
        <v>314</v>
      </c>
      <c r="AU31" s="231"/>
      <c r="AV31" s="231"/>
      <c r="AW31" s="231"/>
      <c r="AX31" s="744" t="s">
        <v>190</v>
      </c>
      <c r="AY31" s="745"/>
      <c r="AZ31" s="745"/>
      <c r="BA31" s="745"/>
      <c r="BB31" s="745"/>
      <c r="BC31" s="745"/>
      <c r="BD31" s="745"/>
      <c r="BE31" s="745"/>
      <c r="BF31" s="746"/>
      <c r="BG31" s="747">
        <v>99.1</v>
      </c>
      <c r="BH31" s="748"/>
      <c r="BI31" s="748"/>
      <c r="BJ31" s="748"/>
      <c r="BK31" s="748"/>
      <c r="BL31" s="748"/>
      <c r="BM31" s="749">
        <v>97.2</v>
      </c>
      <c r="BN31" s="748"/>
      <c r="BO31" s="748"/>
      <c r="BP31" s="748"/>
      <c r="BQ31" s="750"/>
      <c r="BR31" s="747">
        <v>99</v>
      </c>
      <c r="BS31" s="748"/>
      <c r="BT31" s="748"/>
      <c r="BU31" s="748"/>
      <c r="BV31" s="748"/>
      <c r="BW31" s="748"/>
      <c r="BX31" s="749">
        <v>97</v>
      </c>
      <c r="BY31" s="748"/>
      <c r="BZ31" s="748"/>
      <c r="CA31" s="748"/>
      <c r="CB31" s="750"/>
      <c r="CD31" s="765"/>
      <c r="CE31" s="766"/>
      <c r="CF31" s="711" t="s">
        <v>315</v>
      </c>
      <c r="CG31" s="712"/>
      <c r="CH31" s="712"/>
      <c r="CI31" s="712"/>
      <c r="CJ31" s="712"/>
      <c r="CK31" s="712"/>
      <c r="CL31" s="712"/>
      <c r="CM31" s="712"/>
      <c r="CN31" s="712"/>
      <c r="CO31" s="712"/>
      <c r="CP31" s="712"/>
      <c r="CQ31" s="713"/>
      <c r="CR31" s="678">
        <v>86634</v>
      </c>
      <c r="CS31" s="697"/>
      <c r="CT31" s="697"/>
      <c r="CU31" s="697"/>
      <c r="CV31" s="697"/>
      <c r="CW31" s="697"/>
      <c r="CX31" s="697"/>
      <c r="CY31" s="698"/>
      <c r="CZ31" s="681">
        <v>0.4</v>
      </c>
      <c r="DA31" s="699"/>
      <c r="DB31" s="699"/>
      <c r="DC31" s="700"/>
      <c r="DD31" s="684">
        <v>86634</v>
      </c>
      <c r="DE31" s="697"/>
      <c r="DF31" s="697"/>
      <c r="DG31" s="697"/>
      <c r="DH31" s="697"/>
      <c r="DI31" s="697"/>
      <c r="DJ31" s="697"/>
      <c r="DK31" s="698"/>
      <c r="DL31" s="684">
        <v>86634</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316</v>
      </c>
      <c r="C32" s="770"/>
      <c r="D32" s="770"/>
      <c r="E32" s="770"/>
      <c r="F32" s="770"/>
      <c r="G32" s="770"/>
      <c r="H32" s="770"/>
      <c r="I32" s="770"/>
      <c r="J32" s="770"/>
      <c r="K32" s="770"/>
      <c r="L32" s="770"/>
      <c r="M32" s="770"/>
      <c r="N32" s="770"/>
      <c r="O32" s="770"/>
      <c r="P32" s="770"/>
      <c r="Q32" s="771"/>
      <c r="R32" s="678" t="s">
        <v>129</v>
      </c>
      <c r="S32" s="679"/>
      <c r="T32" s="679"/>
      <c r="U32" s="679"/>
      <c r="V32" s="679"/>
      <c r="W32" s="679"/>
      <c r="X32" s="679"/>
      <c r="Y32" s="680"/>
      <c r="Z32" s="715" t="s">
        <v>242</v>
      </c>
      <c r="AA32" s="715"/>
      <c r="AB32" s="715"/>
      <c r="AC32" s="715"/>
      <c r="AD32" s="716" t="s">
        <v>242</v>
      </c>
      <c r="AE32" s="716"/>
      <c r="AF32" s="716"/>
      <c r="AG32" s="716"/>
      <c r="AH32" s="716"/>
      <c r="AI32" s="716"/>
      <c r="AJ32" s="716"/>
      <c r="AK32" s="716"/>
      <c r="AL32" s="681" t="s">
        <v>129</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98.6</v>
      </c>
      <c r="BH32" s="697"/>
      <c r="BI32" s="697"/>
      <c r="BJ32" s="697"/>
      <c r="BK32" s="697"/>
      <c r="BL32" s="697"/>
      <c r="BM32" s="682">
        <v>95.6</v>
      </c>
      <c r="BN32" s="743"/>
      <c r="BO32" s="743"/>
      <c r="BP32" s="743"/>
      <c r="BQ32" s="721"/>
      <c r="BR32" s="751">
        <v>98.6</v>
      </c>
      <c r="BS32" s="697"/>
      <c r="BT32" s="697"/>
      <c r="BU32" s="697"/>
      <c r="BV32" s="697"/>
      <c r="BW32" s="697"/>
      <c r="BX32" s="682">
        <v>95.4</v>
      </c>
      <c r="BY32" s="743"/>
      <c r="BZ32" s="743"/>
      <c r="CA32" s="743"/>
      <c r="CB32" s="721"/>
      <c r="CD32" s="767"/>
      <c r="CE32" s="768"/>
      <c r="CF32" s="711" t="s">
        <v>319</v>
      </c>
      <c r="CG32" s="712"/>
      <c r="CH32" s="712"/>
      <c r="CI32" s="712"/>
      <c r="CJ32" s="712"/>
      <c r="CK32" s="712"/>
      <c r="CL32" s="712"/>
      <c r="CM32" s="712"/>
      <c r="CN32" s="712"/>
      <c r="CO32" s="712"/>
      <c r="CP32" s="712"/>
      <c r="CQ32" s="713"/>
      <c r="CR32" s="678" t="s">
        <v>129</v>
      </c>
      <c r="CS32" s="679"/>
      <c r="CT32" s="679"/>
      <c r="CU32" s="679"/>
      <c r="CV32" s="679"/>
      <c r="CW32" s="679"/>
      <c r="CX32" s="679"/>
      <c r="CY32" s="680"/>
      <c r="CZ32" s="681" t="s">
        <v>129</v>
      </c>
      <c r="DA32" s="699"/>
      <c r="DB32" s="699"/>
      <c r="DC32" s="700"/>
      <c r="DD32" s="684" t="s">
        <v>242</v>
      </c>
      <c r="DE32" s="679"/>
      <c r="DF32" s="679"/>
      <c r="DG32" s="679"/>
      <c r="DH32" s="679"/>
      <c r="DI32" s="679"/>
      <c r="DJ32" s="679"/>
      <c r="DK32" s="680"/>
      <c r="DL32" s="684" t="s">
        <v>242</v>
      </c>
      <c r="DM32" s="679"/>
      <c r="DN32" s="679"/>
      <c r="DO32" s="679"/>
      <c r="DP32" s="679"/>
      <c r="DQ32" s="679"/>
      <c r="DR32" s="679"/>
      <c r="DS32" s="679"/>
      <c r="DT32" s="679"/>
      <c r="DU32" s="679"/>
      <c r="DV32" s="680"/>
      <c r="DW32" s="681" t="s">
        <v>129</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1478768</v>
      </c>
      <c r="S33" s="679"/>
      <c r="T33" s="679"/>
      <c r="U33" s="679"/>
      <c r="V33" s="679"/>
      <c r="W33" s="679"/>
      <c r="X33" s="679"/>
      <c r="Y33" s="680"/>
      <c r="Z33" s="715">
        <v>6</v>
      </c>
      <c r="AA33" s="715"/>
      <c r="AB33" s="715"/>
      <c r="AC33" s="715"/>
      <c r="AD33" s="716" t="s">
        <v>242</v>
      </c>
      <c r="AE33" s="716"/>
      <c r="AF33" s="716"/>
      <c r="AG33" s="716"/>
      <c r="AH33" s="716"/>
      <c r="AI33" s="716"/>
      <c r="AJ33" s="716"/>
      <c r="AK33" s="716"/>
      <c r="AL33" s="681" t="s">
        <v>129</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99.6</v>
      </c>
      <c r="BH33" s="663"/>
      <c r="BI33" s="663"/>
      <c r="BJ33" s="663"/>
      <c r="BK33" s="663"/>
      <c r="BL33" s="663"/>
      <c r="BM33" s="706">
        <v>99.1</v>
      </c>
      <c r="BN33" s="663"/>
      <c r="BO33" s="663"/>
      <c r="BP33" s="663"/>
      <c r="BQ33" s="727"/>
      <c r="BR33" s="742">
        <v>99.5</v>
      </c>
      <c r="BS33" s="663"/>
      <c r="BT33" s="663"/>
      <c r="BU33" s="663"/>
      <c r="BV33" s="663"/>
      <c r="BW33" s="663"/>
      <c r="BX33" s="706">
        <v>98.9</v>
      </c>
      <c r="BY33" s="663"/>
      <c r="BZ33" s="663"/>
      <c r="CA33" s="663"/>
      <c r="CB33" s="727"/>
      <c r="CD33" s="711" t="s">
        <v>322</v>
      </c>
      <c r="CE33" s="712"/>
      <c r="CF33" s="712"/>
      <c r="CG33" s="712"/>
      <c r="CH33" s="712"/>
      <c r="CI33" s="712"/>
      <c r="CJ33" s="712"/>
      <c r="CK33" s="712"/>
      <c r="CL33" s="712"/>
      <c r="CM33" s="712"/>
      <c r="CN33" s="712"/>
      <c r="CO33" s="712"/>
      <c r="CP33" s="712"/>
      <c r="CQ33" s="713"/>
      <c r="CR33" s="678">
        <v>9293519</v>
      </c>
      <c r="CS33" s="697"/>
      <c r="CT33" s="697"/>
      <c r="CU33" s="697"/>
      <c r="CV33" s="697"/>
      <c r="CW33" s="697"/>
      <c r="CX33" s="697"/>
      <c r="CY33" s="698"/>
      <c r="CZ33" s="681">
        <v>39.299999999999997</v>
      </c>
      <c r="DA33" s="699"/>
      <c r="DB33" s="699"/>
      <c r="DC33" s="700"/>
      <c r="DD33" s="684">
        <v>7803113</v>
      </c>
      <c r="DE33" s="697"/>
      <c r="DF33" s="697"/>
      <c r="DG33" s="697"/>
      <c r="DH33" s="697"/>
      <c r="DI33" s="697"/>
      <c r="DJ33" s="697"/>
      <c r="DK33" s="698"/>
      <c r="DL33" s="684">
        <v>6202119</v>
      </c>
      <c r="DM33" s="697"/>
      <c r="DN33" s="697"/>
      <c r="DO33" s="697"/>
      <c r="DP33" s="697"/>
      <c r="DQ33" s="697"/>
      <c r="DR33" s="697"/>
      <c r="DS33" s="697"/>
      <c r="DT33" s="697"/>
      <c r="DU33" s="697"/>
      <c r="DV33" s="698"/>
      <c r="DW33" s="681">
        <v>45.5</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411165</v>
      </c>
      <c r="S34" s="679"/>
      <c r="T34" s="679"/>
      <c r="U34" s="679"/>
      <c r="V34" s="679"/>
      <c r="W34" s="679"/>
      <c r="X34" s="679"/>
      <c r="Y34" s="680"/>
      <c r="Z34" s="715">
        <v>1.7</v>
      </c>
      <c r="AA34" s="715"/>
      <c r="AB34" s="715"/>
      <c r="AC34" s="715"/>
      <c r="AD34" s="716">
        <v>18777</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3973215</v>
      </c>
      <c r="CS34" s="679"/>
      <c r="CT34" s="679"/>
      <c r="CU34" s="679"/>
      <c r="CV34" s="679"/>
      <c r="CW34" s="679"/>
      <c r="CX34" s="679"/>
      <c r="CY34" s="680"/>
      <c r="CZ34" s="681">
        <v>16.8</v>
      </c>
      <c r="DA34" s="699"/>
      <c r="DB34" s="699"/>
      <c r="DC34" s="700"/>
      <c r="DD34" s="684">
        <v>3309692</v>
      </c>
      <c r="DE34" s="679"/>
      <c r="DF34" s="679"/>
      <c r="DG34" s="679"/>
      <c r="DH34" s="679"/>
      <c r="DI34" s="679"/>
      <c r="DJ34" s="679"/>
      <c r="DK34" s="680"/>
      <c r="DL34" s="684">
        <v>2835340</v>
      </c>
      <c r="DM34" s="679"/>
      <c r="DN34" s="679"/>
      <c r="DO34" s="679"/>
      <c r="DP34" s="679"/>
      <c r="DQ34" s="679"/>
      <c r="DR34" s="679"/>
      <c r="DS34" s="679"/>
      <c r="DT34" s="679"/>
      <c r="DU34" s="679"/>
      <c r="DV34" s="680"/>
      <c r="DW34" s="681">
        <v>20.8</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59741</v>
      </c>
      <c r="S35" s="679"/>
      <c r="T35" s="679"/>
      <c r="U35" s="679"/>
      <c r="V35" s="679"/>
      <c r="W35" s="679"/>
      <c r="X35" s="679"/>
      <c r="Y35" s="680"/>
      <c r="Z35" s="715">
        <v>0.2</v>
      </c>
      <c r="AA35" s="715"/>
      <c r="AB35" s="715"/>
      <c r="AC35" s="715"/>
      <c r="AD35" s="716" t="s">
        <v>129</v>
      </c>
      <c r="AE35" s="716"/>
      <c r="AF35" s="716"/>
      <c r="AG35" s="716"/>
      <c r="AH35" s="716"/>
      <c r="AI35" s="716"/>
      <c r="AJ35" s="716"/>
      <c r="AK35" s="716"/>
      <c r="AL35" s="681" t="s">
        <v>129</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203090</v>
      </c>
      <c r="CS35" s="697"/>
      <c r="CT35" s="697"/>
      <c r="CU35" s="697"/>
      <c r="CV35" s="697"/>
      <c r="CW35" s="697"/>
      <c r="CX35" s="697"/>
      <c r="CY35" s="698"/>
      <c r="CZ35" s="681">
        <v>0.9</v>
      </c>
      <c r="DA35" s="699"/>
      <c r="DB35" s="699"/>
      <c r="DC35" s="700"/>
      <c r="DD35" s="684">
        <v>185527</v>
      </c>
      <c r="DE35" s="697"/>
      <c r="DF35" s="697"/>
      <c r="DG35" s="697"/>
      <c r="DH35" s="697"/>
      <c r="DI35" s="697"/>
      <c r="DJ35" s="697"/>
      <c r="DK35" s="698"/>
      <c r="DL35" s="684">
        <v>185527</v>
      </c>
      <c r="DM35" s="697"/>
      <c r="DN35" s="697"/>
      <c r="DO35" s="697"/>
      <c r="DP35" s="697"/>
      <c r="DQ35" s="697"/>
      <c r="DR35" s="697"/>
      <c r="DS35" s="697"/>
      <c r="DT35" s="697"/>
      <c r="DU35" s="697"/>
      <c r="DV35" s="698"/>
      <c r="DW35" s="681">
        <v>1.4</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576430</v>
      </c>
      <c r="S36" s="679"/>
      <c r="T36" s="679"/>
      <c r="U36" s="679"/>
      <c r="V36" s="679"/>
      <c r="W36" s="679"/>
      <c r="X36" s="679"/>
      <c r="Y36" s="680"/>
      <c r="Z36" s="715">
        <v>2.2999999999999998</v>
      </c>
      <c r="AA36" s="715"/>
      <c r="AB36" s="715"/>
      <c r="AC36" s="715"/>
      <c r="AD36" s="716" t="s">
        <v>242</v>
      </c>
      <c r="AE36" s="716"/>
      <c r="AF36" s="716"/>
      <c r="AG36" s="716"/>
      <c r="AH36" s="716"/>
      <c r="AI36" s="716"/>
      <c r="AJ36" s="716"/>
      <c r="AK36" s="716"/>
      <c r="AL36" s="681" t="s">
        <v>129</v>
      </c>
      <c r="AM36" s="682"/>
      <c r="AN36" s="682"/>
      <c r="AO36" s="717"/>
      <c r="AP36" s="235"/>
      <c r="AQ36" s="730" t="s">
        <v>330</v>
      </c>
      <c r="AR36" s="731"/>
      <c r="AS36" s="731"/>
      <c r="AT36" s="731"/>
      <c r="AU36" s="731"/>
      <c r="AV36" s="731"/>
      <c r="AW36" s="731"/>
      <c r="AX36" s="731"/>
      <c r="AY36" s="732"/>
      <c r="AZ36" s="733">
        <v>2279180</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42444</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2706714</v>
      </c>
      <c r="CS36" s="679"/>
      <c r="CT36" s="679"/>
      <c r="CU36" s="679"/>
      <c r="CV36" s="679"/>
      <c r="CW36" s="679"/>
      <c r="CX36" s="679"/>
      <c r="CY36" s="680"/>
      <c r="CZ36" s="681">
        <v>11.4</v>
      </c>
      <c r="DA36" s="699"/>
      <c r="DB36" s="699"/>
      <c r="DC36" s="700"/>
      <c r="DD36" s="684">
        <v>2619540</v>
      </c>
      <c r="DE36" s="679"/>
      <c r="DF36" s="679"/>
      <c r="DG36" s="679"/>
      <c r="DH36" s="679"/>
      <c r="DI36" s="679"/>
      <c r="DJ36" s="679"/>
      <c r="DK36" s="680"/>
      <c r="DL36" s="684">
        <v>2027445</v>
      </c>
      <c r="DM36" s="679"/>
      <c r="DN36" s="679"/>
      <c r="DO36" s="679"/>
      <c r="DP36" s="679"/>
      <c r="DQ36" s="679"/>
      <c r="DR36" s="679"/>
      <c r="DS36" s="679"/>
      <c r="DT36" s="679"/>
      <c r="DU36" s="679"/>
      <c r="DV36" s="680"/>
      <c r="DW36" s="681">
        <v>14.9</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824936</v>
      </c>
      <c r="S37" s="679"/>
      <c r="T37" s="679"/>
      <c r="U37" s="679"/>
      <c r="V37" s="679"/>
      <c r="W37" s="679"/>
      <c r="X37" s="679"/>
      <c r="Y37" s="680"/>
      <c r="Z37" s="715">
        <v>3.4</v>
      </c>
      <c r="AA37" s="715"/>
      <c r="AB37" s="715"/>
      <c r="AC37" s="715"/>
      <c r="AD37" s="716" t="s">
        <v>129</v>
      </c>
      <c r="AE37" s="716"/>
      <c r="AF37" s="716"/>
      <c r="AG37" s="716"/>
      <c r="AH37" s="716"/>
      <c r="AI37" s="716"/>
      <c r="AJ37" s="716"/>
      <c r="AK37" s="716"/>
      <c r="AL37" s="681" t="s">
        <v>129</v>
      </c>
      <c r="AM37" s="682"/>
      <c r="AN37" s="682"/>
      <c r="AO37" s="717"/>
      <c r="AQ37" s="718" t="s">
        <v>334</v>
      </c>
      <c r="AR37" s="719"/>
      <c r="AS37" s="719"/>
      <c r="AT37" s="719"/>
      <c r="AU37" s="719"/>
      <c r="AV37" s="719"/>
      <c r="AW37" s="719"/>
      <c r="AX37" s="719"/>
      <c r="AY37" s="720"/>
      <c r="AZ37" s="678">
        <v>776553</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-31330</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1561970</v>
      </c>
      <c r="CS37" s="697"/>
      <c r="CT37" s="697"/>
      <c r="CU37" s="697"/>
      <c r="CV37" s="697"/>
      <c r="CW37" s="697"/>
      <c r="CX37" s="697"/>
      <c r="CY37" s="698"/>
      <c r="CZ37" s="681">
        <v>6.6</v>
      </c>
      <c r="DA37" s="699"/>
      <c r="DB37" s="699"/>
      <c r="DC37" s="700"/>
      <c r="DD37" s="684">
        <v>1555580</v>
      </c>
      <c r="DE37" s="697"/>
      <c r="DF37" s="697"/>
      <c r="DG37" s="697"/>
      <c r="DH37" s="697"/>
      <c r="DI37" s="697"/>
      <c r="DJ37" s="697"/>
      <c r="DK37" s="698"/>
      <c r="DL37" s="684">
        <v>1255049</v>
      </c>
      <c r="DM37" s="697"/>
      <c r="DN37" s="697"/>
      <c r="DO37" s="697"/>
      <c r="DP37" s="697"/>
      <c r="DQ37" s="697"/>
      <c r="DR37" s="697"/>
      <c r="DS37" s="697"/>
      <c r="DT37" s="697"/>
      <c r="DU37" s="697"/>
      <c r="DV37" s="698"/>
      <c r="DW37" s="681">
        <v>9.1999999999999993</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628606</v>
      </c>
      <c r="S38" s="679"/>
      <c r="T38" s="679"/>
      <c r="U38" s="679"/>
      <c r="V38" s="679"/>
      <c r="W38" s="679"/>
      <c r="X38" s="679"/>
      <c r="Y38" s="680"/>
      <c r="Z38" s="715">
        <v>2.6</v>
      </c>
      <c r="AA38" s="715"/>
      <c r="AB38" s="715"/>
      <c r="AC38" s="715"/>
      <c r="AD38" s="716">
        <v>964</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10548</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7506</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1492079</v>
      </c>
      <c r="CS38" s="679"/>
      <c r="CT38" s="679"/>
      <c r="CU38" s="679"/>
      <c r="CV38" s="679"/>
      <c r="CW38" s="679"/>
      <c r="CX38" s="679"/>
      <c r="CY38" s="680"/>
      <c r="CZ38" s="681">
        <v>6.3</v>
      </c>
      <c r="DA38" s="699"/>
      <c r="DB38" s="699"/>
      <c r="DC38" s="700"/>
      <c r="DD38" s="684">
        <v>1249049</v>
      </c>
      <c r="DE38" s="679"/>
      <c r="DF38" s="679"/>
      <c r="DG38" s="679"/>
      <c r="DH38" s="679"/>
      <c r="DI38" s="679"/>
      <c r="DJ38" s="679"/>
      <c r="DK38" s="680"/>
      <c r="DL38" s="684">
        <v>1153807</v>
      </c>
      <c r="DM38" s="679"/>
      <c r="DN38" s="679"/>
      <c r="DO38" s="679"/>
      <c r="DP38" s="679"/>
      <c r="DQ38" s="679"/>
      <c r="DR38" s="679"/>
      <c r="DS38" s="679"/>
      <c r="DT38" s="679"/>
      <c r="DU38" s="679"/>
      <c r="DV38" s="680"/>
      <c r="DW38" s="681">
        <v>8.5</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1975300</v>
      </c>
      <c r="S39" s="679"/>
      <c r="T39" s="679"/>
      <c r="U39" s="679"/>
      <c r="V39" s="679"/>
      <c r="W39" s="679"/>
      <c r="X39" s="679"/>
      <c r="Y39" s="680"/>
      <c r="Z39" s="715">
        <v>8</v>
      </c>
      <c r="AA39" s="715"/>
      <c r="AB39" s="715"/>
      <c r="AC39" s="715"/>
      <c r="AD39" s="716" t="s">
        <v>242</v>
      </c>
      <c r="AE39" s="716"/>
      <c r="AF39" s="716"/>
      <c r="AG39" s="716"/>
      <c r="AH39" s="716"/>
      <c r="AI39" s="716"/>
      <c r="AJ39" s="716"/>
      <c r="AK39" s="716"/>
      <c r="AL39" s="681" t="s">
        <v>129</v>
      </c>
      <c r="AM39" s="682"/>
      <c r="AN39" s="682"/>
      <c r="AO39" s="717"/>
      <c r="AQ39" s="718" t="s">
        <v>342</v>
      </c>
      <c r="AR39" s="719"/>
      <c r="AS39" s="719"/>
      <c r="AT39" s="719"/>
      <c r="AU39" s="719"/>
      <c r="AV39" s="719"/>
      <c r="AW39" s="719"/>
      <c r="AX39" s="719"/>
      <c r="AY39" s="720"/>
      <c r="AZ39" s="678" t="s">
        <v>242</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11495</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369117</v>
      </c>
      <c r="CS39" s="697"/>
      <c r="CT39" s="697"/>
      <c r="CU39" s="697"/>
      <c r="CV39" s="697"/>
      <c r="CW39" s="697"/>
      <c r="CX39" s="697"/>
      <c r="CY39" s="698"/>
      <c r="CZ39" s="681">
        <v>1.6</v>
      </c>
      <c r="DA39" s="699"/>
      <c r="DB39" s="699"/>
      <c r="DC39" s="700"/>
      <c r="DD39" s="684">
        <v>1</v>
      </c>
      <c r="DE39" s="697"/>
      <c r="DF39" s="697"/>
      <c r="DG39" s="697"/>
      <c r="DH39" s="697"/>
      <c r="DI39" s="697"/>
      <c r="DJ39" s="697"/>
      <c r="DK39" s="698"/>
      <c r="DL39" s="684" t="s">
        <v>175</v>
      </c>
      <c r="DM39" s="697"/>
      <c r="DN39" s="697"/>
      <c r="DO39" s="697"/>
      <c r="DP39" s="697"/>
      <c r="DQ39" s="697"/>
      <c r="DR39" s="697"/>
      <c r="DS39" s="697"/>
      <c r="DT39" s="697"/>
      <c r="DU39" s="697"/>
      <c r="DV39" s="698"/>
      <c r="DW39" s="681" t="s">
        <v>242</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175</v>
      </c>
      <c r="S40" s="679"/>
      <c r="T40" s="679"/>
      <c r="U40" s="679"/>
      <c r="V40" s="679"/>
      <c r="W40" s="679"/>
      <c r="X40" s="679"/>
      <c r="Y40" s="680"/>
      <c r="Z40" s="715" t="s">
        <v>242</v>
      </c>
      <c r="AA40" s="715"/>
      <c r="AB40" s="715"/>
      <c r="AC40" s="715"/>
      <c r="AD40" s="716" t="s">
        <v>129</v>
      </c>
      <c r="AE40" s="716"/>
      <c r="AF40" s="716"/>
      <c r="AG40" s="716"/>
      <c r="AH40" s="716"/>
      <c r="AI40" s="716"/>
      <c r="AJ40" s="716"/>
      <c r="AK40" s="716"/>
      <c r="AL40" s="681" t="s">
        <v>129</v>
      </c>
      <c r="AM40" s="682"/>
      <c r="AN40" s="682"/>
      <c r="AO40" s="717"/>
      <c r="AQ40" s="718" t="s">
        <v>346</v>
      </c>
      <c r="AR40" s="719"/>
      <c r="AS40" s="719"/>
      <c r="AT40" s="719"/>
      <c r="AU40" s="719"/>
      <c r="AV40" s="719"/>
      <c r="AW40" s="719"/>
      <c r="AX40" s="719"/>
      <c r="AY40" s="720"/>
      <c r="AZ40" s="678" t="s">
        <v>129</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106</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549304</v>
      </c>
      <c r="CS40" s="679"/>
      <c r="CT40" s="679"/>
      <c r="CU40" s="679"/>
      <c r="CV40" s="679"/>
      <c r="CW40" s="679"/>
      <c r="CX40" s="679"/>
      <c r="CY40" s="680"/>
      <c r="CZ40" s="681">
        <v>2.2999999999999998</v>
      </c>
      <c r="DA40" s="699"/>
      <c r="DB40" s="699"/>
      <c r="DC40" s="700"/>
      <c r="DD40" s="684">
        <v>439304</v>
      </c>
      <c r="DE40" s="679"/>
      <c r="DF40" s="679"/>
      <c r="DG40" s="679"/>
      <c r="DH40" s="679"/>
      <c r="DI40" s="679"/>
      <c r="DJ40" s="679"/>
      <c r="DK40" s="680"/>
      <c r="DL40" s="684" t="s">
        <v>129</v>
      </c>
      <c r="DM40" s="679"/>
      <c r="DN40" s="679"/>
      <c r="DO40" s="679"/>
      <c r="DP40" s="679"/>
      <c r="DQ40" s="679"/>
      <c r="DR40" s="679"/>
      <c r="DS40" s="679"/>
      <c r="DT40" s="679"/>
      <c r="DU40" s="679"/>
      <c r="DV40" s="680"/>
      <c r="DW40" s="681" t="s">
        <v>129</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t="s">
        <v>242</v>
      </c>
      <c r="S41" s="679"/>
      <c r="T41" s="679"/>
      <c r="U41" s="679"/>
      <c r="V41" s="679"/>
      <c r="W41" s="679"/>
      <c r="X41" s="679"/>
      <c r="Y41" s="680"/>
      <c r="Z41" s="715" t="s">
        <v>129</v>
      </c>
      <c r="AA41" s="715"/>
      <c r="AB41" s="715"/>
      <c r="AC41" s="715"/>
      <c r="AD41" s="716" t="s">
        <v>129</v>
      </c>
      <c r="AE41" s="716"/>
      <c r="AF41" s="716"/>
      <c r="AG41" s="716"/>
      <c r="AH41" s="716"/>
      <c r="AI41" s="716"/>
      <c r="AJ41" s="716"/>
      <c r="AK41" s="716"/>
      <c r="AL41" s="681" t="s">
        <v>242</v>
      </c>
      <c r="AM41" s="682"/>
      <c r="AN41" s="682"/>
      <c r="AO41" s="717"/>
      <c r="AQ41" s="718" t="s">
        <v>351</v>
      </c>
      <c r="AR41" s="719"/>
      <c r="AS41" s="719"/>
      <c r="AT41" s="719"/>
      <c r="AU41" s="719"/>
      <c r="AV41" s="719"/>
      <c r="AW41" s="719"/>
      <c r="AX41" s="719"/>
      <c r="AY41" s="720"/>
      <c r="AZ41" s="678">
        <v>384413</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v>1</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242</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24620724</v>
      </c>
      <c r="S42" s="701"/>
      <c r="T42" s="701"/>
      <c r="U42" s="701"/>
      <c r="V42" s="701"/>
      <c r="W42" s="701"/>
      <c r="X42" s="701"/>
      <c r="Y42" s="703"/>
      <c r="Z42" s="704">
        <v>100</v>
      </c>
      <c r="AA42" s="704"/>
      <c r="AB42" s="704"/>
      <c r="AC42" s="704"/>
      <c r="AD42" s="705">
        <v>13629617</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1107666</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295</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4065015</v>
      </c>
      <c r="CS42" s="679"/>
      <c r="CT42" s="679"/>
      <c r="CU42" s="679"/>
      <c r="CV42" s="679"/>
      <c r="CW42" s="679"/>
      <c r="CX42" s="679"/>
      <c r="CY42" s="680"/>
      <c r="CZ42" s="681">
        <v>17.2</v>
      </c>
      <c r="DA42" s="682"/>
      <c r="DB42" s="682"/>
      <c r="DC42" s="683"/>
      <c r="DD42" s="684">
        <v>946690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149528</v>
      </c>
      <c r="CS43" s="697"/>
      <c r="CT43" s="697"/>
      <c r="CU43" s="697"/>
      <c r="CV43" s="697"/>
      <c r="CW43" s="697"/>
      <c r="CX43" s="697"/>
      <c r="CY43" s="698"/>
      <c r="CZ43" s="681">
        <v>0.6</v>
      </c>
      <c r="DA43" s="699"/>
      <c r="DB43" s="699"/>
      <c r="DC43" s="700"/>
      <c r="DD43" s="684">
        <v>149528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307</v>
      </c>
      <c r="CE44" s="692"/>
      <c r="CF44" s="675" t="s">
        <v>359</v>
      </c>
      <c r="CG44" s="676"/>
      <c r="CH44" s="676"/>
      <c r="CI44" s="676"/>
      <c r="CJ44" s="676"/>
      <c r="CK44" s="676"/>
      <c r="CL44" s="676"/>
      <c r="CM44" s="676"/>
      <c r="CN44" s="676"/>
      <c r="CO44" s="676"/>
      <c r="CP44" s="676"/>
      <c r="CQ44" s="677"/>
      <c r="CR44" s="678">
        <v>4065015</v>
      </c>
      <c r="CS44" s="679"/>
      <c r="CT44" s="679"/>
      <c r="CU44" s="679"/>
      <c r="CV44" s="679"/>
      <c r="CW44" s="679"/>
      <c r="CX44" s="679"/>
      <c r="CY44" s="680"/>
      <c r="CZ44" s="681">
        <v>17.2</v>
      </c>
      <c r="DA44" s="682"/>
      <c r="DB44" s="682"/>
      <c r="DC44" s="683"/>
      <c r="DD44" s="684">
        <v>946690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1790223</v>
      </c>
      <c r="CS45" s="697"/>
      <c r="CT45" s="697"/>
      <c r="CU45" s="697"/>
      <c r="CV45" s="697"/>
      <c r="CW45" s="697"/>
      <c r="CX45" s="697"/>
      <c r="CY45" s="698"/>
      <c r="CZ45" s="681">
        <v>7.6</v>
      </c>
      <c r="DA45" s="699"/>
      <c r="DB45" s="699"/>
      <c r="DC45" s="700"/>
      <c r="DD45" s="684">
        <v>131801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1149009</v>
      </c>
      <c r="CS46" s="679"/>
      <c r="CT46" s="679"/>
      <c r="CU46" s="679"/>
      <c r="CV46" s="679"/>
      <c r="CW46" s="679"/>
      <c r="CX46" s="679"/>
      <c r="CY46" s="680"/>
      <c r="CZ46" s="681">
        <v>4.9000000000000004</v>
      </c>
      <c r="DA46" s="682"/>
      <c r="DB46" s="682"/>
      <c r="DC46" s="683"/>
      <c r="DD46" s="684">
        <v>814889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t="s">
        <v>129</v>
      </c>
      <c r="CS47" s="697"/>
      <c r="CT47" s="697"/>
      <c r="CU47" s="697"/>
      <c r="CV47" s="697"/>
      <c r="CW47" s="697"/>
      <c r="CX47" s="697"/>
      <c r="CY47" s="698"/>
      <c r="CZ47" s="681" t="s">
        <v>129</v>
      </c>
      <c r="DA47" s="699"/>
      <c r="DB47" s="699"/>
      <c r="DC47" s="700"/>
      <c r="DD47" s="684" t="s">
        <v>129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129</v>
      </c>
      <c r="CS48" s="679"/>
      <c r="CT48" s="679"/>
      <c r="CU48" s="679"/>
      <c r="CV48" s="679"/>
      <c r="CW48" s="679"/>
      <c r="CX48" s="679"/>
      <c r="CY48" s="680"/>
      <c r="CZ48" s="681" t="s">
        <v>129</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23651226</v>
      </c>
      <c r="CS49" s="663"/>
      <c r="CT49" s="663"/>
      <c r="CU49" s="663"/>
      <c r="CV49" s="663"/>
      <c r="CW49" s="663"/>
      <c r="CX49" s="663"/>
      <c r="CY49" s="664"/>
      <c r="CZ49" s="665">
        <v>100</v>
      </c>
      <c r="DA49" s="666"/>
      <c r="DB49" s="666"/>
      <c r="DC49" s="667"/>
      <c r="DD49" s="668">
        <v>15405683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Jxv/ohBFr+PCpnd3ntGP+oiG07W80jy1CVVS2FeyBLexHI5GudxHFHxBbwqcFLZooGDc2f5mmSTURcbjvryJIA==" saltValue="GsAItoE4dvZlfjq4ujt+0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390</v>
      </c>
      <c r="C7" s="1144"/>
      <c r="D7" s="1144"/>
      <c r="E7" s="1144"/>
      <c r="F7" s="1144"/>
      <c r="G7" s="1144"/>
      <c r="H7" s="1144"/>
      <c r="I7" s="1144"/>
      <c r="J7" s="1144"/>
      <c r="K7" s="1144"/>
      <c r="L7" s="1144"/>
      <c r="M7" s="1144"/>
      <c r="N7" s="1144"/>
      <c r="O7" s="1144"/>
      <c r="P7" s="1145"/>
      <c r="Q7" s="1197">
        <v>24637</v>
      </c>
      <c r="R7" s="1198"/>
      <c r="S7" s="1198"/>
      <c r="T7" s="1198"/>
      <c r="U7" s="1198"/>
      <c r="V7" s="1198">
        <v>23667</v>
      </c>
      <c r="W7" s="1198"/>
      <c r="X7" s="1198"/>
      <c r="Y7" s="1198"/>
      <c r="Z7" s="1198"/>
      <c r="AA7" s="1198">
        <v>970</v>
      </c>
      <c r="AB7" s="1198"/>
      <c r="AC7" s="1198"/>
      <c r="AD7" s="1198"/>
      <c r="AE7" s="1199"/>
      <c r="AF7" s="1200">
        <v>937</v>
      </c>
      <c r="AG7" s="1201"/>
      <c r="AH7" s="1201"/>
      <c r="AI7" s="1201"/>
      <c r="AJ7" s="1202"/>
      <c r="AK7" s="1184">
        <v>480</v>
      </c>
      <c r="AL7" s="1185"/>
      <c r="AM7" s="1185"/>
      <c r="AN7" s="1185"/>
      <c r="AO7" s="1185"/>
      <c r="AP7" s="1185">
        <v>17182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596</v>
      </c>
      <c r="BT7" s="1189"/>
      <c r="BU7" s="1189"/>
      <c r="BV7" s="1189"/>
      <c r="BW7" s="1189"/>
      <c r="BX7" s="1189"/>
      <c r="BY7" s="1189"/>
      <c r="BZ7" s="1189"/>
      <c r="CA7" s="1189"/>
      <c r="CB7" s="1189"/>
      <c r="CC7" s="1189"/>
      <c r="CD7" s="1189"/>
      <c r="CE7" s="1189"/>
      <c r="CF7" s="1189"/>
      <c r="CG7" s="1190"/>
      <c r="CH7" s="1181">
        <v>-2</v>
      </c>
      <c r="CI7" s="1182"/>
      <c r="CJ7" s="1182"/>
      <c r="CK7" s="1182"/>
      <c r="CL7" s="1183"/>
      <c r="CM7" s="1181">
        <v>359</v>
      </c>
      <c r="CN7" s="1182"/>
      <c r="CO7" s="1182"/>
      <c r="CP7" s="1182"/>
      <c r="CQ7" s="1183"/>
      <c r="CR7" s="1181">
        <v>44</v>
      </c>
      <c r="CS7" s="1182"/>
      <c r="CT7" s="1182"/>
      <c r="CU7" s="1182"/>
      <c r="CV7" s="1183"/>
      <c r="CW7" s="1181">
        <v>38</v>
      </c>
      <c r="CX7" s="1182"/>
      <c r="CY7" s="1182"/>
      <c r="CZ7" s="1182"/>
      <c r="DA7" s="1183"/>
      <c r="DB7" s="1181" t="s">
        <v>524</v>
      </c>
      <c r="DC7" s="1182"/>
      <c r="DD7" s="1182"/>
      <c r="DE7" s="1182"/>
      <c r="DF7" s="1183"/>
      <c r="DG7" s="1181" t="s">
        <v>524</v>
      </c>
      <c r="DH7" s="1182"/>
      <c r="DI7" s="1182"/>
      <c r="DJ7" s="1182"/>
      <c r="DK7" s="1183"/>
      <c r="DL7" s="1181" t="s">
        <v>524</v>
      </c>
      <c r="DM7" s="1182"/>
      <c r="DN7" s="1182"/>
      <c r="DO7" s="1182"/>
      <c r="DP7" s="1183"/>
      <c r="DQ7" s="1181" t="s">
        <v>524</v>
      </c>
      <c r="DR7" s="1182"/>
      <c r="DS7" s="1182"/>
      <c r="DT7" s="1182"/>
      <c r="DU7" s="1183"/>
      <c r="DV7" s="1208"/>
      <c r="DW7" s="1209"/>
      <c r="DX7" s="1209"/>
      <c r="DY7" s="1209"/>
      <c r="DZ7" s="1210"/>
      <c r="EA7" s="255"/>
    </row>
    <row r="8" spans="1:131" s="256" customFormat="1" ht="26.25" customHeight="1" x14ac:dyDescent="0.15">
      <c r="A8" s="262">
        <v>2</v>
      </c>
      <c r="B8" s="1130" t="s">
        <v>391</v>
      </c>
      <c r="C8" s="1131"/>
      <c r="D8" s="1131"/>
      <c r="E8" s="1131"/>
      <c r="F8" s="1131"/>
      <c r="G8" s="1131"/>
      <c r="H8" s="1131"/>
      <c r="I8" s="1131"/>
      <c r="J8" s="1131"/>
      <c r="K8" s="1131"/>
      <c r="L8" s="1131"/>
      <c r="M8" s="1131"/>
      <c r="N8" s="1131"/>
      <c r="O8" s="1131"/>
      <c r="P8" s="1132"/>
      <c r="Q8" s="1136">
        <v>27</v>
      </c>
      <c r="R8" s="1137"/>
      <c r="S8" s="1137"/>
      <c r="T8" s="1137"/>
      <c r="U8" s="1137"/>
      <c r="V8" s="1137">
        <v>27</v>
      </c>
      <c r="W8" s="1137"/>
      <c r="X8" s="1137"/>
      <c r="Y8" s="1137"/>
      <c r="Z8" s="1137"/>
      <c r="AA8" s="1137">
        <v>0</v>
      </c>
      <c r="AB8" s="1137"/>
      <c r="AC8" s="1137"/>
      <c r="AD8" s="1137"/>
      <c r="AE8" s="1138"/>
      <c r="AF8" s="1112" t="s">
        <v>392</v>
      </c>
      <c r="AG8" s="1113"/>
      <c r="AH8" s="1113"/>
      <c r="AI8" s="1113"/>
      <c r="AJ8" s="1114"/>
      <c r="AK8" s="1179" t="s">
        <v>605</v>
      </c>
      <c r="AL8" s="1180"/>
      <c r="AM8" s="1180"/>
      <c r="AN8" s="1180"/>
      <c r="AO8" s="1180"/>
      <c r="AP8" s="1180" t="s">
        <v>606</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597</v>
      </c>
      <c r="BT8" s="1108"/>
      <c r="BU8" s="1108"/>
      <c r="BV8" s="1108"/>
      <c r="BW8" s="1108"/>
      <c r="BX8" s="1108"/>
      <c r="BY8" s="1108"/>
      <c r="BZ8" s="1108"/>
      <c r="CA8" s="1108"/>
      <c r="CB8" s="1108"/>
      <c r="CC8" s="1108"/>
      <c r="CD8" s="1108"/>
      <c r="CE8" s="1108"/>
      <c r="CF8" s="1108"/>
      <c r="CG8" s="1109"/>
      <c r="CH8" s="1082">
        <v>0</v>
      </c>
      <c r="CI8" s="1083"/>
      <c r="CJ8" s="1083"/>
      <c r="CK8" s="1083"/>
      <c r="CL8" s="1084"/>
      <c r="CM8" s="1082">
        <v>53</v>
      </c>
      <c r="CN8" s="1083"/>
      <c r="CO8" s="1083"/>
      <c r="CP8" s="1083"/>
      <c r="CQ8" s="1084"/>
      <c r="CR8" s="1082">
        <v>8</v>
      </c>
      <c r="CS8" s="1083"/>
      <c r="CT8" s="1083"/>
      <c r="CU8" s="1083"/>
      <c r="CV8" s="1084"/>
      <c r="CW8" s="1082" t="s">
        <v>610</v>
      </c>
      <c r="CX8" s="1083"/>
      <c r="CY8" s="1083"/>
      <c r="CZ8" s="1083"/>
      <c r="DA8" s="1084"/>
      <c r="DB8" s="1082">
        <v>37</v>
      </c>
      <c r="DC8" s="1083"/>
      <c r="DD8" s="1083"/>
      <c r="DE8" s="1083"/>
      <c r="DF8" s="1084"/>
      <c r="DG8" s="1082" t="s">
        <v>524</v>
      </c>
      <c r="DH8" s="1083"/>
      <c r="DI8" s="1083"/>
      <c r="DJ8" s="1083"/>
      <c r="DK8" s="1084"/>
      <c r="DL8" s="1082" t="s">
        <v>524</v>
      </c>
      <c r="DM8" s="1083"/>
      <c r="DN8" s="1083"/>
      <c r="DO8" s="1083"/>
      <c r="DP8" s="1084"/>
      <c r="DQ8" s="1082" t="s">
        <v>524</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393</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394</v>
      </c>
      <c r="B23" s="1037" t="s">
        <v>395</v>
      </c>
      <c r="C23" s="1038"/>
      <c r="D23" s="1038"/>
      <c r="E23" s="1038"/>
      <c r="F23" s="1038"/>
      <c r="G23" s="1038"/>
      <c r="H23" s="1038"/>
      <c r="I23" s="1038"/>
      <c r="J23" s="1038"/>
      <c r="K23" s="1038"/>
      <c r="L23" s="1038"/>
      <c r="M23" s="1038"/>
      <c r="N23" s="1038"/>
      <c r="O23" s="1038"/>
      <c r="P23" s="1039"/>
      <c r="Q23" s="1161">
        <v>24621</v>
      </c>
      <c r="R23" s="1162"/>
      <c r="S23" s="1162"/>
      <c r="T23" s="1162"/>
      <c r="U23" s="1162"/>
      <c r="V23" s="1162">
        <v>23651</v>
      </c>
      <c r="W23" s="1162"/>
      <c r="X23" s="1162"/>
      <c r="Y23" s="1162"/>
      <c r="Z23" s="1162"/>
      <c r="AA23" s="1162">
        <v>970</v>
      </c>
      <c r="AB23" s="1162"/>
      <c r="AC23" s="1162"/>
      <c r="AD23" s="1162"/>
      <c r="AE23" s="1163"/>
      <c r="AF23" s="1164">
        <v>937</v>
      </c>
      <c r="AG23" s="1162"/>
      <c r="AH23" s="1162"/>
      <c r="AI23" s="1162"/>
      <c r="AJ23" s="1165"/>
      <c r="AK23" s="1166"/>
      <c r="AL23" s="1167"/>
      <c r="AM23" s="1167"/>
      <c r="AN23" s="1167"/>
      <c r="AO23" s="1167"/>
      <c r="AP23" s="1162">
        <v>17182</v>
      </c>
      <c r="AQ23" s="1162"/>
      <c r="AR23" s="1162"/>
      <c r="AS23" s="1162"/>
      <c r="AT23" s="1162"/>
      <c r="AU23" s="1168"/>
      <c r="AV23" s="1168"/>
      <c r="AW23" s="1168"/>
      <c r="AX23" s="1168"/>
      <c r="AY23" s="1169"/>
      <c r="AZ23" s="1158" t="s">
        <v>396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399</v>
      </c>
      <c r="R26" s="1095"/>
      <c r="S26" s="1095"/>
      <c r="T26" s="1095"/>
      <c r="U26" s="1096"/>
      <c r="V26" s="1094" t="s">
        <v>400</v>
      </c>
      <c r="W26" s="1095"/>
      <c r="X26" s="1095"/>
      <c r="Y26" s="1095"/>
      <c r="Z26" s="1096"/>
      <c r="AA26" s="1094" t="s">
        <v>401</v>
      </c>
      <c r="AB26" s="1095"/>
      <c r="AC26" s="1095"/>
      <c r="AD26" s="1095"/>
      <c r="AE26" s="1095"/>
      <c r="AF26" s="1152" t="s">
        <v>402</v>
      </c>
      <c r="AG26" s="1101"/>
      <c r="AH26" s="1101"/>
      <c r="AI26" s="1101"/>
      <c r="AJ26" s="1153"/>
      <c r="AK26" s="1095" t="s">
        <v>403</v>
      </c>
      <c r="AL26" s="1095"/>
      <c r="AM26" s="1095"/>
      <c r="AN26" s="1095"/>
      <c r="AO26" s="1096"/>
      <c r="AP26" s="1094" t="s">
        <v>404</v>
      </c>
      <c r="AQ26" s="1095"/>
      <c r="AR26" s="1095"/>
      <c r="AS26" s="1095"/>
      <c r="AT26" s="1096"/>
      <c r="AU26" s="1094" t="s">
        <v>405</v>
      </c>
      <c r="AV26" s="1095"/>
      <c r="AW26" s="1095"/>
      <c r="AX26" s="1095"/>
      <c r="AY26" s="1096"/>
      <c r="AZ26" s="1094" t="s">
        <v>406</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407</v>
      </c>
      <c r="C28" s="1144"/>
      <c r="D28" s="1144"/>
      <c r="E28" s="1144"/>
      <c r="F28" s="1144"/>
      <c r="G28" s="1144"/>
      <c r="H28" s="1144"/>
      <c r="I28" s="1144"/>
      <c r="J28" s="1144"/>
      <c r="K28" s="1144"/>
      <c r="L28" s="1144"/>
      <c r="M28" s="1144"/>
      <c r="N28" s="1144"/>
      <c r="O28" s="1144"/>
      <c r="P28" s="1145"/>
      <c r="Q28" s="1146">
        <v>5192</v>
      </c>
      <c r="R28" s="1147"/>
      <c r="S28" s="1147"/>
      <c r="T28" s="1147"/>
      <c r="U28" s="1147"/>
      <c r="V28" s="1147">
        <v>5150</v>
      </c>
      <c r="W28" s="1147"/>
      <c r="X28" s="1147"/>
      <c r="Y28" s="1147"/>
      <c r="Z28" s="1147"/>
      <c r="AA28" s="1147">
        <v>42</v>
      </c>
      <c r="AB28" s="1147"/>
      <c r="AC28" s="1147"/>
      <c r="AD28" s="1147"/>
      <c r="AE28" s="1148"/>
      <c r="AF28" s="1149">
        <v>42</v>
      </c>
      <c r="AG28" s="1147"/>
      <c r="AH28" s="1147"/>
      <c r="AI28" s="1147"/>
      <c r="AJ28" s="1150"/>
      <c r="AK28" s="1151">
        <v>428</v>
      </c>
      <c r="AL28" s="1139"/>
      <c r="AM28" s="1139"/>
      <c r="AN28" s="1139"/>
      <c r="AO28" s="1139"/>
      <c r="AP28" s="1139" t="s">
        <v>605</v>
      </c>
      <c r="AQ28" s="1139"/>
      <c r="AR28" s="1139"/>
      <c r="AS28" s="1139"/>
      <c r="AT28" s="1139"/>
      <c r="AU28" s="1139" t="s">
        <v>605</v>
      </c>
      <c r="AV28" s="1139"/>
      <c r="AW28" s="1139"/>
      <c r="AX28" s="1139"/>
      <c r="AY28" s="1139"/>
      <c r="AZ28" s="1140" t="s">
        <v>607</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408</v>
      </c>
      <c r="C29" s="1131"/>
      <c r="D29" s="1131"/>
      <c r="E29" s="1131"/>
      <c r="F29" s="1131"/>
      <c r="G29" s="1131"/>
      <c r="H29" s="1131"/>
      <c r="I29" s="1131"/>
      <c r="J29" s="1131"/>
      <c r="K29" s="1131"/>
      <c r="L29" s="1131"/>
      <c r="M29" s="1131"/>
      <c r="N29" s="1131"/>
      <c r="O29" s="1131"/>
      <c r="P29" s="1132"/>
      <c r="Q29" s="1136">
        <v>3412</v>
      </c>
      <c r="R29" s="1137"/>
      <c r="S29" s="1137"/>
      <c r="T29" s="1137"/>
      <c r="U29" s="1137"/>
      <c r="V29" s="1137">
        <v>3349</v>
      </c>
      <c r="W29" s="1137"/>
      <c r="X29" s="1137"/>
      <c r="Y29" s="1137"/>
      <c r="Z29" s="1137"/>
      <c r="AA29" s="1137">
        <v>63</v>
      </c>
      <c r="AB29" s="1137"/>
      <c r="AC29" s="1137"/>
      <c r="AD29" s="1137"/>
      <c r="AE29" s="1138"/>
      <c r="AF29" s="1112">
        <v>63</v>
      </c>
      <c r="AG29" s="1113"/>
      <c r="AH29" s="1113"/>
      <c r="AI29" s="1113"/>
      <c r="AJ29" s="1114"/>
      <c r="AK29" s="1073">
        <v>528</v>
      </c>
      <c r="AL29" s="1064"/>
      <c r="AM29" s="1064"/>
      <c r="AN29" s="1064"/>
      <c r="AO29" s="1064"/>
      <c r="AP29" s="1064" t="s">
        <v>605</v>
      </c>
      <c r="AQ29" s="1064"/>
      <c r="AR29" s="1064"/>
      <c r="AS29" s="1064"/>
      <c r="AT29" s="1064"/>
      <c r="AU29" s="1064" t="s">
        <v>605</v>
      </c>
      <c r="AV29" s="1064"/>
      <c r="AW29" s="1064"/>
      <c r="AX29" s="1064"/>
      <c r="AY29" s="1064"/>
      <c r="AZ29" s="1135" t="s">
        <v>608</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409</v>
      </c>
      <c r="C30" s="1131"/>
      <c r="D30" s="1131"/>
      <c r="E30" s="1131"/>
      <c r="F30" s="1131"/>
      <c r="G30" s="1131"/>
      <c r="H30" s="1131"/>
      <c r="I30" s="1131"/>
      <c r="J30" s="1131"/>
      <c r="K30" s="1131"/>
      <c r="L30" s="1131"/>
      <c r="M30" s="1131"/>
      <c r="N30" s="1131"/>
      <c r="O30" s="1131"/>
      <c r="P30" s="1132"/>
      <c r="Q30" s="1136">
        <v>856</v>
      </c>
      <c r="R30" s="1137"/>
      <c r="S30" s="1137"/>
      <c r="T30" s="1137"/>
      <c r="U30" s="1137"/>
      <c r="V30" s="1137">
        <v>854</v>
      </c>
      <c r="W30" s="1137"/>
      <c r="X30" s="1137"/>
      <c r="Y30" s="1137"/>
      <c r="Z30" s="1137"/>
      <c r="AA30" s="1137">
        <v>2</v>
      </c>
      <c r="AB30" s="1137"/>
      <c r="AC30" s="1137"/>
      <c r="AD30" s="1137"/>
      <c r="AE30" s="1138"/>
      <c r="AF30" s="1112">
        <v>2</v>
      </c>
      <c r="AG30" s="1113"/>
      <c r="AH30" s="1113"/>
      <c r="AI30" s="1113"/>
      <c r="AJ30" s="1114"/>
      <c r="AK30" s="1073">
        <v>90</v>
      </c>
      <c r="AL30" s="1064"/>
      <c r="AM30" s="1064"/>
      <c r="AN30" s="1064"/>
      <c r="AO30" s="1064"/>
      <c r="AP30" s="1064" t="s">
        <v>609</v>
      </c>
      <c r="AQ30" s="1064"/>
      <c r="AR30" s="1064"/>
      <c r="AS30" s="1064"/>
      <c r="AT30" s="1064"/>
      <c r="AU30" s="1064" t="s">
        <v>605</v>
      </c>
      <c r="AV30" s="1064"/>
      <c r="AW30" s="1064"/>
      <c r="AX30" s="1064"/>
      <c r="AY30" s="1064"/>
      <c r="AZ30" s="1135" t="s">
        <v>605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410</v>
      </c>
      <c r="C31" s="1131"/>
      <c r="D31" s="1131"/>
      <c r="E31" s="1131"/>
      <c r="F31" s="1131"/>
      <c r="G31" s="1131"/>
      <c r="H31" s="1131"/>
      <c r="I31" s="1131"/>
      <c r="J31" s="1131"/>
      <c r="K31" s="1131"/>
      <c r="L31" s="1131"/>
      <c r="M31" s="1131"/>
      <c r="N31" s="1131"/>
      <c r="O31" s="1131"/>
      <c r="P31" s="1132"/>
      <c r="Q31" s="1136">
        <v>1266</v>
      </c>
      <c r="R31" s="1137"/>
      <c r="S31" s="1137"/>
      <c r="T31" s="1137"/>
      <c r="U31" s="1137"/>
      <c r="V31" s="1137">
        <v>1170</v>
      </c>
      <c r="W31" s="1137"/>
      <c r="X31" s="1137"/>
      <c r="Y31" s="1137"/>
      <c r="Z31" s="1137"/>
      <c r="AA31" s="1137">
        <v>96</v>
      </c>
      <c r="AB31" s="1137"/>
      <c r="AC31" s="1137"/>
      <c r="AD31" s="1137"/>
      <c r="AE31" s="1138"/>
      <c r="AF31" s="1112">
        <v>1762</v>
      </c>
      <c r="AG31" s="1113"/>
      <c r="AH31" s="1113"/>
      <c r="AI31" s="1113"/>
      <c r="AJ31" s="1114"/>
      <c r="AK31" s="1073">
        <v>1</v>
      </c>
      <c r="AL31" s="1064"/>
      <c r="AM31" s="1064"/>
      <c r="AN31" s="1064"/>
      <c r="AO31" s="1064"/>
      <c r="AP31" s="1064">
        <v>1153</v>
      </c>
      <c r="AQ31" s="1064"/>
      <c r="AR31" s="1064"/>
      <c r="AS31" s="1064"/>
      <c r="AT31" s="1064"/>
      <c r="AU31" s="1064">
        <v>1</v>
      </c>
      <c r="AV31" s="1064"/>
      <c r="AW31" s="1064"/>
      <c r="AX31" s="1064"/>
      <c r="AY31" s="1064"/>
      <c r="AZ31" s="1135" t="s">
        <v>605</v>
      </c>
      <c r="BA31" s="1135"/>
      <c r="BB31" s="1135"/>
      <c r="BC31" s="1135"/>
      <c r="BD31" s="1135"/>
      <c r="BE31" s="1125" t="s">
        <v>411</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412</v>
      </c>
      <c r="C32" s="1131"/>
      <c r="D32" s="1131"/>
      <c r="E32" s="1131"/>
      <c r="F32" s="1131"/>
      <c r="G32" s="1131"/>
      <c r="H32" s="1131"/>
      <c r="I32" s="1131"/>
      <c r="J32" s="1131"/>
      <c r="K32" s="1131"/>
      <c r="L32" s="1131"/>
      <c r="M32" s="1131"/>
      <c r="N32" s="1131"/>
      <c r="O32" s="1131"/>
      <c r="P32" s="1132"/>
      <c r="Q32" s="1136">
        <v>1188</v>
      </c>
      <c r="R32" s="1137"/>
      <c r="S32" s="1137"/>
      <c r="T32" s="1137"/>
      <c r="U32" s="1137"/>
      <c r="V32" s="1137">
        <v>1187</v>
      </c>
      <c r="W32" s="1137"/>
      <c r="X32" s="1137"/>
      <c r="Y32" s="1137"/>
      <c r="Z32" s="1137"/>
      <c r="AA32" s="1137">
        <v>1</v>
      </c>
      <c r="AB32" s="1137"/>
      <c r="AC32" s="1137"/>
      <c r="AD32" s="1137"/>
      <c r="AE32" s="1138"/>
      <c r="AF32" s="1112">
        <v>130</v>
      </c>
      <c r="AG32" s="1113"/>
      <c r="AH32" s="1113"/>
      <c r="AI32" s="1113"/>
      <c r="AJ32" s="1114"/>
      <c r="AK32" s="1073">
        <v>323</v>
      </c>
      <c r="AL32" s="1064"/>
      <c r="AM32" s="1064"/>
      <c r="AN32" s="1064"/>
      <c r="AO32" s="1064"/>
      <c r="AP32" s="1064">
        <v>7887</v>
      </c>
      <c r="AQ32" s="1064"/>
      <c r="AR32" s="1064"/>
      <c r="AS32" s="1064"/>
      <c r="AT32" s="1064"/>
      <c r="AU32" s="1064">
        <v>5182</v>
      </c>
      <c r="AV32" s="1064"/>
      <c r="AW32" s="1064"/>
      <c r="AX32" s="1064"/>
      <c r="AY32" s="1064"/>
      <c r="AZ32" s="1135" t="s">
        <v>605</v>
      </c>
      <c r="BA32" s="1135"/>
      <c r="BB32" s="1135"/>
      <c r="BC32" s="1135"/>
      <c r="BD32" s="1135"/>
      <c r="BE32" s="1125" t="s">
        <v>413</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394</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1999</v>
      </c>
      <c r="AG63" s="1052"/>
      <c r="AH63" s="1052"/>
      <c r="AI63" s="1052"/>
      <c r="AJ63" s="1123"/>
      <c r="AK63" s="1124"/>
      <c r="AL63" s="1056"/>
      <c r="AM63" s="1056"/>
      <c r="AN63" s="1056"/>
      <c r="AO63" s="1056"/>
      <c r="AP63" s="1052">
        <v>9040</v>
      </c>
      <c r="AQ63" s="1052"/>
      <c r="AR63" s="1052"/>
      <c r="AS63" s="1052"/>
      <c r="AT63" s="1052"/>
      <c r="AU63" s="1052">
        <v>5183</v>
      </c>
      <c r="AV63" s="1052"/>
      <c r="AW63" s="1052"/>
      <c r="AX63" s="1052"/>
      <c r="AY63" s="1052"/>
      <c r="AZ63" s="1118"/>
      <c r="BA63" s="1118"/>
      <c r="BB63" s="1118"/>
      <c r="BC63" s="1118"/>
      <c r="BD63" s="1118"/>
      <c r="BE63" s="1053"/>
      <c r="BF63" s="1053"/>
      <c r="BG63" s="1053"/>
      <c r="BH63" s="1053"/>
      <c r="BI63" s="1054"/>
      <c r="BJ63" s="1119" t="s">
        <v>416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418</v>
      </c>
      <c r="B66" s="1089"/>
      <c r="C66" s="1089"/>
      <c r="D66" s="1089"/>
      <c r="E66" s="1089"/>
      <c r="F66" s="1089"/>
      <c r="G66" s="1089"/>
      <c r="H66" s="1089"/>
      <c r="I66" s="1089"/>
      <c r="J66" s="1089"/>
      <c r="K66" s="1089"/>
      <c r="L66" s="1089"/>
      <c r="M66" s="1089"/>
      <c r="N66" s="1089"/>
      <c r="O66" s="1089"/>
      <c r="P66" s="1090"/>
      <c r="Q66" s="1094" t="s">
        <v>419</v>
      </c>
      <c r="R66" s="1095"/>
      <c r="S66" s="1095"/>
      <c r="T66" s="1095"/>
      <c r="U66" s="1096"/>
      <c r="V66" s="1094" t="s">
        <v>420</v>
      </c>
      <c r="W66" s="1095"/>
      <c r="X66" s="1095"/>
      <c r="Y66" s="1095"/>
      <c r="Z66" s="1096"/>
      <c r="AA66" s="1094" t="s">
        <v>421</v>
      </c>
      <c r="AB66" s="1095"/>
      <c r="AC66" s="1095"/>
      <c r="AD66" s="1095"/>
      <c r="AE66" s="1096"/>
      <c r="AF66" s="1100" t="s">
        <v>422</v>
      </c>
      <c r="AG66" s="1101"/>
      <c r="AH66" s="1101"/>
      <c r="AI66" s="1101"/>
      <c r="AJ66" s="1102"/>
      <c r="AK66" s="1094" t="s">
        <v>423</v>
      </c>
      <c r="AL66" s="1089"/>
      <c r="AM66" s="1089"/>
      <c r="AN66" s="1089"/>
      <c r="AO66" s="1090"/>
      <c r="AP66" s="1094" t="s">
        <v>424</v>
      </c>
      <c r="AQ66" s="1095"/>
      <c r="AR66" s="1095"/>
      <c r="AS66" s="1095"/>
      <c r="AT66" s="1096"/>
      <c r="AU66" s="1094" t="s">
        <v>425</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590</v>
      </c>
      <c r="C68" s="1079"/>
      <c r="D68" s="1079"/>
      <c r="E68" s="1079"/>
      <c r="F68" s="1079"/>
      <c r="G68" s="1079"/>
      <c r="H68" s="1079"/>
      <c r="I68" s="1079"/>
      <c r="J68" s="1079"/>
      <c r="K68" s="1079"/>
      <c r="L68" s="1079"/>
      <c r="M68" s="1079"/>
      <c r="N68" s="1079"/>
      <c r="O68" s="1079"/>
      <c r="P68" s="1080"/>
      <c r="Q68" s="1081">
        <v>8143</v>
      </c>
      <c r="R68" s="1075"/>
      <c r="S68" s="1075"/>
      <c r="T68" s="1075"/>
      <c r="U68" s="1075"/>
      <c r="V68" s="1075">
        <v>7203</v>
      </c>
      <c r="W68" s="1075"/>
      <c r="X68" s="1075"/>
      <c r="Y68" s="1075"/>
      <c r="Z68" s="1075"/>
      <c r="AA68" s="1075">
        <v>939</v>
      </c>
      <c r="AB68" s="1075"/>
      <c r="AC68" s="1075"/>
      <c r="AD68" s="1075"/>
      <c r="AE68" s="1075"/>
      <c r="AF68" s="1075">
        <v>939</v>
      </c>
      <c r="AG68" s="1075"/>
      <c r="AH68" s="1075"/>
      <c r="AI68" s="1075"/>
      <c r="AJ68" s="1075"/>
      <c r="AK68" s="1075" t="s">
        <v>595</v>
      </c>
      <c r="AL68" s="1075"/>
      <c r="AM68" s="1075"/>
      <c r="AN68" s="1075"/>
      <c r="AO68" s="1075"/>
      <c r="AP68" s="1075" t="s">
        <v>524</v>
      </c>
      <c r="AQ68" s="1075"/>
      <c r="AR68" s="1075"/>
      <c r="AS68" s="1075"/>
      <c r="AT68" s="1075"/>
      <c r="AU68" s="1075" t="s">
        <v>524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591</v>
      </c>
      <c r="C69" s="1068"/>
      <c r="D69" s="1068"/>
      <c r="E69" s="1068"/>
      <c r="F69" s="1068"/>
      <c r="G69" s="1068"/>
      <c r="H69" s="1068"/>
      <c r="I69" s="1068"/>
      <c r="J69" s="1068"/>
      <c r="K69" s="1068"/>
      <c r="L69" s="1068"/>
      <c r="M69" s="1068"/>
      <c r="N69" s="1068"/>
      <c r="O69" s="1068"/>
      <c r="P69" s="1069"/>
      <c r="Q69" s="1070">
        <v>2713</v>
      </c>
      <c r="R69" s="1064"/>
      <c r="S69" s="1064"/>
      <c r="T69" s="1064"/>
      <c r="U69" s="1064"/>
      <c r="V69" s="1064">
        <v>2608</v>
      </c>
      <c r="W69" s="1064"/>
      <c r="X69" s="1064"/>
      <c r="Y69" s="1064"/>
      <c r="Z69" s="1064"/>
      <c r="AA69" s="1064">
        <v>105</v>
      </c>
      <c r="AB69" s="1064"/>
      <c r="AC69" s="1064"/>
      <c r="AD69" s="1064"/>
      <c r="AE69" s="1064"/>
      <c r="AF69" s="1064">
        <v>105</v>
      </c>
      <c r="AG69" s="1064"/>
      <c r="AH69" s="1064"/>
      <c r="AI69" s="1064"/>
      <c r="AJ69" s="1064"/>
      <c r="AK69" s="1064" t="s">
        <v>524</v>
      </c>
      <c r="AL69" s="1064"/>
      <c r="AM69" s="1064"/>
      <c r="AN69" s="1064"/>
      <c r="AO69" s="1064"/>
      <c r="AP69" s="1064">
        <v>1836</v>
      </c>
      <c r="AQ69" s="1064"/>
      <c r="AR69" s="1064"/>
      <c r="AS69" s="1064"/>
      <c r="AT69" s="1064"/>
      <c r="AU69" s="1064">
        <v>654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592</v>
      </c>
      <c r="C70" s="1068"/>
      <c r="D70" s="1068"/>
      <c r="E70" s="1068"/>
      <c r="F70" s="1068"/>
      <c r="G70" s="1068"/>
      <c r="H70" s="1068"/>
      <c r="I70" s="1068"/>
      <c r="J70" s="1068"/>
      <c r="K70" s="1068"/>
      <c r="L70" s="1068"/>
      <c r="M70" s="1068"/>
      <c r="N70" s="1068"/>
      <c r="O70" s="1068"/>
      <c r="P70" s="1069"/>
      <c r="Q70" s="1070">
        <v>5777</v>
      </c>
      <c r="R70" s="1064"/>
      <c r="S70" s="1064"/>
      <c r="T70" s="1064"/>
      <c r="U70" s="1064"/>
      <c r="V70" s="1064">
        <v>5629</v>
      </c>
      <c r="W70" s="1064"/>
      <c r="X70" s="1064"/>
      <c r="Y70" s="1064"/>
      <c r="Z70" s="1064"/>
      <c r="AA70" s="1064">
        <v>148</v>
      </c>
      <c r="AB70" s="1064"/>
      <c r="AC70" s="1064"/>
      <c r="AD70" s="1064"/>
      <c r="AE70" s="1064"/>
      <c r="AF70" s="1064">
        <v>148</v>
      </c>
      <c r="AG70" s="1064"/>
      <c r="AH70" s="1064"/>
      <c r="AI70" s="1064"/>
      <c r="AJ70" s="1064"/>
      <c r="AK70" s="1064" t="s">
        <v>524</v>
      </c>
      <c r="AL70" s="1064"/>
      <c r="AM70" s="1064"/>
      <c r="AN70" s="1064"/>
      <c r="AO70" s="1064"/>
      <c r="AP70" s="1064">
        <v>214</v>
      </c>
      <c r="AQ70" s="1064"/>
      <c r="AR70" s="1064"/>
      <c r="AS70" s="1064"/>
      <c r="AT70" s="1064"/>
      <c r="AU70" s="1064">
        <v>27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593</v>
      </c>
      <c r="C71" s="1068"/>
      <c r="D71" s="1068"/>
      <c r="E71" s="1068"/>
      <c r="F71" s="1068"/>
      <c r="G71" s="1068"/>
      <c r="H71" s="1068"/>
      <c r="I71" s="1068"/>
      <c r="J71" s="1068"/>
      <c r="K71" s="1068"/>
      <c r="L71" s="1068"/>
      <c r="M71" s="1068"/>
      <c r="N71" s="1068"/>
      <c r="O71" s="1068"/>
      <c r="P71" s="1069"/>
      <c r="Q71" s="1070">
        <v>1637</v>
      </c>
      <c r="R71" s="1064"/>
      <c r="S71" s="1064"/>
      <c r="T71" s="1064"/>
      <c r="U71" s="1064"/>
      <c r="V71" s="1064">
        <v>1542</v>
      </c>
      <c r="W71" s="1064"/>
      <c r="X71" s="1064"/>
      <c r="Y71" s="1064"/>
      <c r="Z71" s="1064"/>
      <c r="AA71" s="1064">
        <v>95</v>
      </c>
      <c r="AB71" s="1064"/>
      <c r="AC71" s="1064"/>
      <c r="AD71" s="1064"/>
      <c r="AE71" s="1064"/>
      <c r="AF71" s="1064">
        <v>95</v>
      </c>
      <c r="AG71" s="1064"/>
      <c r="AH71" s="1064"/>
      <c r="AI71" s="1064"/>
      <c r="AJ71" s="1064"/>
      <c r="AK71" s="1064" t="s">
        <v>524</v>
      </c>
      <c r="AL71" s="1064"/>
      <c r="AM71" s="1064"/>
      <c r="AN71" s="1064"/>
      <c r="AO71" s="1064"/>
      <c r="AP71" s="1064" t="s">
        <v>524</v>
      </c>
      <c r="AQ71" s="1064"/>
      <c r="AR71" s="1064"/>
      <c r="AS71" s="1064"/>
      <c r="AT71" s="1064"/>
      <c r="AU71" s="1064" t="s">
        <v>524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594</v>
      </c>
      <c r="C72" s="1068"/>
      <c r="D72" s="1068"/>
      <c r="E72" s="1068"/>
      <c r="F72" s="1068"/>
      <c r="G72" s="1068"/>
      <c r="H72" s="1068"/>
      <c r="I72" s="1068"/>
      <c r="J72" s="1068"/>
      <c r="K72" s="1068"/>
      <c r="L72" s="1068"/>
      <c r="M72" s="1068"/>
      <c r="N72" s="1068"/>
      <c r="O72" s="1068"/>
      <c r="P72" s="1069"/>
      <c r="Q72" s="1070">
        <v>878811</v>
      </c>
      <c r="R72" s="1064"/>
      <c r="S72" s="1064"/>
      <c r="T72" s="1064"/>
      <c r="U72" s="1064"/>
      <c r="V72" s="1064">
        <v>858109</v>
      </c>
      <c r="W72" s="1064"/>
      <c r="X72" s="1064"/>
      <c r="Y72" s="1064"/>
      <c r="Z72" s="1064"/>
      <c r="AA72" s="1064">
        <v>20702</v>
      </c>
      <c r="AB72" s="1064"/>
      <c r="AC72" s="1064"/>
      <c r="AD72" s="1064"/>
      <c r="AE72" s="1064"/>
      <c r="AF72" s="1064">
        <v>20702</v>
      </c>
      <c r="AG72" s="1064"/>
      <c r="AH72" s="1064"/>
      <c r="AI72" s="1064"/>
      <c r="AJ72" s="1064"/>
      <c r="AK72" s="1064">
        <v>1</v>
      </c>
      <c r="AL72" s="1064"/>
      <c r="AM72" s="1064"/>
      <c r="AN72" s="1064"/>
      <c r="AO72" s="1064"/>
      <c r="AP72" s="1064" t="s">
        <v>524</v>
      </c>
      <c r="AQ72" s="1064"/>
      <c r="AR72" s="1064"/>
      <c r="AS72" s="1064"/>
      <c r="AT72" s="1064"/>
      <c r="AU72" s="1064" t="s">
        <v>524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394</v>
      </c>
      <c r="B88" s="1037" t="s">
        <v>426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21989</v>
      </c>
      <c r="AG88" s="1052"/>
      <c r="AH88" s="1052"/>
      <c r="AI88" s="1052"/>
      <c r="AJ88" s="1052"/>
      <c r="AK88" s="1056"/>
      <c r="AL88" s="1056"/>
      <c r="AM88" s="1056"/>
      <c r="AN88" s="1056"/>
      <c r="AO88" s="1056"/>
      <c r="AP88" s="1052">
        <v>2050</v>
      </c>
      <c r="AQ88" s="1052"/>
      <c r="AR88" s="1052"/>
      <c r="AS88" s="1052"/>
      <c r="AT88" s="1052"/>
      <c r="AU88" s="1052">
        <v>681</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1037" t="s">
        <v>427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52</v>
      </c>
      <c r="CS102" s="1044"/>
      <c r="CT102" s="1044"/>
      <c r="CU102" s="1044"/>
      <c r="CV102" s="1045"/>
      <c r="CW102" s="1043">
        <v>38</v>
      </c>
      <c r="CX102" s="1044"/>
      <c r="CY102" s="1044"/>
      <c r="CZ102" s="1044"/>
      <c r="DA102" s="1045"/>
      <c r="DB102" s="1043">
        <v>37</v>
      </c>
      <c r="DC102" s="1044"/>
      <c r="DD102" s="1044"/>
      <c r="DE102" s="1044"/>
      <c r="DF102" s="1045"/>
      <c r="DG102" s="1043" t="s">
        <v>611</v>
      </c>
      <c r="DH102" s="1044"/>
      <c r="DI102" s="1044"/>
      <c r="DJ102" s="1044"/>
      <c r="DK102" s="1045"/>
      <c r="DL102" s="1043" t="s">
        <v>612</v>
      </c>
      <c r="DM102" s="1044"/>
      <c r="DN102" s="1044"/>
      <c r="DO102" s="1044"/>
      <c r="DP102" s="1045"/>
      <c r="DQ102" s="1043" t="s">
        <v>613</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435</v>
      </c>
      <c r="AB109" s="987"/>
      <c r="AC109" s="987"/>
      <c r="AD109" s="987"/>
      <c r="AE109" s="988"/>
      <c r="AF109" s="989" t="s">
        <v>310</v>
      </c>
      <c r="AG109" s="987"/>
      <c r="AH109" s="987"/>
      <c r="AI109" s="987"/>
      <c r="AJ109" s="988"/>
      <c r="AK109" s="989" t="s">
        <v>309</v>
      </c>
      <c r="AL109" s="987"/>
      <c r="AM109" s="987"/>
      <c r="AN109" s="987"/>
      <c r="AO109" s="988"/>
      <c r="AP109" s="989" t="s">
        <v>436</v>
      </c>
      <c r="AQ109" s="987"/>
      <c r="AR109" s="987"/>
      <c r="AS109" s="987"/>
      <c r="AT109" s="1018"/>
      <c r="AU109" s="986" t="s">
        <v>434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435</v>
      </c>
      <c r="BR109" s="987"/>
      <c r="BS109" s="987"/>
      <c r="BT109" s="987"/>
      <c r="BU109" s="988"/>
      <c r="BV109" s="989" t="s">
        <v>310</v>
      </c>
      <c r="BW109" s="987"/>
      <c r="BX109" s="987"/>
      <c r="BY109" s="987"/>
      <c r="BZ109" s="988"/>
      <c r="CA109" s="989" t="s">
        <v>309</v>
      </c>
      <c r="CB109" s="987"/>
      <c r="CC109" s="987"/>
      <c r="CD109" s="987"/>
      <c r="CE109" s="988"/>
      <c r="CF109" s="1025" t="s">
        <v>436</v>
      </c>
      <c r="CG109" s="1025"/>
      <c r="CH109" s="1025"/>
      <c r="CI109" s="1025"/>
      <c r="CJ109" s="1025"/>
      <c r="CK109" s="989" t="s">
        <v>437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435</v>
      </c>
      <c r="DH109" s="987"/>
      <c r="DI109" s="987"/>
      <c r="DJ109" s="987"/>
      <c r="DK109" s="988"/>
      <c r="DL109" s="989" t="s">
        <v>310</v>
      </c>
      <c r="DM109" s="987"/>
      <c r="DN109" s="987"/>
      <c r="DO109" s="987"/>
      <c r="DP109" s="988"/>
      <c r="DQ109" s="989" t="s">
        <v>309</v>
      </c>
      <c r="DR109" s="987"/>
      <c r="DS109" s="987"/>
      <c r="DT109" s="987"/>
      <c r="DU109" s="988"/>
      <c r="DV109" s="989" t="s">
        <v>436</v>
      </c>
      <c r="DW109" s="987"/>
      <c r="DX109" s="987"/>
      <c r="DY109" s="987"/>
      <c r="DZ109" s="1018"/>
    </row>
    <row r="110" spans="1:131" s="247" customFormat="1" ht="26.25" customHeight="1" x14ac:dyDescent="0.15">
      <c r="A110" s="889" t="s">
        <v>438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1645289</v>
      </c>
      <c r="AB110" s="980"/>
      <c r="AC110" s="980"/>
      <c r="AD110" s="980"/>
      <c r="AE110" s="981"/>
      <c r="AF110" s="982">
        <v>1677638</v>
      </c>
      <c r="AG110" s="980"/>
      <c r="AH110" s="980"/>
      <c r="AI110" s="980"/>
      <c r="AJ110" s="981"/>
      <c r="AK110" s="982">
        <v>1781045</v>
      </c>
      <c r="AL110" s="980"/>
      <c r="AM110" s="980"/>
      <c r="AN110" s="980"/>
      <c r="AO110" s="981"/>
      <c r="AP110" s="983">
        <v>14.7</v>
      </c>
      <c r="AQ110" s="984"/>
      <c r="AR110" s="984"/>
      <c r="AS110" s="984"/>
      <c r="AT110" s="985"/>
      <c r="AU110" s="1019" t="s">
        <v>73</v>
      </c>
      <c r="AV110" s="1020"/>
      <c r="AW110" s="1020"/>
      <c r="AX110" s="1020"/>
      <c r="AY110" s="1020"/>
      <c r="AZ110" s="945" t="s">
        <v>439</v>
      </c>
      <c r="BA110" s="890"/>
      <c r="BB110" s="890"/>
      <c r="BC110" s="890"/>
      <c r="BD110" s="890"/>
      <c r="BE110" s="890"/>
      <c r="BF110" s="890"/>
      <c r="BG110" s="890"/>
      <c r="BH110" s="890"/>
      <c r="BI110" s="890"/>
      <c r="BJ110" s="890"/>
      <c r="BK110" s="890"/>
      <c r="BL110" s="890"/>
      <c r="BM110" s="890"/>
      <c r="BN110" s="890"/>
      <c r="BO110" s="890"/>
      <c r="BP110" s="891"/>
      <c r="BQ110" s="946">
        <v>17179011</v>
      </c>
      <c r="BR110" s="927"/>
      <c r="BS110" s="927"/>
      <c r="BT110" s="927"/>
      <c r="BU110" s="927"/>
      <c r="BV110" s="927">
        <v>16901167</v>
      </c>
      <c r="BW110" s="927"/>
      <c r="BX110" s="927"/>
      <c r="BY110" s="927"/>
      <c r="BZ110" s="927"/>
      <c r="CA110" s="927">
        <v>17182056</v>
      </c>
      <c r="CB110" s="927"/>
      <c r="CC110" s="927"/>
      <c r="CD110" s="927"/>
      <c r="CE110" s="927"/>
      <c r="CF110" s="951">
        <v>141.69999999999999</v>
      </c>
      <c r="CG110" s="952"/>
      <c r="CH110" s="952"/>
      <c r="CI110" s="952"/>
      <c r="CJ110" s="952"/>
      <c r="CK110" s="1015" t="s">
        <v>440</v>
      </c>
      <c r="CL110" s="901"/>
      <c r="CM110" s="976" t="s">
        <v>441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442</v>
      </c>
      <c r="DH110" s="927"/>
      <c r="DI110" s="927"/>
      <c r="DJ110" s="927"/>
      <c r="DK110" s="927"/>
      <c r="DL110" s="927" t="s">
        <v>129</v>
      </c>
      <c r="DM110" s="927"/>
      <c r="DN110" s="927"/>
      <c r="DO110" s="927"/>
      <c r="DP110" s="927"/>
      <c r="DQ110" s="927" t="s">
        <v>396</v>
      </c>
      <c r="DR110" s="927"/>
      <c r="DS110" s="927"/>
      <c r="DT110" s="927"/>
      <c r="DU110" s="927"/>
      <c r="DV110" s="928" t="s">
        <v>392</v>
      </c>
      <c r="DW110" s="928"/>
      <c r="DX110" s="928"/>
      <c r="DY110" s="928"/>
      <c r="DZ110" s="929"/>
    </row>
    <row r="111" spans="1:131" s="247" customFormat="1" ht="26.25" customHeight="1" x14ac:dyDescent="0.15">
      <c r="A111" s="856" t="s">
        <v>443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444</v>
      </c>
      <c r="AB111" s="1008"/>
      <c r="AC111" s="1008"/>
      <c r="AD111" s="1008"/>
      <c r="AE111" s="1009"/>
      <c r="AF111" s="1010" t="s">
        <v>396</v>
      </c>
      <c r="AG111" s="1008"/>
      <c r="AH111" s="1008"/>
      <c r="AI111" s="1008"/>
      <c r="AJ111" s="1009"/>
      <c r="AK111" s="1010" t="s">
        <v>129</v>
      </c>
      <c r="AL111" s="1008"/>
      <c r="AM111" s="1008"/>
      <c r="AN111" s="1008"/>
      <c r="AO111" s="1009"/>
      <c r="AP111" s="1011" t="s">
        <v>444</v>
      </c>
      <c r="AQ111" s="1012"/>
      <c r="AR111" s="1012"/>
      <c r="AS111" s="1012"/>
      <c r="AT111" s="1013"/>
      <c r="AU111" s="1021"/>
      <c r="AV111" s="1022"/>
      <c r="AW111" s="1022"/>
      <c r="AX111" s="1022"/>
      <c r="AY111" s="1022"/>
      <c r="AZ111" s="897" t="s">
        <v>445</v>
      </c>
      <c r="BA111" s="832"/>
      <c r="BB111" s="832"/>
      <c r="BC111" s="832"/>
      <c r="BD111" s="832"/>
      <c r="BE111" s="832"/>
      <c r="BF111" s="832"/>
      <c r="BG111" s="832"/>
      <c r="BH111" s="832"/>
      <c r="BI111" s="832"/>
      <c r="BJ111" s="832"/>
      <c r="BK111" s="832"/>
      <c r="BL111" s="832"/>
      <c r="BM111" s="832"/>
      <c r="BN111" s="832"/>
      <c r="BO111" s="832"/>
      <c r="BP111" s="833"/>
      <c r="BQ111" s="898" t="s">
        <v>446</v>
      </c>
      <c r="BR111" s="899"/>
      <c r="BS111" s="899"/>
      <c r="BT111" s="899"/>
      <c r="BU111" s="899"/>
      <c r="BV111" s="899" t="s">
        <v>129</v>
      </c>
      <c r="BW111" s="899"/>
      <c r="BX111" s="899"/>
      <c r="BY111" s="899"/>
      <c r="BZ111" s="899"/>
      <c r="CA111" s="899" t="s">
        <v>392</v>
      </c>
      <c r="CB111" s="899"/>
      <c r="CC111" s="899"/>
      <c r="CD111" s="899"/>
      <c r="CE111" s="899"/>
      <c r="CF111" s="960" t="s">
        <v>447</v>
      </c>
      <c r="CG111" s="961"/>
      <c r="CH111" s="961"/>
      <c r="CI111" s="961"/>
      <c r="CJ111" s="961"/>
      <c r="CK111" s="1016"/>
      <c r="CL111" s="903"/>
      <c r="CM111" s="906" t="s">
        <v>448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449</v>
      </c>
      <c r="DH111" s="899"/>
      <c r="DI111" s="899"/>
      <c r="DJ111" s="899"/>
      <c r="DK111" s="899"/>
      <c r="DL111" s="899" t="s">
        <v>446</v>
      </c>
      <c r="DM111" s="899"/>
      <c r="DN111" s="899"/>
      <c r="DO111" s="899"/>
      <c r="DP111" s="899"/>
      <c r="DQ111" s="899" t="s">
        <v>129</v>
      </c>
      <c r="DR111" s="899"/>
      <c r="DS111" s="899"/>
      <c r="DT111" s="899"/>
      <c r="DU111" s="899"/>
      <c r="DV111" s="876" t="s">
        <v>129</v>
      </c>
      <c r="DW111" s="876"/>
      <c r="DX111" s="876"/>
      <c r="DY111" s="876"/>
      <c r="DZ111" s="877"/>
    </row>
    <row r="112" spans="1:131" s="247" customFormat="1" ht="26.25" customHeight="1" x14ac:dyDescent="0.15">
      <c r="A112" s="1001" t="s">
        <v>450</v>
      </c>
      <c r="B112" s="1002"/>
      <c r="C112" s="832" t="s">
        <v>451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452</v>
      </c>
      <c r="AB112" s="862"/>
      <c r="AC112" s="862"/>
      <c r="AD112" s="862"/>
      <c r="AE112" s="863"/>
      <c r="AF112" s="864" t="s">
        <v>449</v>
      </c>
      <c r="AG112" s="862"/>
      <c r="AH112" s="862"/>
      <c r="AI112" s="862"/>
      <c r="AJ112" s="863"/>
      <c r="AK112" s="864" t="s">
        <v>449</v>
      </c>
      <c r="AL112" s="862"/>
      <c r="AM112" s="862"/>
      <c r="AN112" s="862"/>
      <c r="AO112" s="863"/>
      <c r="AP112" s="909" t="s">
        <v>453</v>
      </c>
      <c r="AQ112" s="910"/>
      <c r="AR112" s="910"/>
      <c r="AS112" s="910"/>
      <c r="AT112" s="911"/>
      <c r="AU112" s="1021"/>
      <c r="AV112" s="1022"/>
      <c r="AW112" s="1022"/>
      <c r="AX112" s="1022"/>
      <c r="AY112" s="1022"/>
      <c r="AZ112" s="897" t="s">
        <v>454</v>
      </c>
      <c r="BA112" s="832"/>
      <c r="BB112" s="832"/>
      <c r="BC112" s="832"/>
      <c r="BD112" s="832"/>
      <c r="BE112" s="832"/>
      <c r="BF112" s="832"/>
      <c r="BG112" s="832"/>
      <c r="BH112" s="832"/>
      <c r="BI112" s="832"/>
      <c r="BJ112" s="832"/>
      <c r="BK112" s="832"/>
      <c r="BL112" s="832"/>
      <c r="BM112" s="832"/>
      <c r="BN112" s="832"/>
      <c r="BO112" s="832"/>
      <c r="BP112" s="833"/>
      <c r="BQ112" s="898">
        <v>6576113</v>
      </c>
      <c r="BR112" s="899"/>
      <c r="BS112" s="899"/>
      <c r="BT112" s="899"/>
      <c r="BU112" s="899"/>
      <c r="BV112" s="899">
        <v>6559040</v>
      </c>
      <c r="BW112" s="899"/>
      <c r="BX112" s="899"/>
      <c r="BY112" s="899"/>
      <c r="BZ112" s="899"/>
      <c r="CA112" s="899">
        <v>5182925</v>
      </c>
      <c r="CB112" s="899"/>
      <c r="CC112" s="899"/>
      <c r="CD112" s="899"/>
      <c r="CE112" s="899"/>
      <c r="CF112" s="960">
        <v>42.7</v>
      </c>
      <c r="CG112" s="961"/>
      <c r="CH112" s="961"/>
      <c r="CI112" s="961"/>
      <c r="CJ112" s="961"/>
      <c r="CK112" s="1016"/>
      <c r="CL112" s="903"/>
      <c r="CM112" s="906" t="s">
        <v>455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129</v>
      </c>
      <c r="DH112" s="899"/>
      <c r="DI112" s="899"/>
      <c r="DJ112" s="899"/>
      <c r="DK112" s="899"/>
      <c r="DL112" s="899" t="s">
        <v>129</v>
      </c>
      <c r="DM112" s="899"/>
      <c r="DN112" s="899"/>
      <c r="DO112" s="899"/>
      <c r="DP112" s="899"/>
      <c r="DQ112" s="899" t="s">
        <v>129</v>
      </c>
      <c r="DR112" s="899"/>
      <c r="DS112" s="899"/>
      <c r="DT112" s="899"/>
      <c r="DU112" s="899"/>
      <c r="DV112" s="876" t="s">
        <v>129</v>
      </c>
      <c r="DW112" s="876"/>
      <c r="DX112" s="876"/>
      <c r="DY112" s="876"/>
      <c r="DZ112" s="877"/>
    </row>
    <row r="113" spans="1:130" s="247" customFormat="1" ht="26.25" customHeight="1" x14ac:dyDescent="0.15">
      <c r="A113" s="1003"/>
      <c r="B113" s="1004"/>
      <c r="C113" s="832" t="s">
        <v>456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554663</v>
      </c>
      <c r="AB113" s="1008"/>
      <c r="AC113" s="1008"/>
      <c r="AD113" s="1008"/>
      <c r="AE113" s="1009"/>
      <c r="AF113" s="1010">
        <v>425848</v>
      </c>
      <c r="AG113" s="1008"/>
      <c r="AH113" s="1008"/>
      <c r="AI113" s="1008"/>
      <c r="AJ113" s="1009"/>
      <c r="AK113" s="1010">
        <v>274301</v>
      </c>
      <c r="AL113" s="1008"/>
      <c r="AM113" s="1008"/>
      <c r="AN113" s="1008"/>
      <c r="AO113" s="1009"/>
      <c r="AP113" s="1011">
        <v>2.2999999999999998</v>
      </c>
      <c r="AQ113" s="1012"/>
      <c r="AR113" s="1012"/>
      <c r="AS113" s="1012"/>
      <c r="AT113" s="1013"/>
      <c r="AU113" s="1021"/>
      <c r="AV113" s="1022"/>
      <c r="AW113" s="1022"/>
      <c r="AX113" s="1022"/>
      <c r="AY113" s="1022"/>
      <c r="AZ113" s="897" t="s">
        <v>457</v>
      </c>
      <c r="BA113" s="832"/>
      <c r="BB113" s="832"/>
      <c r="BC113" s="832"/>
      <c r="BD113" s="832"/>
      <c r="BE113" s="832"/>
      <c r="BF113" s="832"/>
      <c r="BG113" s="832"/>
      <c r="BH113" s="832"/>
      <c r="BI113" s="832"/>
      <c r="BJ113" s="832"/>
      <c r="BK113" s="832"/>
      <c r="BL113" s="832"/>
      <c r="BM113" s="832"/>
      <c r="BN113" s="832"/>
      <c r="BO113" s="832"/>
      <c r="BP113" s="833"/>
      <c r="BQ113" s="898">
        <v>1089456</v>
      </c>
      <c r="BR113" s="899"/>
      <c r="BS113" s="899"/>
      <c r="BT113" s="899"/>
      <c r="BU113" s="899"/>
      <c r="BV113" s="899">
        <v>878574</v>
      </c>
      <c r="BW113" s="899"/>
      <c r="BX113" s="899"/>
      <c r="BY113" s="899"/>
      <c r="BZ113" s="899"/>
      <c r="CA113" s="899">
        <v>680179</v>
      </c>
      <c r="CB113" s="899"/>
      <c r="CC113" s="899"/>
      <c r="CD113" s="899"/>
      <c r="CE113" s="899"/>
      <c r="CF113" s="960">
        <v>5.6</v>
      </c>
      <c r="CG113" s="961"/>
      <c r="CH113" s="961"/>
      <c r="CI113" s="961"/>
      <c r="CJ113" s="961"/>
      <c r="CK113" s="1016"/>
      <c r="CL113" s="903"/>
      <c r="CM113" s="906" t="s">
        <v>458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442</v>
      </c>
      <c r="DH113" s="862"/>
      <c r="DI113" s="862"/>
      <c r="DJ113" s="862"/>
      <c r="DK113" s="863"/>
      <c r="DL113" s="864" t="s">
        <v>129</v>
      </c>
      <c r="DM113" s="862"/>
      <c r="DN113" s="862"/>
      <c r="DO113" s="862"/>
      <c r="DP113" s="863"/>
      <c r="DQ113" s="864" t="s">
        <v>444</v>
      </c>
      <c r="DR113" s="862"/>
      <c r="DS113" s="862"/>
      <c r="DT113" s="862"/>
      <c r="DU113" s="863"/>
      <c r="DV113" s="909" t="s">
        <v>459</v>
      </c>
      <c r="DW113" s="910"/>
      <c r="DX113" s="910"/>
      <c r="DY113" s="910"/>
      <c r="DZ113" s="911"/>
    </row>
    <row r="114" spans="1:130" s="247" customFormat="1" ht="26.25" customHeight="1" x14ac:dyDescent="0.15">
      <c r="A114" s="1003"/>
      <c r="B114" s="1004"/>
      <c r="C114" s="832" t="s">
        <v>460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222392</v>
      </c>
      <c r="AB114" s="862"/>
      <c r="AC114" s="862"/>
      <c r="AD114" s="862"/>
      <c r="AE114" s="863"/>
      <c r="AF114" s="864">
        <v>225503</v>
      </c>
      <c r="AG114" s="862"/>
      <c r="AH114" s="862"/>
      <c r="AI114" s="862"/>
      <c r="AJ114" s="863"/>
      <c r="AK114" s="864">
        <v>225118</v>
      </c>
      <c r="AL114" s="862"/>
      <c r="AM114" s="862"/>
      <c r="AN114" s="862"/>
      <c r="AO114" s="863"/>
      <c r="AP114" s="909">
        <v>1.9</v>
      </c>
      <c r="AQ114" s="910"/>
      <c r="AR114" s="910"/>
      <c r="AS114" s="910"/>
      <c r="AT114" s="911"/>
      <c r="AU114" s="1021"/>
      <c r="AV114" s="1022"/>
      <c r="AW114" s="1022"/>
      <c r="AX114" s="1022"/>
      <c r="AY114" s="1022"/>
      <c r="AZ114" s="897" t="s">
        <v>461</v>
      </c>
      <c r="BA114" s="832"/>
      <c r="BB114" s="832"/>
      <c r="BC114" s="832"/>
      <c r="BD114" s="832"/>
      <c r="BE114" s="832"/>
      <c r="BF114" s="832"/>
      <c r="BG114" s="832"/>
      <c r="BH114" s="832"/>
      <c r="BI114" s="832"/>
      <c r="BJ114" s="832"/>
      <c r="BK114" s="832"/>
      <c r="BL114" s="832"/>
      <c r="BM114" s="832"/>
      <c r="BN114" s="832"/>
      <c r="BO114" s="832"/>
      <c r="BP114" s="833"/>
      <c r="BQ114" s="898">
        <v>2464536</v>
      </c>
      <c r="BR114" s="899"/>
      <c r="BS114" s="899"/>
      <c r="BT114" s="899"/>
      <c r="BU114" s="899"/>
      <c r="BV114" s="899">
        <v>2253818</v>
      </c>
      <c r="BW114" s="899"/>
      <c r="BX114" s="899"/>
      <c r="BY114" s="899"/>
      <c r="BZ114" s="899"/>
      <c r="CA114" s="899">
        <v>2033216</v>
      </c>
      <c r="CB114" s="899"/>
      <c r="CC114" s="899"/>
      <c r="CD114" s="899"/>
      <c r="CE114" s="899"/>
      <c r="CF114" s="960">
        <v>16.8</v>
      </c>
      <c r="CG114" s="961"/>
      <c r="CH114" s="961"/>
      <c r="CI114" s="961"/>
      <c r="CJ114" s="961"/>
      <c r="CK114" s="1016"/>
      <c r="CL114" s="903"/>
      <c r="CM114" s="906" t="s">
        <v>462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129</v>
      </c>
      <c r="DH114" s="862"/>
      <c r="DI114" s="862"/>
      <c r="DJ114" s="862"/>
      <c r="DK114" s="863"/>
      <c r="DL114" s="864" t="s">
        <v>129</v>
      </c>
      <c r="DM114" s="862"/>
      <c r="DN114" s="862"/>
      <c r="DO114" s="862"/>
      <c r="DP114" s="863"/>
      <c r="DQ114" s="864" t="s">
        <v>449</v>
      </c>
      <c r="DR114" s="862"/>
      <c r="DS114" s="862"/>
      <c r="DT114" s="862"/>
      <c r="DU114" s="863"/>
      <c r="DV114" s="909" t="s">
        <v>129</v>
      </c>
      <c r="DW114" s="910"/>
      <c r="DX114" s="910"/>
      <c r="DY114" s="910"/>
      <c r="DZ114" s="911"/>
    </row>
    <row r="115" spans="1:130" s="247" customFormat="1" ht="26.25" customHeight="1" x14ac:dyDescent="0.15">
      <c r="A115" s="1003"/>
      <c r="B115" s="1004"/>
      <c r="C115" s="832" t="s">
        <v>463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459</v>
      </c>
      <c r="AB115" s="1008"/>
      <c r="AC115" s="1008"/>
      <c r="AD115" s="1008"/>
      <c r="AE115" s="1009"/>
      <c r="AF115" s="1010" t="s">
        <v>129</v>
      </c>
      <c r="AG115" s="1008"/>
      <c r="AH115" s="1008"/>
      <c r="AI115" s="1008"/>
      <c r="AJ115" s="1009"/>
      <c r="AK115" s="1010" t="s">
        <v>459</v>
      </c>
      <c r="AL115" s="1008"/>
      <c r="AM115" s="1008"/>
      <c r="AN115" s="1008"/>
      <c r="AO115" s="1009"/>
      <c r="AP115" s="1011" t="s">
        <v>129</v>
      </c>
      <c r="AQ115" s="1012"/>
      <c r="AR115" s="1012"/>
      <c r="AS115" s="1012"/>
      <c r="AT115" s="1013"/>
      <c r="AU115" s="1021"/>
      <c r="AV115" s="1022"/>
      <c r="AW115" s="1022"/>
      <c r="AX115" s="1022"/>
      <c r="AY115" s="1022"/>
      <c r="AZ115" s="897" t="s">
        <v>464</v>
      </c>
      <c r="BA115" s="832"/>
      <c r="BB115" s="832"/>
      <c r="BC115" s="832"/>
      <c r="BD115" s="832"/>
      <c r="BE115" s="832"/>
      <c r="BF115" s="832"/>
      <c r="BG115" s="832"/>
      <c r="BH115" s="832"/>
      <c r="BI115" s="832"/>
      <c r="BJ115" s="832"/>
      <c r="BK115" s="832"/>
      <c r="BL115" s="832"/>
      <c r="BM115" s="832"/>
      <c r="BN115" s="832"/>
      <c r="BO115" s="832"/>
      <c r="BP115" s="833"/>
      <c r="BQ115" s="898" t="s">
        <v>129</v>
      </c>
      <c r="BR115" s="899"/>
      <c r="BS115" s="899"/>
      <c r="BT115" s="899"/>
      <c r="BU115" s="899"/>
      <c r="BV115" s="899" t="s">
        <v>129</v>
      </c>
      <c r="BW115" s="899"/>
      <c r="BX115" s="899"/>
      <c r="BY115" s="899"/>
      <c r="BZ115" s="899"/>
      <c r="CA115" s="899" t="s">
        <v>129</v>
      </c>
      <c r="CB115" s="899"/>
      <c r="CC115" s="899"/>
      <c r="CD115" s="899"/>
      <c r="CE115" s="899"/>
      <c r="CF115" s="960" t="s">
        <v>129</v>
      </c>
      <c r="CG115" s="961"/>
      <c r="CH115" s="961"/>
      <c r="CI115" s="961"/>
      <c r="CJ115" s="961"/>
      <c r="CK115" s="1016"/>
      <c r="CL115" s="903"/>
      <c r="CM115" s="897" t="s">
        <v>465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444</v>
      </c>
      <c r="DH115" s="862"/>
      <c r="DI115" s="862"/>
      <c r="DJ115" s="862"/>
      <c r="DK115" s="863"/>
      <c r="DL115" s="864" t="s">
        <v>129</v>
      </c>
      <c r="DM115" s="862"/>
      <c r="DN115" s="862"/>
      <c r="DO115" s="862"/>
      <c r="DP115" s="863"/>
      <c r="DQ115" s="864" t="s">
        <v>452</v>
      </c>
      <c r="DR115" s="862"/>
      <c r="DS115" s="862"/>
      <c r="DT115" s="862"/>
      <c r="DU115" s="863"/>
      <c r="DV115" s="909" t="s">
        <v>129</v>
      </c>
      <c r="DW115" s="910"/>
      <c r="DX115" s="910"/>
      <c r="DY115" s="910"/>
      <c r="DZ115" s="911"/>
    </row>
    <row r="116" spans="1:130" s="247" customFormat="1" ht="26.25" customHeight="1" x14ac:dyDescent="0.15">
      <c r="A116" s="1005"/>
      <c r="B116" s="1006"/>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129</v>
      </c>
      <c r="AB116" s="862"/>
      <c r="AC116" s="862"/>
      <c r="AD116" s="862"/>
      <c r="AE116" s="863"/>
      <c r="AF116" s="864" t="s">
        <v>447</v>
      </c>
      <c r="AG116" s="862"/>
      <c r="AH116" s="862"/>
      <c r="AI116" s="862"/>
      <c r="AJ116" s="863"/>
      <c r="AK116" s="864" t="s">
        <v>129</v>
      </c>
      <c r="AL116" s="862"/>
      <c r="AM116" s="862"/>
      <c r="AN116" s="862"/>
      <c r="AO116" s="863"/>
      <c r="AP116" s="909" t="s">
        <v>446</v>
      </c>
      <c r="AQ116" s="910"/>
      <c r="AR116" s="910"/>
      <c r="AS116" s="910"/>
      <c r="AT116" s="911"/>
      <c r="AU116" s="1021"/>
      <c r="AV116" s="1022"/>
      <c r="AW116" s="1022"/>
      <c r="AX116" s="1022"/>
      <c r="AY116" s="1022"/>
      <c r="AZ116" s="948" t="s">
        <v>467</v>
      </c>
      <c r="BA116" s="949"/>
      <c r="BB116" s="949"/>
      <c r="BC116" s="949"/>
      <c r="BD116" s="949"/>
      <c r="BE116" s="949"/>
      <c r="BF116" s="949"/>
      <c r="BG116" s="949"/>
      <c r="BH116" s="949"/>
      <c r="BI116" s="949"/>
      <c r="BJ116" s="949"/>
      <c r="BK116" s="949"/>
      <c r="BL116" s="949"/>
      <c r="BM116" s="949"/>
      <c r="BN116" s="949"/>
      <c r="BO116" s="949"/>
      <c r="BP116" s="950"/>
      <c r="BQ116" s="898" t="s">
        <v>396</v>
      </c>
      <c r="BR116" s="899"/>
      <c r="BS116" s="899"/>
      <c r="BT116" s="899"/>
      <c r="BU116" s="899"/>
      <c r="BV116" s="899" t="s">
        <v>446</v>
      </c>
      <c r="BW116" s="899"/>
      <c r="BX116" s="899"/>
      <c r="BY116" s="899"/>
      <c r="BZ116" s="899"/>
      <c r="CA116" s="899" t="s">
        <v>129</v>
      </c>
      <c r="CB116" s="899"/>
      <c r="CC116" s="899"/>
      <c r="CD116" s="899"/>
      <c r="CE116" s="899"/>
      <c r="CF116" s="960" t="s">
        <v>444</v>
      </c>
      <c r="CG116" s="961"/>
      <c r="CH116" s="961"/>
      <c r="CI116" s="961"/>
      <c r="CJ116" s="961"/>
      <c r="CK116" s="1016"/>
      <c r="CL116" s="903"/>
      <c r="CM116" s="906" t="s">
        <v>468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452</v>
      </c>
      <c r="DH116" s="862"/>
      <c r="DI116" s="862"/>
      <c r="DJ116" s="862"/>
      <c r="DK116" s="863"/>
      <c r="DL116" s="864" t="s">
        <v>446</v>
      </c>
      <c r="DM116" s="862"/>
      <c r="DN116" s="862"/>
      <c r="DO116" s="862"/>
      <c r="DP116" s="863"/>
      <c r="DQ116" s="864" t="s">
        <v>129</v>
      </c>
      <c r="DR116" s="862"/>
      <c r="DS116" s="862"/>
      <c r="DT116" s="862"/>
      <c r="DU116" s="863"/>
      <c r="DV116" s="909" t="s">
        <v>129</v>
      </c>
      <c r="DW116" s="910"/>
      <c r="DX116" s="910"/>
      <c r="DY116" s="910"/>
      <c r="DZ116" s="911"/>
    </row>
    <row r="117" spans="1:130" s="247" customFormat="1" ht="26.25" customHeight="1" x14ac:dyDescent="0.15">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469</v>
      </c>
      <c r="Z117" s="988"/>
      <c r="AA117" s="993">
        <v>2422344</v>
      </c>
      <c r="AB117" s="994"/>
      <c r="AC117" s="994"/>
      <c r="AD117" s="994"/>
      <c r="AE117" s="995"/>
      <c r="AF117" s="996">
        <v>2328989</v>
      </c>
      <c r="AG117" s="994"/>
      <c r="AH117" s="994"/>
      <c r="AI117" s="994"/>
      <c r="AJ117" s="995"/>
      <c r="AK117" s="996">
        <v>2280464</v>
      </c>
      <c r="AL117" s="994"/>
      <c r="AM117" s="994"/>
      <c r="AN117" s="994"/>
      <c r="AO117" s="995"/>
      <c r="AP117" s="997"/>
      <c r="AQ117" s="998"/>
      <c r="AR117" s="998"/>
      <c r="AS117" s="998"/>
      <c r="AT117" s="999"/>
      <c r="AU117" s="1021"/>
      <c r="AV117" s="1022"/>
      <c r="AW117" s="1022"/>
      <c r="AX117" s="1022"/>
      <c r="AY117" s="1022"/>
      <c r="AZ117" s="948" t="s">
        <v>470</v>
      </c>
      <c r="BA117" s="949"/>
      <c r="BB117" s="949"/>
      <c r="BC117" s="949"/>
      <c r="BD117" s="949"/>
      <c r="BE117" s="949"/>
      <c r="BF117" s="949"/>
      <c r="BG117" s="949"/>
      <c r="BH117" s="949"/>
      <c r="BI117" s="949"/>
      <c r="BJ117" s="949"/>
      <c r="BK117" s="949"/>
      <c r="BL117" s="949"/>
      <c r="BM117" s="949"/>
      <c r="BN117" s="949"/>
      <c r="BO117" s="949"/>
      <c r="BP117" s="950"/>
      <c r="BQ117" s="898" t="s">
        <v>459</v>
      </c>
      <c r="BR117" s="899"/>
      <c r="BS117" s="899"/>
      <c r="BT117" s="899"/>
      <c r="BU117" s="899"/>
      <c r="BV117" s="899" t="s">
        <v>129</v>
      </c>
      <c r="BW117" s="899"/>
      <c r="BX117" s="899"/>
      <c r="BY117" s="899"/>
      <c r="BZ117" s="899"/>
      <c r="CA117" s="899" t="s">
        <v>396</v>
      </c>
      <c r="CB117" s="899"/>
      <c r="CC117" s="899"/>
      <c r="CD117" s="899"/>
      <c r="CE117" s="899"/>
      <c r="CF117" s="960" t="s">
        <v>129</v>
      </c>
      <c r="CG117" s="961"/>
      <c r="CH117" s="961"/>
      <c r="CI117" s="961"/>
      <c r="CJ117" s="961"/>
      <c r="CK117" s="1016"/>
      <c r="CL117" s="903"/>
      <c r="CM117" s="906" t="s">
        <v>471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129</v>
      </c>
      <c r="DH117" s="862"/>
      <c r="DI117" s="862"/>
      <c r="DJ117" s="862"/>
      <c r="DK117" s="863"/>
      <c r="DL117" s="864" t="s">
        <v>396</v>
      </c>
      <c r="DM117" s="862"/>
      <c r="DN117" s="862"/>
      <c r="DO117" s="862"/>
      <c r="DP117" s="863"/>
      <c r="DQ117" s="864" t="s">
        <v>129</v>
      </c>
      <c r="DR117" s="862"/>
      <c r="DS117" s="862"/>
      <c r="DT117" s="862"/>
      <c r="DU117" s="863"/>
      <c r="DV117" s="909" t="s">
        <v>129</v>
      </c>
      <c r="DW117" s="910"/>
      <c r="DX117" s="910"/>
      <c r="DY117" s="910"/>
      <c r="DZ117" s="911"/>
    </row>
    <row r="118" spans="1:130" s="247" customFormat="1" ht="26.25" customHeight="1" x14ac:dyDescent="0.15">
      <c r="A118" s="986" t="s">
        <v>437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435</v>
      </c>
      <c r="AB118" s="987"/>
      <c r="AC118" s="987"/>
      <c r="AD118" s="987"/>
      <c r="AE118" s="988"/>
      <c r="AF118" s="989" t="s">
        <v>310</v>
      </c>
      <c r="AG118" s="987"/>
      <c r="AH118" s="987"/>
      <c r="AI118" s="987"/>
      <c r="AJ118" s="988"/>
      <c r="AK118" s="989" t="s">
        <v>309</v>
      </c>
      <c r="AL118" s="987"/>
      <c r="AM118" s="987"/>
      <c r="AN118" s="987"/>
      <c r="AO118" s="988"/>
      <c r="AP118" s="990" t="s">
        <v>436</v>
      </c>
      <c r="AQ118" s="991"/>
      <c r="AR118" s="991"/>
      <c r="AS118" s="991"/>
      <c r="AT118" s="992"/>
      <c r="AU118" s="1021"/>
      <c r="AV118" s="1022"/>
      <c r="AW118" s="1022"/>
      <c r="AX118" s="1022"/>
      <c r="AY118" s="1022"/>
      <c r="AZ118" s="964" t="s">
        <v>472</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129</v>
      </c>
      <c r="BW118" s="930"/>
      <c r="BX118" s="930"/>
      <c r="BY118" s="930"/>
      <c r="BZ118" s="930"/>
      <c r="CA118" s="930" t="s">
        <v>446</v>
      </c>
      <c r="CB118" s="930"/>
      <c r="CC118" s="930"/>
      <c r="CD118" s="930"/>
      <c r="CE118" s="930"/>
      <c r="CF118" s="960" t="s">
        <v>129</v>
      </c>
      <c r="CG118" s="961"/>
      <c r="CH118" s="961"/>
      <c r="CI118" s="961"/>
      <c r="CJ118" s="961"/>
      <c r="CK118" s="1016"/>
      <c r="CL118" s="903"/>
      <c r="CM118" s="906" t="s">
        <v>473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444</v>
      </c>
      <c r="DH118" s="862"/>
      <c r="DI118" s="862"/>
      <c r="DJ118" s="862"/>
      <c r="DK118" s="863"/>
      <c r="DL118" s="864" t="s">
        <v>129</v>
      </c>
      <c r="DM118" s="862"/>
      <c r="DN118" s="862"/>
      <c r="DO118" s="862"/>
      <c r="DP118" s="863"/>
      <c r="DQ118" s="864" t="s">
        <v>396</v>
      </c>
      <c r="DR118" s="862"/>
      <c r="DS118" s="862"/>
      <c r="DT118" s="862"/>
      <c r="DU118" s="863"/>
      <c r="DV118" s="909" t="s">
        <v>459</v>
      </c>
      <c r="DW118" s="910"/>
      <c r="DX118" s="910"/>
      <c r="DY118" s="910"/>
      <c r="DZ118" s="911"/>
    </row>
    <row r="119" spans="1:130" s="247" customFormat="1" ht="26.25" customHeight="1" x14ac:dyDescent="0.15">
      <c r="A119" s="900" t="s">
        <v>440</v>
      </c>
      <c r="B119" s="901"/>
      <c r="C119" s="976" t="s">
        <v>441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444</v>
      </c>
      <c r="AB119" s="980"/>
      <c r="AC119" s="980"/>
      <c r="AD119" s="980"/>
      <c r="AE119" s="981"/>
      <c r="AF119" s="982" t="s">
        <v>129</v>
      </c>
      <c r="AG119" s="980"/>
      <c r="AH119" s="980"/>
      <c r="AI119" s="980"/>
      <c r="AJ119" s="981"/>
      <c r="AK119" s="982" t="s">
        <v>459</v>
      </c>
      <c r="AL119" s="980"/>
      <c r="AM119" s="980"/>
      <c r="AN119" s="980"/>
      <c r="AO119" s="981"/>
      <c r="AP119" s="983" t="s">
        <v>444</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474</v>
      </c>
      <c r="BP119" s="963"/>
      <c r="BQ119" s="967">
        <v>27309116</v>
      </c>
      <c r="BR119" s="930"/>
      <c r="BS119" s="930"/>
      <c r="BT119" s="930"/>
      <c r="BU119" s="930"/>
      <c r="BV119" s="930">
        <v>26592599</v>
      </c>
      <c r="BW119" s="930"/>
      <c r="BX119" s="930"/>
      <c r="BY119" s="930"/>
      <c r="BZ119" s="930"/>
      <c r="CA119" s="930">
        <v>25078376</v>
      </c>
      <c r="CB119" s="930"/>
      <c r="CC119" s="930"/>
      <c r="CD119" s="930"/>
      <c r="CE119" s="930"/>
      <c r="CF119" s="828"/>
      <c r="CG119" s="829"/>
      <c r="CH119" s="829"/>
      <c r="CI119" s="829"/>
      <c r="CJ119" s="919"/>
      <c r="CK119" s="1017"/>
      <c r="CL119" s="905"/>
      <c r="CM119" s="923" t="s">
        <v>475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446</v>
      </c>
      <c r="DH119" s="845"/>
      <c r="DI119" s="845"/>
      <c r="DJ119" s="845"/>
      <c r="DK119" s="846"/>
      <c r="DL119" s="847" t="s">
        <v>129</v>
      </c>
      <c r="DM119" s="845"/>
      <c r="DN119" s="845"/>
      <c r="DO119" s="845"/>
      <c r="DP119" s="846"/>
      <c r="DQ119" s="847" t="s">
        <v>129</v>
      </c>
      <c r="DR119" s="845"/>
      <c r="DS119" s="845"/>
      <c r="DT119" s="845"/>
      <c r="DU119" s="846"/>
      <c r="DV119" s="933" t="s">
        <v>452</v>
      </c>
      <c r="DW119" s="934"/>
      <c r="DX119" s="934"/>
      <c r="DY119" s="934"/>
      <c r="DZ119" s="935"/>
    </row>
    <row r="120" spans="1:130" s="247" customFormat="1" ht="26.25" customHeight="1" x14ac:dyDescent="0.15">
      <c r="A120" s="902"/>
      <c r="B120" s="903"/>
      <c r="C120" s="906" t="s">
        <v>448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129</v>
      </c>
      <c r="AB120" s="862"/>
      <c r="AC120" s="862"/>
      <c r="AD120" s="862"/>
      <c r="AE120" s="863"/>
      <c r="AF120" s="864" t="s">
        <v>129</v>
      </c>
      <c r="AG120" s="862"/>
      <c r="AH120" s="862"/>
      <c r="AI120" s="862"/>
      <c r="AJ120" s="863"/>
      <c r="AK120" s="864" t="s">
        <v>129</v>
      </c>
      <c r="AL120" s="862"/>
      <c r="AM120" s="862"/>
      <c r="AN120" s="862"/>
      <c r="AO120" s="863"/>
      <c r="AP120" s="909" t="s">
        <v>129</v>
      </c>
      <c r="AQ120" s="910"/>
      <c r="AR120" s="910"/>
      <c r="AS120" s="910"/>
      <c r="AT120" s="911"/>
      <c r="AU120" s="968" t="s">
        <v>476</v>
      </c>
      <c r="AV120" s="969"/>
      <c r="AW120" s="969"/>
      <c r="AX120" s="969"/>
      <c r="AY120" s="970"/>
      <c r="AZ120" s="945" t="s">
        <v>477</v>
      </c>
      <c r="BA120" s="890"/>
      <c r="BB120" s="890"/>
      <c r="BC120" s="890"/>
      <c r="BD120" s="890"/>
      <c r="BE120" s="890"/>
      <c r="BF120" s="890"/>
      <c r="BG120" s="890"/>
      <c r="BH120" s="890"/>
      <c r="BI120" s="890"/>
      <c r="BJ120" s="890"/>
      <c r="BK120" s="890"/>
      <c r="BL120" s="890"/>
      <c r="BM120" s="890"/>
      <c r="BN120" s="890"/>
      <c r="BO120" s="890"/>
      <c r="BP120" s="891"/>
      <c r="BQ120" s="946">
        <v>4769895</v>
      </c>
      <c r="BR120" s="927"/>
      <c r="BS120" s="927"/>
      <c r="BT120" s="927"/>
      <c r="BU120" s="927"/>
      <c r="BV120" s="927">
        <v>4596758</v>
      </c>
      <c r="BW120" s="927"/>
      <c r="BX120" s="927"/>
      <c r="BY120" s="927"/>
      <c r="BZ120" s="927"/>
      <c r="CA120" s="927">
        <v>4532682</v>
      </c>
      <c r="CB120" s="927"/>
      <c r="CC120" s="927"/>
      <c r="CD120" s="927"/>
      <c r="CE120" s="927"/>
      <c r="CF120" s="951">
        <v>37.4</v>
      </c>
      <c r="CG120" s="952"/>
      <c r="CH120" s="952"/>
      <c r="CI120" s="952"/>
      <c r="CJ120" s="952"/>
      <c r="CK120" s="953" t="s">
        <v>478</v>
      </c>
      <c r="CL120" s="937"/>
      <c r="CM120" s="937"/>
      <c r="CN120" s="937"/>
      <c r="CO120" s="938"/>
      <c r="CP120" s="957" t="s">
        <v>479</v>
      </c>
      <c r="CQ120" s="958"/>
      <c r="CR120" s="958"/>
      <c r="CS120" s="958"/>
      <c r="CT120" s="958"/>
      <c r="CU120" s="958"/>
      <c r="CV120" s="958"/>
      <c r="CW120" s="958"/>
      <c r="CX120" s="958"/>
      <c r="CY120" s="958"/>
      <c r="CZ120" s="958"/>
      <c r="DA120" s="958"/>
      <c r="DB120" s="958"/>
      <c r="DC120" s="958"/>
      <c r="DD120" s="958"/>
      <c r="DE120" s="958"/>
      <c r="DF120" s="959"/>
      <c r="DG120" s="946" t="s">
        <v>444</v>
      </c>
      <c r="DH120" s="927"/>
      <c r="DI120" s="927"/>
      <c r="DJ120" s="927"/>
      <c r="DK120" s="927"/>
      <c r="DL120" s="927" t="s">
        <v>459</v>
      </c>
      <c r="DM120" s="927"/>
      <c r="DN120" s="927"/>
      <c r="DO120" s="927"/>
      <c r="DP120" s="927"/>
      <c r="DQ120" s="927">
        <v>5181772</v>
      </c>
      <c r="DR120" s="927"/>
      <c r="DS120" s="927"/>
      <c r="DT120" s="927"/>
      <c r="DU120" s="927"/>
      <c r="DV120" s="928">
        <v>42.7</v>
      </c>
      <c r="DW120" s="928"/>
      <c r="DX120" s="928"/>
      <c r="DY120" s="928"/>
      <c r="DZ120" s="929"/>
    </row>
    <row r="121" spans="1:130" s="247" customFormat="1" ht="26.25" customHeight="1" x14ac:dyDescent="0.15">
      <c r="A121" s="902"/>
      <c r="B121" s="903"/>
      <c r="C121" s="948" t="s">
        <v>480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444</v>
      </c>
      <c r="AB121" s="862"/>
      <c r="AC121" s="862"/>
      <c r="AD121" s="862"/>
      <c r="AE121" s="863"/>
      <c r="AF121" s="864" t="s">
        <v>449</v>
      </c>
      <c r="AG121" s="862"/>
      <c r="AH121" s="862"/>
      <c r="AI121" s="862"/>
      <c r="AJ121" s="863"/>
      <c r="AK121" s="864" t="s">
        <v>444</v>
      </c>
      <c r="AL121" s="862"/>
      <c r="AM121" s="862"/>
      <c r="AN121" s="862"/>
      <c r="AO121" s="863"/>
      <c r="AP121" s="909" t="s">
        <v>446</v>
      </c>
      <c r="AQ121" s="910"/>
      <c r="AR121" s="910"/>
      <c r="AS121" s="910"/>
      <c r="AT121" s="911"/>
      <c r="AU121" s="971"/>
      <c r="AV121" s="972"/>
      <c r="AW121" s="972"/>
      <c r="AX121" s="972"/>
      <c r="AY121" s="973"/>
      <c r="AZ121" s="897" t="s">
        <v>481</v>
      </c>
      <c r="BA121" s="832"/>
      <c r="BB121" s="832"/>
      <c r="BC121" s="832"/>
      <c r="BD121" s="832"/>
      <c r="BE121" s="832"/>
      <c r="BF121" s="832"/>
      <c r="BG121" s="832"/>
      <c r="BH121" s="832"/>
      <c r="BI121" s="832"/>
      <c r="BJ121" s="832"/>
      <c r="BK121" s="832"/>
      <c r="BL121" s="832"/>
      <c r="BM121" s="832"/>
      <c r="BN121" s="832"/>
      <c r="BO121" s="832"/>
      <c r="BP121" s="833"/>
      <c r="BQ121" s="898">
        <v>8737913</v>
      </c>
      <c r="BR121" s="899"/>
      <c r="BS121" s="899"/>
      <c r="BT121" s="899"/>
      <c r="BU121" s="899"/>
      <c r="BV121" s="899">
        <v>9591383</v>
      </c>
      <c r="BW121" s="899"/>
      <c r="BX121" s="899"/>
      <c r="BY121" s="899"/>
      <c r="BZ121" s="899"/>
      <c r="CA121" s="899">
        <v>8793846</v>
      </c>
      <c r="CB121" s="899"/>
      <c r="CC121" s="899"/>
      <c r="CD121" s="899"/>
      <c r="CE121" s="899"/>
      <c r="CF121" s="960">
        <v>72.5</v>
      </c>
      <c r="CG121" s="961"/>
      <c r="CH121" s="961"/>
      <c r="CI121" s="961"/>
      <c r="CJ121" s="961"/>
      <c r="CK121" s="954"/>
      <c r="CL121" s="940"/>
      <c r="CM121" s="940"/>
      <c r="CN121" s="940"/>
      <c r="CO121" s="941"/>
      <c r="CP121" s="920" t="s">
        <v>482</v>
      </c>
      <c r="CQ121" s="921"/>
      <c r="CR121" s="921"/>
      <c r="CS121" s="921"/>
      <c r="CT121" s="921"/>
      <c r="CU121" s="921"/>
      <c r="CV121" s="921"/>
      <c r="CW121" s="921"/>
      <c r="CX121" s="921"/>
      <c r="CY121" s="921"/>
      <c r="CZ121" s="921"/>
      <c r="DA121" s="921"/>
      <c r="DB121" s="921"/>
      <c r="DC121" s="921"/>
      <c r="DD121" s="921"/>
      <c r="DE121" s="921"/>
      <c r="DF121" s="922"/>
      <c r="DG121" s="898">
        <v>6424</v>
      </c>
      <c r="DH121" s="899"/>
      <c r="DI121" s="899"/>
      <c r="DJ121" s="899"/>
      <c r="DK121" s="899"/>
      <c r="DL121" s="899">
        <v>1230</v>
      </c>
      <c r="DM121" s="899"/>
      <c r="DN121" s="899"/>
      <c r="DO121" s="899"/>
      <c r="DP121" s="899"/>
      <c r="DQ121" s="899">
        <v>1153</v>
      </c>
      <c r="DR121" s="899"/>
      <c r="DS121" s="899"/>
      <c r="DT121" s="899"/>
      <c r="DU121" s="899"/>
      <c r="DV121" s="876">
        <v>0</v>
      </c>
      <c r="DW121" s="876"/>
      <c r="DX121" s="876"/>
      <c r="DY121" s="876"/>
      <c r="DZ121" s="877"/>
    </row>
    <row r="122" spans="1:130" s="247" customFormat="1" ht="26.25" customHeight="1" x14ac:dyDescent="0.15">
      <c r="A122" s="902"/>
      <c r="B122" s="903"/>
      <c r="C122" s="906" t="s">
        <v>462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129</v>
      </c>
      <c r="AB122" s="862"/>
      <c r="AC122" s="862"/>
      <c r="AD122" s="862"/>
      <c r="AE122" s="863"/>
      <c r="AF122" s="864" t="s">
        <v>129</v>
      </c>
      <c r="AG122" s="862"/>
      <c r="AH122" s="862"/>
      <c r="AI122" s="862"/>
      <c r="AJ122" s="863"/>
      <c r="AK122" s="864" t="s">
        <v>452</v>
      </c>
      <c r="AL122" s="862"/>
      <c r="AM122" s="862"/>
      <c r="AN122" s="862"/>
      <c r="AO122" s="863"/>
      <c r="AP122" s="909" t="s">
        <v>129</v>
      </c>
      <c r="AQ122" s="910"/>
      <c r="AR122" s="910"/>
      <c r="AS122" s="910"/>
      <c r="AT122" s="911"/>
      <c r="AU122" s="971"/>
      <c r="AV122" s="972"/>
      <c r="AW122" s="972"/>
      <c r="AX122" s="972"/>
      <c r="AY122" s="973"/>
      <c r="AZ122" s="964" t="s">
        <v>483</v>
      </c>
      <c r="BA122" s="965"/>
      <c r="BB122" s="965"/>
      <c r="BC122" s="965"/>
      <c r="BD122" s="965"/>
      <c r="BE122" s="965"/>
      <c r="BF122" s="965"/>
      <c r="BG122" s="965"/>
      <c r="BH122" s="965"/>
      <c r="BI122" s="965"/>
      <c r="BJ122" s="965"/>
      <c r="BK122" s="965"/>
      <c r="BL122" s="965"/>
      <c r="BM122" s="965"/>
      <c r="BN122" s="965"/>
      <c r="BO122" s="965"/>
      <c r="BP122" s="966"/>
      <c r="BQ122" s="967">
        <v>14212907</v>
      </c>
      <c r="BR122" s="930"/>
      <c r="BS122" s="930"/>
      <c r="BT122" s="930"/>
      <c r="BU122" s="930"/>
      <c r="BV122" s="930">
        <v>13705247</v>
      </c>
      <c r="BW122" s="930"/>
      <c r="BX122" s="930"/>
      <c r="BY122" s="930"/>
      <c r="BZ122" s="930"/>
      <c r="CA122" s="930">
        <v>13140650</v>
      </c>
      <c r="CB122" s="930"/>
      <c r="CC122" s="930"/>
      <c r="CD122" s="930"/>
      <c r="CE122" s="930"/>
      <c r="CF122" s="931">
        <v>108.4</v>
      </c>
      <c r="CG122" s="932"/>
      <c r="CH122" s="932"/>
      <c r="CI122" s="932"/>
      <c r="CJ122" s="932"/>
      <c r="CK122" s="954"/>
      <c r="CL122" s="940"/>
      <c r="CM122" s="940"/>
      <c r="CN122" s="940"/>
      <c r="CO122" s="941"/>
      <c r="CP122" s="920" t="s">
        <v>484</v>
      </c>
      <c r="CQ122" s="921"/>
      <c r="CR122" s="921"/>
      <c r="CS122" s="921"/>
      <c r="CT122" s="921"/>
      <c r="CU122" s="921"/>
      <c r="CV122" s="921"/>
      <c r="CW122" s="921"/>
      <c r="CX122" s="921"/>
      <c r="CY122" s="921"/>
      <c r="CZ122" s="921"/>
      <c r="DA122" s="921"/>
      <c r="DB122" s="921"/>
      <c r="DC122" s="921"/>
      <c r="DD122" s="921"/>
      <c r="DE122" s="921"/>
      <c r="DF122" s="922"/>
      <c r="DG122" s="898" t="s">
        <v>442</v>
      </c>
      <c r="DH122" s="899"/>
      <c r="DI122" s="899"/>
      <c r="DJ122" s="899"/>
      <c r="DK122" s="899"/>
      <c r="DL122" s="899" t="s">
        <v>129</v>
      </c>
      <c r="DM122" s="899"/>
      <c r="DN122" s="899"/>
      <c r="DO122" s="899"/>
      <c r="DP122" s="899"/>
      <c r="DQ122" s="899" t="s">
        <v>129</v>
      </c>
      <c r="DR122" s="899"/>
      <c r="DS122" s="899"/>
      <c r="DT122" s="899"/>
      <c r="DU122" s="899"/>
      <c r="DV122" s="876" t="s">
        <v>444</v>
      </c>
      <c r="DW122" s="876"/>
      <c r="DX122" s="876"/>
      <c r="DY122" s="876"/>
      <c r="DZ122" s="877"/>
    </row>
    <row r="123" spans="1:130" s="247" customFormat="1" ht="26.25" customHeight="1" x14ac:dyDescent="0.15">
      <c r="A123" s="902"/>
      <c r="B123" s="903"/>
      <c r="C123" s="906" t="s">
        <v>468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129</v>
      </c>
      <c r="AB123" s="862"/>
      <c r="AC123" s="862"/>
      <c r="AD123" s="862"/>
      <c r="AE123" s="863"/>
      <c r="AF123" s="864" t="s">
        <v>129</v>
      </c>
      <c r="AG123" s="862"/>
      <c r="AH123" s="862"/>
      <c r="AI123" s="862"/>
      <c r="AJ123" s="863"/>
      <c r="AK123" s="864" t="s">
        <v>459</v>
      </c>
      <c r="AL123" s="862"/>
      <c r="AM123" s="862"/>
      <c r="AN123" s="862"/>
      <c r="AO123" s="863"/>
      <c r="AP123" s="909" t="s">
        <v>446</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485</v>
      </c>
      <c r="BP123" s="963"/>
      <c r="BQ123" s="917">
        <v>27720715</v>
      </c>
      <c r="BR123" s="918"/>
      <c r="BS123" s="918"/>
      <c r="BT123" s="918"/>
      <c r="BU123" s="918"/>
      <c r="BV123" s="918">
        <v>27893388</v>
      </c>
      <c r="BW123" s="918"/>
      <c r="BX123" s="918"/>
      <c r="BY123" s="918"/>
      <c r="BZ123" s="918"/>
      <c r="CA123" s="918">
        <v>26467178</v>
      </c>
      <c r="CB123" s="918"/>
      <c r="CC123" s="918"/>
      <c r="CD123" s="918"/>
      <c r="CE123" s="918"/>
      <c r="CF123" s="828"/>
      <c r="CG123" s="829"/>
      <c r="CH123" s="829"/>
      <c r="CI123" s="829"/>
      <c r="CJ123" s="919"/>
      <c r="CK123" s="954"/>
      <c r="CL123" s="940"/>
      <c r="CM123" s="940"/>
      <c r="CN123" s="940"/>
      <c r="CO123" s="941"/>
      <c r="CP123" s="920" t="s">
        <v>486</v>
      </c>
      <c r="CQ123" s="921"/>
      <c r="CR123" s="921"/>
      <c r="CS123" s="921"/>
      <c r="CT123" s="921"/>
      <c r="CU123" s="921"/>
      <c r="CV123" s="921"/>
      <c r="CW123" s="921"/>
      <c r="CX123" s="921"/>
      <c r="CY123" s="921"/>
      <c r="CZ123" s="921"/>
      <c r="DA123" s="921"/>
      <c r="DB123" s="921"/>
      <c r="DC123" s="921"/>
      <c r="DD123" s="921"/>
      <c r="DE123" s="921"/>
      <c r="DF123" s="922"/>
      <c r="DG123" s="861" t="s">
        <v>452</v>
      </c>
      <c r="DH123" s="862"/>
      <c r="DI123" s="862"/>
      <c r="DJ123" s="862"/>
      <c r="DK123" s="863"/>
      <c r="DL123" s="864" t="s">
        <v>459</v>
      </c>
      <c r="DM123" s="862"/>
      <c r="DN123" s="862"/>
      <c r="DO123" s="862"/>
      <c r="DP123" s="863"/>
      <c r="DQ123" s="864" t="s">
        <v>129</v>
      </c>
      <c r="DR123" s="862"/>
      <c r="DS123" s="862"/>
      <c r="DT123" s="862"/>
      <c r="DU123" s="863"/>
      <c r="DV123" s="909" t="s">
        <v>459</v>
      </c>
      <c r="DW123" s="910"/>
      <c r="DX123" s="910"/>
      <c r="DY123" s="910"/>
      <c r="DZ123" s="911"/>
    </row>
    <row r="124" spans="1:130" s="247" customFormat="1" ht="26.25" customHeight="1" thickBot="1" x14ac:dyDescent="0.2">
      <c r="A124" s="902"/>
      <c r="B124" s="903"/>
      <c r="C124" s="906" t="s">
        <v>471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396</v>
      </c>
      <c r="AB124" s="862"/>
      <c r="AC124" s="862"/>
      <c r="AD124" s="862"/>
      <c r="AE124" s="863"/>
      <c r="AF124" s="864" t="s">
        <v>459</v>
      </c>
      <c r="AG124" s="862"/>
      <c r="AH124" s="862"/>
      <c r="AI124" s="862"/>
      <c r="AJ124" s="863"/>
      <c r="AK124" s="864" t="s">
        <v>129</v>
      </c>
      <c r="AL124" s="862"/>
      <c r="AM124" s="862"/>
      <c r="AN124" s="862"/>
      <c r="AO124" s="863"/>
      <c r="AP124" s="909" t="s">
        <v>129</v>
      </c>
      <c r="AQ124" s="910"/>
      <c r="AR124" s="910"/>
      <c r="AS124" s="910"/>
      <c r="AT124" s="911"/>
      <c r="AU124" s="912" t="s">
        <v>487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129</v>
      </c>
      <c r="BR124" s="916"/>
      <c r="BS124" s="916"/>
      <c r="BT124" s="916"/>
      <c r="BU124" s="916"/>
      <c r="BV124" s="916" t="s">
        <v>396</v>
      </c>
      <c r="BW124" s="916"/>
      <c r="BX124" s="916"/>
      <c r="BY124" s="916"/>
      <c r="BZ124" s="916"/>
      <c r="CA124" s="916" t="s">
        <v>129</v>
      </c>
      <c r="CB124" s="916"/>
      <c r="CC124" s="916"/>
      <c r="CD124" s="916"/>
      <c r="CE124" s="916"/>
      <c r="CF124" s="806"/>
      <c r="CG124" s="807"/>
      <c r="CH124" s="807"/>
      <c r="CI124" s="807"/>
      <c r="CJ124" s="947"/>
      <c r="CK124" s="955"/>
      <c r="CL124" s="955"/>
      <c r="CM124" s="955"/>
      <c r="CN124" s="955"/>
      <c r="CO124" s="956"/>
      <c r="CP124" s="920" t="s">
        <v>488</v>
      </c>
      <c r="CQ124" s="921"/>
      <c r="CR124" s="921"/>
      <c r="CS124" s="921"/>
      <c r="CT124" s="921"/>
      <c r="CU124" s="921"/>
      <c r="CV124" s="921"/>
      <c r="CW124" s="921"/>
      <c r="CX124" s="921"/>
      <c r="CY124" s="921"/>
      <c r="CZ124" s="921"/>
      <c r="DA124" s="921"/>
      <c r="DB124" s="921"/>
      <c r="DC124" s="921"/>
      <c r="DD124" s="921"/>
      <c r="DE124" s="921"/>
      <c r="DF124" s="922"/>
      <c r="DG124" s="844">
        <v>6569689</v>
      </c>
      <c r="DH124" s="845"/>
      <c r="DI124" s="845"/>
      <c r="DJ124" s="845"/>
      <c r="DK124" s="846"/>
      <c r="DL124" s="847">
        <v>6557810</v>
      </c>
      <c r="DM124" s="845"/>
      <c r="DN124" s="845"/>
      <c r="DO124" s="845"/>
      <c r="DP124" s="846"/>
      <c r="DQ124" s="847" t="s">
        <v>459</v>
      </c>
      <c r="DR124" s="845"/>
      <c r="DS124" s="845"/>
      <c r="DT124" s="845"/>
      <c r="DU124" s="846"/>
      <c r="DV124" s="933" t="s">
        <v>129</v>
      </c>
      <c r="DW124" s="934"/>
      <c r="DX124" s="934"/>
      <c r="DY124" s="934"/>
      <c r="DZ124" s="935"/>
    </row>
    <row r="125" spans="1:130" s="247" customFormat="1" ht="26.25" customHeight="1" x14ac:dyDescent="0.15">
      <c r="A125" s="902"/>
      <c r="B125" s="903"/>
      <c r="C125" s="906" t="s">
        <v>473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396</v>
      </c>
      <c r="AB125" s="862"/>
      <c r="AC125" s="862"/>
      <c r="AD125" s="862"/>
      <c r="AE125" s="863"/>
      <c r="AF125" s="864" t="s">
        <v>452</v>
      </c>
      <c r="AG125" s="862"/>
      <c r="AH125" s="862"/>
      <c r="AI125" s="862"/>
      <c r="AJ125" s="863"/>
      <c r="AK125" s="864" t="s">
        <v>396</v>
      </c>
      <c r="AL125" s="862"/>
      <c r="AM125" s="862"/>
      <c r="AN125" s="862"/>
      <c r="AO125" s="863"/>
      <c r="AP125" s="909" t="s">
        <v>396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489</v>
      </c>
      <c r="CL125" s="937"/>
      <c r="CM125" s="937"/>
      <c r="CN125" s="937"/>
      <c r="CO125" s="938"/>
      <c r="CP125" s="945" t="s">
        <v>490</v>
      </c>
      <c r="CQ125" s="890"/>
      <c r="CR125" s="890"/>
      <c r="CS125" s="890"/>
      <c r="CT125" s="890"/>
      <c r="CU125" s="890"/>
      <c r="CV125" s="890"/>
      <c r="CW125" s="890"/>
      <c r="CX125" s="890"/>
      <c r="CY125" s="890"/>
      <c r="CZ125" s="890"/>
      <c r="DA125" s="890"/>
      <c r="DB125" s="890"/>
      <c r="DC125" s="890"/>
      <c r="DD125" s="890"/>
      <c r="DE125" s="890"/>
      <c r="DF125" s="891"/>
      <c r="DG125" s="946" t="s">
        <v>459</v>
      </c>
      <c r="DH125" s="927"/>
      <c r="DI125" s="927"/>
      <c r="DJ125" s="927"/>
      <c r="DK125" s="927"/>
      <c r="DL125" s="927" t="s">
        <v>396</v>
      </c>
      <c r="DM125" s="927"/>
      <c r="DN125" s="927"/>
      <c r="DO125" s="927"/>
      <c r="DP125" s="927"/>
      <c r="DQ125" s="927" t="s">
        <v>452</v>
      </c>
      <c r="DR125" s="927"/>
      <c r="DS125" s="927"/>
      <c r="DT125" s="927"/>
      <c r="DU125" s="927"/>
      <c r="DV125" s="928" t="s">
        <v>459</v>
      </c>
      <c r="DW125" s="928"/>
      <c r="DX125" s="928"/>
      <c r="DY125" s="928"/>
      <c r="DZ125" s="929"/>
    </row>
    <row r="126" spans="1:130" s="247" customFormat="1" ht="26.25" customHeight="1" thickBot="1" x14ac:dyDescent="0.2">
      <c r="A126" s="902"/>
      <c r="B126" s="903"/>
      <c r="C126" s="906" t="s">
        <v>475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129</v>
      </c>
      <c r="AB126" s="862"/>
      <c r="AC126" s="862"/>
      <c r="AD126" s="862"/>
      <c r="AE126" s="863"/>
      <c r="AF126" s="864" t="s">
        <v>452</v>
      </c>
      <c r="AG126" s="862"/>
      <c r="AH126" s="862"/>
      <c r="AI126" s="862"/>
      <c r="AJ126" s="863"/>
      <c r="AK126" s="864" t="s">
        <v>459</v>
      </c>
      <c r="AL126" s="862"/>
      <c r="AM126" s="862"/>
      <c r="AN126" s="862"/>
      <c r="AO126" s="863"/>
      <c r="AP126" s="909" t="s">
        <v>459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491</v>
      </c>
      <c r="CQ126" s="832"/>
      <c r="CR126" s="832"/>
      <c r="CS126" s="832"/>
      <c r="CT126" s="832"/>
      <c r="CU126" s="832"/>
      <c r="CV126" s="832"/>
      <c r="CW126" s="832"/>
      <c r="CX126" s="832"/>
      <c r="CY126" s="832"/>
      <c r="CZ126" s="832"/>
      <c r="DA126" s="832"/>
      <c r="DB126" s="832"/>
      <c r="DC126" s="832"/>
      <c r="DD126" s="832"/>
      <c r="DE126" s="832"/>
      <c r="DF126" s="833"/>
      <c r="DG126" s="898" t="s">
        <v>459</v>
      </c>
      <c r="DH126" s="899"/>
      <c r="DI126" s="899"/>
      <c r="DJ126" s="899"/>
      <c r="DK126" s="899"/>
      <c r="DL126" s="899" t="s">
        <v>396</v>
      </c>
      <c r="DM126" s="899"/>
      <c r="DN126" s="899"/>
      <c r="DO126" s="899"/>
      <c r="DP126" s="899"/>
      <c r="DQ126" s="899" t="s">
        <v>129</v>
      </c>
      <c r="DR126" s="899"/>
      <c r="DS126" s="899"/>
      <c r="DT126" s="899"/>
      <c r="DU126" s="899"/>
      <c r="DV126" s="876" t="s">
        <v>129</v>
      </c>
      <c r="DW126" s="876"/>
      <c r="DX126" s="876"/>
      <c r="DY126" s="876"/>
      <c r="DZ126" s="877"/>
    </row>
    <row r="127" spans="1:130" s="247" customFormat="1" ht="26.25" customHeight="1" x14ac:dyDescent="0.15">
      <c r="A127" s="904"/>
      <c r="B127" s="905"/>
      <c r="C127" s="923" t="s">
        <v>492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459</v>
      </c>
      <c r="AB127" s="862"/>
      <c r="AC127" s="862"/>
      <c r="AD127" s="862"/>
      <c r="AE127" s="863"/>
      <c r="AF127" s="864" t="s">
        <v>452</v>
      </c>
      <c r="AG127" s="862"/>
      <c r="AH127" s="862"/>
      <c r="AI127" s="862"/>
      <c r="AJ127" s="863"/>
      <c r="AK127" s="864" t="s">
        <v>129</v>
      </c>
      <c r="AL127" s="862"/>
      <c r="AM127" s="862"/>
      <c r="AN127" s="862"/>
      <c r="AO127" s="863"/>
      <c r="AP127" s="909" t="s">
        <v>452</v>
      </c>
      <c r="AQ127" s="910"/>
      <c r="AR127" s="910"/>
      <c r="AS127" s="910"/>
      <c r="AT127" s="911"/>
      <c r="AU127" s="283"/>
      <c r="AV127" s="283"/>
      <c r="AW127" s="283"/>
      <c r="AX127" s="926" t="s">
        <v>493</v>
      </c>
      <c r="AY127" s="894"/>
      <c r="AZ127" s="894"/>
      <c r="BA127" s="894"/>
      <c r="BB127" s="894"/>
      <c r="BC127" s="894"/>
      <c r="BD127" s="894"/>
      <c r="BE127" s="895"/>
      <c r="BF127" s="893" t="s">
        <v>494</v>
      </c>
      <c r="BG127" s="894"/>
      <c r="BH127" s="894"/>
      <c r="BI127" s="894"/>
      <c r="BJ127" s="894"/>
      <c r="BK127" s="894"/>
      <c r="BL127" s="895"/>
      <c r="BM127" s="893" t="s">
        <v>495</v>
      </c>
      <c r="BN127" s="894"/>
      <c r="BO127" s="894"/>
      <c r="BP127" s="894"/>
      <c r="BQ127" s="894"/>
      <c r="BR127" s="894"/>
      <c r="BS127" s="895"/>
      <c r="BT127" s="893" t="s">
        <v>496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497</v>
      </c>
      <c r="CQ127" s="832"/>
      <c r="CR127" s="832"/>
      <c r="CS127" s="832"/>
      <c r="CT127" s="832"/>
      <c r="CU127" s="832"/>
      <c r="CV127" s="832"/>
      <c r="CW127" s="832"/>
      <c r="CX127" s="832"/>
      <c r="CY127" s="832"/>
      <c r="CZ127" s="832"/>
      <c r="DA127" s="832"/>
      <c r="DB127" s="832"/>
      <c r="DC127" s="832"/>
      <c r="DD127" s="832"/>
      <c r="DE127" s="832"/>
      <c r="DF127" s="833"/>
      <c r="DG127" s="898" t="s">
        <v>396</v>
      </c>
      <c r="DH127" s="899"/>
      <c r="DI127" s="899"/>
      <c r="DJ127" s="899"/>
      <c r="DK127" s="899"/>
      <c r="DL127" s="899" t="s">
        <v>452</v>
      </c>
      <c r="DM127" s="899"/>
      <c r="DN127" s="899"/>
      <c r="DO127" s="899"/>
      <c r="DP127" s="899"/>
      <c r="DQ127" s="899" t="s">
        <v>442</v>
      </c>
      <c r="DR127" s="899"/>
      <c r="DS127" s="899"/>
      <c r="DT127" s="899"/>
      <c r="DU127" s="899"/>
      <c r="DV127" s="876" t="s">
        <v>129</v>
      </c>
      <c r="DW127" s="876"/>
      <c r="DX127" s="876"/>
      <c r="DY127" s="876"/>
      <c r="DZ127" s="877"/>
    </row>
    <row r="128" spans="1:130" s="247" customFormat="1" ht="26.25" customHeight="1" thickBot="1" x14ac:dyDescent="0.2">
      <c r="A128" s="878" t="s">
        <v>498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499</v>
      </c>
      <c r="X128" s="880"/>
      <c r="Y128" s="880"/>
      <c r="Z128" s="881"/>
      <c r="AA128" s="882">
        <v>620726</v>
      </c>
      <c r="AB128" s="883"/>
      <c r="AC128" s="883"/>
      <c r="AD128" s="883"/>
      <c r="AE128" s="884"/>
      <c r="AF128" s="885">
        <v>595813</v>
      </c>
      <c r="AG128" s="883"/>
      <c r="AH128" s="883"/>
      <c r="AI128" s="883"/>
      <c r="AJ128" s="884"/>
      <c r="AK128" s="885">
        <v>545536</v>
      </c>
      <c r="AL128" s="883"/>
      <c r="AM128" s="883"/>
      <c r="AN128" s="883"/>
      <c r="AO128" s="884"/>
      <c r="AP128" s="886"/>
      <c r="AQ128" s="887"/>
      <c r="AR128" s="887"/>
      <c r="AS128" s="887"/>
      <c r="AT128" s="888"/>
      <c r="AU128" s="283"/>
      <c r="AV128" s="283"/>
      <c r="AW128" s="283"/>
      <c r="AX128" s="889" t="s">
        <v>500</v>
      </c>
      <c r="AY128" s="890"/>
      <c r="AZ128" s="890"/>
      <c r="BA128" s="890"/>
      <c r="BB128" s="890"/>
      <c r="BC128" s="890"/>
      <c r="BD128" s="890"/>
      <c r="BE128" s="891"/>
      <c r="BF128" s="868" t="s">
        <v>449</v>
      </c>
      <c r="BG128" s="869"/>
      <c r="BH128" s="869"/>
      <c r="BI128" s="869"/>
      <c r="BJ128" s="869"/>
      <c r="BK128" s="869"/>
      <c r="BL128" s="892"/>
      <c r="BM128" s="868">
        <v>12.9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501</v>
      </c>
      <c r="CQ128" s="810"/>
      <c r="CR128" s="810"/>
      <c r="CS128" s="810"/>
      <c r="CT128" s="810"/>
      <c r="CU128" s="810"/>
      <c r="CV128" s="810"/>
      <c r="CW128" s="810"/>
      <c r="CX128" s="810"/>
      <c r="CY128" s="810"/>
      <c r="CZ128" s="810"/>
      <c r="DA128" s="810"/>
      <c r="DB128" s="810"/>
      <c r="DC128" s="810"/>
      <c r="DD128" s="810"/>
      <c r="DE128" s="810"/>
      <c r="DF128" s="811"/>
      <c r="DG128" s="872" t="s">
        <v>442</v>
      </c>
      <c r="DH128" s="873"/>
      <c r="DI128" s="873"/>
      <c r="DJ128" s="873"/>
      <c r="DK128" s="873"/>
      <c r="DL128" s="873" t="s">
        <v>129</v>
      </c>
      <c r="DM128" s="873"/>
      <c r="DN128" s="873"/>
      <c r="DO128" s="873"/>
      <c r="DP128" s="873"/>
      <c r="DQ128" s="873" t="s">
        <v>129</v>
      </c>
      <c r="DR128" s="873"/>
      <c r="DS128" s="873"/>
      <c r="DT128" s="873"/>
      <c r="DU128" s="873"/>
      <c r="DV128" s="874" t="s">
        <v>129</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502</v>
      </c>
      <c r="X129" s="859"/>
      <c r="Y129" s="859"/>
      <c r="Z129" s="860"/>
      <c r="AA129" s="861">
        <v>13301954</v>
      </c>
      <c r="AB129" s="862"/>
      <c r="AC129" s="862"/>
      <c r="AD129" s="862"/>
      <c r="AE129" s="863"/>
      <c r="AF129" s="864">
        <v>13257212</v>
      </c>
      <c r="AG129" s="862"/>
      <c r="AH129" s="862"/>
      <c r="AI129" s="862"/>
      <c r="AJ129" s="863"/>
      <c r="AK129" s="864">
        <v>13484458</v>
      </c>
      <c r="AL129" s="862"/>
      <c r="AM129" s="862"/>
      <c r="AN129" s="862"/>
      <c r="AO129" s="863"/>
      <c r="AP129" s="865"/>
      <c r="AQ129" s="866"/>
      <c r="AR129" s="866"/>
      <c r="AS129" s="866"/>
      <c r="AT129" s="867"/>
      <c r="AU129" s="285"/>
      <c r="AV129" s="285"/>
      <c r="AW129" s="285"/>
      <c r="AX129" s="831" t="s">
        <v>503</v>
      </c>
      <c r="AY129" s="832"/>
      <c r="AZ129" s="832"/>
      <c r="BA129" s="832"/>
      <c r="BB129" s="832"/>
      <c r="BC129" s="832"/>
      <c r="BD129" s="832"/>
      <c r="BE129" s="833"/>
      <c r="BF129" s="851" t="s">
        <v>129</v>
      </c>
      <c r="BG129" s="852"/>
      <c r="BH129" s="852"/>
      <c r="BI129" s="852"/>
      <c r="BJ129" s="852"/>
      <c r="BK129" s="852"/>
      <c r="BL129" s="853"/>
      <c r="BM129" s="851">
        <v>17.899999999999999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505</v>
      </c>
      <c r="X130" s="859"/>
      <c r="Y130" s="859"/>
      <c r="Z130" s="860"/>
      <c r="AA130" s="861">
        <v>1388865</v>
      </c>
      <c r="AB130" s="862"/>
      <c r="AC130" s="862"/>
      <c r="AD130" s="862"/>
      <c r="AE130" s="863"/>
      <c r="AF130" s="864">
        <v>1389082</v>
      </c>
      <c r="AG130" s="862"/>
      <c r="AH130" s="862"/>
      <c r="AI130" s="862"/>
      <c r="AJ130" s="863"/>
      <c r="AK130" s="864">
        <v>1358591</v>
      </c>
      <c r="AL130" s="862"/>
      <c r="AM130" s="862"/>
      <c r="AN130" s="862"/>
      <c r="AO130" s="863"/>
      <c r="AP130" s="865"/>
      <c r="AQ130" s="866"/>
      <c r="AR130" s="866"/>
      <c r="AS130" s="866"/>
      <c r="AT130" s="867"/>
      <c r="AU130" s="285"/>
      <c r="AV130" s="285"/>
      <c r="AW130" s="285"/>
      <c r="AX130" s="831" t="s">
        <v>506</v>
      </c>
      <c r="AY130" s="832"/>
      <c r="AZ130" s="832"/>
      <c r="BA130" s="832"/>
      <c r="BB130" s="832"/>
      <c r="BC130" s="832"/>
      <c r="BD130" s="832"/>
      <c r="BE130" s="833"/>
      <c r="BF130" s="834">
        <v>3.1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507</v>
      </c>
      <c r="X131" s="842"/>
      <c r="Y131" s="842"/>
      <c r="Z131" s="843"/>
      <c r="AA131" s="844">
        <v>11913089</v>
      </c>
      <c r="AB131" s="845"/>
      <c r="AC131" s="845"/>
      <c r="AD131" s="845"/>
      <c r="AE131" s="846"/>
      <c r="AF131" s="847">
        <v>11868130</v>
      </c>
      <c r="AG131" s="845"/>
      <c r="AH131" s="845"/>
      <c r="AI131" s="845"/>
      <c r="AJ131" s="846"/>
      <c r="AK131" s="847">
        <v>12125867</v>
      </c>
      <c r="AL131" s="845"/>
      <c r="AM131" s="845"/>
      <c r="AN131" s="845"/>
      <c r="AO131" s="846"/>
      <c r="AP131" s="848"/>
      <c r="AQ131" s="849"/>
      <c r="AR131" s="849"/>
      <c r="AS131" s="849"/>
      <c r="AT131" s="850"/>
      <c r="AU131" s="285"/>
      <c r="AV131" s="285"/>
      <c r="AW131" s="285"/>
      <c r="AX131" s="809" t="s">
        <v>508</v>
      </c>
      <c r="AY131" s="810"/>
      <c r="AZ131" s="810"/>
      <c r="BA131" s="810"/>
      <c r="BB131" s="810"/>
      <c r="BC131" s="810"/>
      <c r="BD131" s="810"/>
      <c r="BE131" s="811"/>
      <c r="BF131" s="812" t="s">
        <v>129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510</v>
      </c>
      <c r="W132" s="822"/>
      <c r="X132" s="822"/>
      <c r="Y132" s="822"/>
      <c r="Z132" s="823"/>
      <c r="AA132" s="824">
        <v>3.4647017240000002</v>
      </c>
      <c r="AB132" s="825"/>
      <c r="AC132" s="825"/>
      <c r="AD132" s="825"/>
      <c r="AE132" s="826"/>
      <c r="AF132" s="827">
        <v>2.8993110120000001</v>
      </c>
      <c r="AG132" s="825"/>
      <c r="AH132" s="825"/>
      <c r="AI132" s="825"/>
      <c r="AJ132" s="826"/>
      <c r="AK132" s="827">
        <v>3.1035883869999998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511</v>
      </c>
      <c r="W133" s="801"/>
      <c r="X133" s="801"/>
      <c r="Y133" s="801"/>
      <c r="Z133" s="802"/>
      <c r="AA133" s="803">
        <v>2.9</v>
      </c>
      <c r="AB133" s="804"/>
      <c r="AC133" s="804"/>
      <c r="AD133" s="804"/>
      <c r="AE133" s="805"/>
      <c r="AF133" s="803">
        <v>3</v>
      </c>
      <c r="AG133" s="804"/>
      <c r="AH133" s="804"/>
      <c r="AI133" s="804"/>
      <c r="AJ133" s="805"/>
      <c r="AK133" s="803">
        <v>3.1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0TvmCrm7uHBn+mkFdF0qLPgfbrbOO4v1t9Jf+tdAZfuPwmgmLGThYEn/Zq7S46doBW84EqFRdc32VxNCIkpgNA==" saltValue="H3Xkr2jYBpj5SURPbE2OC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NbfPpY0DqMV03x6L3UfDbEa4Cj7UUVAvH5uhDvJAKNt0CS5z189imGpeiU+aOf0xxBmuHtcmjWgJOGk2yB99Q==" saltValue="e1mWV9AIZvdM96AHrqP5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YAupnHa1nZ4HhYJFCXB2EAxtpjIsrgizvEsEpmYAGfbjAeHtZsy2E5nMqlYpQtia3kJkQbp1rAV1UN550d4tg==" saltValue="1IH8ZJ1bgnSicEPdR2Ut3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520</v>
      </c>
      <c r="AL9" s="1231"/>
      <c r="AM9" s="1231"/>
      <c r="AN9" s="1232"/>
      <c r="AO9" s="313">
        <v>3743453</v>
      </c>
      <c r="AP9" s="313">
        <v>51732</v>
      </c>
      <c r="AQ9" s="314">
        <v>63299</v>
      </c>
      <c r="AR9" s="315">
        <v>-18.3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521</v>
      </c>
      <c r="AL10" s="1231"/>
      <c r="AM10" s="1231"/>
      <c r="AN10" s="1232"/>
      <c r="AO10" s="316">
        <v>524100</v>
      </c>
      <c r="AP10" s="316">
        <v>7243</v>
      </c>
      <c r="AQ10" s="317">
        <v>6012</v>
      </c>
      <c r="AR10" s="318">
        <v>20.5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522</v>
      </c>
      <c r="AL11" s="1231"/>
      <c r="AM11" s="1231"/>
      <c r="AN11" s="1232"/>
      <c r="AO11" s="316">
        <v>576612</v>
      </c>
      <c r="AP11" s="316">
        <v>7968</v>
      </c>
      <c r="AQ11" s="317">
        <v>6006</v>
      </c>
      <c r="AR11" s="318">
        <v>32.700000000000003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523</v>
      </c>
      <c r="AL12" s="1231"/>
      <c r="AM12" s="1231"/>
      <c r="AN12" s="1232"/>
      <c r="AO12" s="316" t="s">
        <v>524</v>
      </c>
      <c r="AP12" s="316" t="s">
        <v>524</v>
      </c>
      <c r="AQ12" s="317">
        <v>1513</v>
      </c>
      <c r="AR12" s="318" t="s">
        <v>524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525</v>
      </c>
      <c r="AL13" s="1231"/>
      <c r="AM13" s="1231"/>
      <c r="AN13" s="1232"/>
      <c r="AO13" s="316" t="s">
        <v>524</v>
      </c>
      <c r="AP13" s="316" t="s">
        <v>524</v>
      </c>
      <c r="AQ13" s="317">
        <v>6</v>
      </c>
      <c r="AR13" s="318" t="s">
        <v>524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526</v>
      </c>
      <c r="AL14" s="1231"/>
      <c r="AM14" s="1231"/>
      <c r="AN14" s="1232"/>
      <c r="AO14" s="316">
        <v>109266</v>
      </c>
      <c r="AP14" s="316">
        <v>1510</v>
      </c>
      <c r="AQ14" s="317">
        <v>2299</v>
      </c>
      <c r="AR14" s="318">
        <v>-34.299999999999997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527</v>
      </c>
      <c r="AL15" s="1231"/>
      <c r="AM15" s="1231"/>
      <c r="AN15" s="1232"/>
      <c r="AO15" s="316">
        <v>149528</v>
      </c>
      <c r="AP15" s="316">
        <v>2066</v>
      </c>
      <c r="AQ15" s="317">
        <v>1728</v>
      </c>
      <c r="AR15" s="318">
        <v>19.600000000000001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528</v>
      </c>
      <c r="AL16" s="1234"/>
      <c r="AM16" s="1234"/>
      <c r="AN16" s="1235"/>
      <c r="AO16" s="316">
        <v>-264164</v>
      </c>
      <c r="AP16" s="316">
        <v>-3651</v>
      </c>
      <c r="AQ16" s="317">
        <v>-4986</v>
      </c>
      <c r="AR16" s="318">
        <v>-26.8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190</v>
      </c>
      <c r="AL17" s="1234"/>
      <c r="AM17" s="1234"/>
      <c r="AN17" s="1235"/>
      <c r="AO17" s="316">
        <v>4838795</v>
      </c>
      <c r="AP17" s="316">
        <v>66868</v>
      </c>
      <c r="AQ17" s="317">
        <v>75877</v>
      </c>
      <c r="AR17" s="318">
        <v>-11.9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533</v>
      </c>
      <c r="AL21" s="1228"/>
      <c r="AM21" s="1228"/>
      <c r="AN21" s="1229"/>
      <c r="AO21" s="328">
        <v>6.26</v>
      </c>
      <c r="AP21" s="329">
        <v>7.41</v>
      </c>
      <c r="AQ21" s="330">
        <v>-1.1499999999999999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534</v>
      </c>
      <c r="AL22" s="1228"/>
      <c r="AM22" s="1228"/>
      <c r="AN22" s="1229"/>
      <c r="AO22" s="333">
        <v>99.5</v>
      </c>
      <c r="AP22" s="334">
        <v>98.4</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538</v>
      </c>
      <c r="AL32" s="1219"/>
      <c r="AM32" s="1219"/>
      <c r="AN32" s="1220"/>
      <c r="AO32" s="343">
        <v>1781045</v>
      </c>
      <c r="AP32" s="343">
        <v>24613</v>
      </c>
      <c r="AQ32" s="344">
        <v>39476</v>
      </c>
      <c r="AR32" s="345">
        <v>-37.700000000000003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539</v>
      </c>
      <c r="AL33" s="1219"/>
      <c r="AM33" s="1219"/>
      <c r="AN33" s="1220"/>
      <c r="AO33" s="343" t="s">
        <v>524</v>
      </c>
      <c r="AP33" s="343" t="s">
        <v>524</v>
      </c>
      <c r="AQ33" s="344" t="s">
        <v>524</v>
      </c>
      <c r="AR33" s="345" t="s">
        <v>524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540</v>
      </c>
      <c r="AL34" s="1219"/>
      <c r="AM34" s="1219"/>
      <c r="AN34" s="1220"/>
      <c r="AO34" s="343" t="s">
        <v>524</v>
      </c>
      <c r="AP34" s="343" t="s">
        <v>524</v>
      </c>
      <c r="AQ34" s="344">
        <v>57</v>
      </c>
      <c r="AR34" s="345" t="s">
        <v>524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541</v>
      </c>
      <c r="AL35" s="1219"/>
      <c r="AM35" s="1219"/>
      <c r="AN35" s="1220"/>
      <c r="AO35" s="343">
        <v>274301</v>
      </c>
      <c r="AP35" s="343">
        <v>3791</v>
      </c>
      <c r="AQ35" s="344">
        <v>13586</v>
      </c>
      <c r="AR35" s="345">
        <v>-72.099999999999994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542</v>
      </c>
      <c r="AL36" s="1219"/>
      <c r="AM36" s="1219"/>
      <c r="AN36" s="1220"/>
      <c r="AO36" s="343">
        <v>225118</v>
      </c>
      <c r="AP36" s="343">
        <v>3111</v>
      </c>
      <c r="AQ36" s="344">
        <v>1761</v>
      </c>
      <c r="AR36" s="345">
        <v>76.7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543</v>
      </c>
      <c r="AL37" s="1219"/>
      <c r="AM37" s="1219"/>
      <c r="AN37" s="1220"/>
      <c r="AO37" s="343" t="s">
        <v>524</v>
      </c>
      <c r="AP37" s="343" t="s">
        <v>524</v>
      </c>
      <c r="AQ37" s="344">
        <v>609</v>
      </c>
      <c r="AR37" s="345" t="s">
        <v>524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544</v>
      </c>
      <c r="AL38" s="1222"/>
      <c r="AM38" s="1222"/>
      <c r="AN38" s="1223"/>
      <c r="AO38" s="346" t="s">
        <v>524</v>
      </c>
      <c r="AP38" s="346" t="s">
        <v>524</v>
      </c>
      <c r="AQ38" s="347">
        <v>1</v>
      </c>
      <c r="AR38" s="335" t="s">
        <v>524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545</v>
      </c>
      <c r="AL39" s="1222"/>
      <c r="AM39" s="1222"/>
      <c r="AN39" s="1223"/>
      <c r="AO39" s="343">
        <v>-545536</v>
      </c>
      <c r="AP39" s="343">
        <v>-7539</v>
      </c>
      <c r="AQ39" s="344">
        <v>-5546</v>
      </c>
      <c r="AR39" s="345">
        <v>35.9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546</v>
      </c>
      <c r="AL40" s="1219"/>
      <c r="AM40" s="1219"/>
      <c r="AN40" s="1220"/>
      <c r="AO40" s="343">
        <v>-1358591</v>
      </c>
      <c r="AP40" s="343">
        <v>-18775</v>
      </c>
      <c r="AQ40" s="344">
        <v>-36890</v>
      </c>
      <c r="AR40" s="345">
        <v>-49.1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302</v>
      </c>
      <c r="AL41" s="1225"/>
      <c r="AM41" s="1225"/>
      <c r="AN41" s="1226"/>
      <c r="AO41" s="343">
        <v>376337</v>
      </c>
      <c r="AP41" s="343">
        <v>5201</v>
      </c>
      <c r="AQ41" s="344">
        <v>13053</v>
      </c>
      <c r="AR41" s="345">
        <v>-60.2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515</v>
      </c>
      <c r="AN49" s="1213" t="s">
        <v>550</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3368116</v>
      </c>
      <c r="AN51" s="365">
        <v>47432</v>
      </c>
      <c r="AO51" s="366">
        <v>10.4</v>
      </c>
      <c r="AP51" s="367">
        <v>54227</v>
      </c>
      <c r="AQ51" s="368">
        <v>-17.8</v>
      </c>
      <c r="AR51" s="369">
        <v>28.2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1437466</v>
      </c>
      <c r="AN52" s="373">
        <v>20243</v>
      </c>
      <c r="AO52" s="374">
        <v>9.3000000000000007</v>
      </c>
      <c r="AP52" s="375">
        <v>29694</v>
      </c>
      <c r="AQ52" s="376">
        <v>-18.600000000000001</v>
      </c>
      <c r="AR52" s="377">
        <v>27.9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3784127</v>
      </c>
      <c r="AN53" s="365">
        <v>53056</v>
      </c>
      <c r="AO53" s="366">
        <v>11.9</v>
      </c>
      <c r="AP53" s="367">
        <v>57295</v>
      </c>
      <c r="AQ53" s="368">
        <v>5.7</v>
      </c>
      <c r="AR53" s="369">
        <v>6.2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1358206</v>
      </c>
      <c r="AN54" s="373">
        <v>19043</v>
      </c>
      <c r="AO54" s="374">
        <v>-5.9</v>
      </c>
      <c r="AP54" s="375">
        <v>32771</v>
      </c>
      <c r="AQ54" s="376">
        <v>10.4</v>
      </c>
      <c r="AR54" s="377">
        <v>-16.3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3410408</v>
      </c>
      <c r="AN55" s="365">
        <v>47484</v>
      </c>
      <c r="AO55" s="366">
        <v>-10.5</v>
      </c>
      <c r="AP55" s="367">
        <v>54110</v>
      </c>
      <c r="AQ55" s="368">
        <v>-5.6</v>
      </c>
      <c r="AR55" s="369">
        <v>-4.9000000000000004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1172843</v>
      </c>
      <c r="AN56" s="373">
        <v>16330</v>
      </c>
      <c r="AO56" s="374">
        <v>-14.2</v>
      </c>
      <c r="AP56" s="375">
        <v>30620</v>
      </c>
      <c r="AQ56" s="376">
        <v>-6.6</v>
      </c>
      <c r="AR56" s="377">
        <v>-7.6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3237945</v>
      </c>
      <c r="AN57" s="365">
        <v>44687</v>
      </c>
      <c r="AO57" s="366">
        <v>-5.9</v>
      </c>
      <c r="AP57" s="367">
        <v>54684</v>
      </c>
      <c r="AQ57" s="368">
        <v>1.1000000000000001</v>
      </c>
      <c r="AR57" s="369">
        <v>-7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942701</v>
      </c>
      <c r="AN58" s="373">
        <v>13010</v>
      </c>
      <c r="AO58" s="374">
        <v>-20.3</v>
      </c>
      <c r="AP58" s="375">
        <v>32829</v>
      </c>
      <c r="AQ58" s="376">
        <v>7.2</v>
      </c>
      <c r="AR58" s="377">
        <v>-27.5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4065015</v>
      </c>
      <c r="AN59" s="365">
        <v>56175</v>
      </c>
      <c r="AO59" s="366">
        <v>25.7</v>
      </c>
      <c r="AP59" s="367">
        <v>62383</v>
      </c>
      <c r="AQ59" s="368">
        <v>14.1</v>
      </c>
      <c r="AR59" s="369">
        <v>11.6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1149009</v>
      </c>
      <c r="AN60" s="373">
        <v>15878</v>
      </c>
      <c r="AO60" s="374">
        <v>22</v>
      </c>
      <c r="AP60" s="375">
        <v>35325</v>
      </c>
      <c r="AQ60" s="376">
        <v>7.6</v>
      </c>
      <c r="AR60" s="377">
        <v>14.4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3573122</v>
      </c>
      <c r="AN61" s="380">
        <v>49767</v>
      </c>
      <c r="AO61" s="381">
        <v>6.3</v>
      </c>
      <c r="AP61" s="382">
        <v>56540</v>
      </c>
      <c r="AQ61" s="383">
        <v>-0.5</v>
      </c>
      <c r="AR61" s="369">
        <v>6.8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1212045</v>
      </c>
      <c r="AN62" s="373">
        <v>16901</v>
      </c>
      <c r="AO62" s="374">
        <v>-1.8</v>
      </c>
      <c r="AP62" s="375">
        <v>32248</v>
      </c>
      <c r="AQ62" s="376">
        <v>0</v>
      </c>
      <c r="AR62" s="377">
        <v>-1.8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BapBt9ljogXf+hfaryl3gAboLNsPaLcu8Gx88tcaF8cNBmEY9CQEjtZ+KZfRO3Izl5rVrhqJGsnoGLVBd/+Q==" saltValue="KtXjvtnHu3W7uGncQoGXD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FS8c071IDhOzVzBZXnDxWK0GSyEE1/rYXYxp50mZVDK156bK+iF5rfl+kFo12bXxq6l0bQbcE11/0UMWpNh+mA==" saltValue="7HXeI4W7LPCYrgZl77Nk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BVTIzN4Ro4rcvyxTRE4rOuSwtxsAZ1OFZdTc53n3LCZG1HHqfjkm68LUat6nder6j69WgkcBsmOsCemGYqhQ3w==" saltValue="GM0AkzyIq7OKS83G+rvW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6" t="s">
        <v>3</v>
      </c>
      <c r="D47" s="1236"/>
      <c r="E47" s="1237"/>
      <c r="F47" s="11">
        <v>18.940000000000001</v>
      </c>
      <c r="G47" s="12">
        <v>13.05</v>
      </c>
      <c r="H47" s="12">
        <v>11.05</v>
      </c>
      <c r="I47" s="12">
        <v>11.21</v>
      </c>
      <c r="J47" s="13">
        <v>10.02</v>
      </c>
    </row>
    <row r="48" spans="2:10" ht="57.75" customHeight="1" x14ac:dyDescent="0.15">
      <c r="B48" s="14"/>
      <c r="C48" s="1238" t="s">
        <v>4</v>
      </c>
      <c r="D48" s="1238"/>
      <c r="E48" s="1239"/>
      <c r="F48" s="15">
        <v>6.64</v>
      </c>
      <c r="G48" s="16">
        <v>6.66</v>
      </c>
      <c r="H48" s="16">
        <v>5.44</v>
      </c>
      <c r="I48" s="16">
        <v>6.15</v>
      </c>
      <c r="J48" s="17">
        <v>6.95</v>
      </c>
    </row>
    <row r="49" spans="2:10" ht="57.75" customHeight="1" thickBot="1" x14ac:dyDescent="0.2">
      <c r="B49" s="18"/>
      <c r="C49" s="1240" t="s">
        <v>5</v>
      </c>
      <c r="D49" s="1240"/>
      <c r="E49" s="1241"/>
      <c r="F49" s="19" t="s">
        <v>571</v>
      </c>
      <c r="G49" s="20" t="s">
        <v>572</v>
      </c>
      <c r="H49" s="20" t="s">
        <v>573</v>
      </c>
      <c r="I49" s="20">
        <v>0.82</v>
      </c>
      <c r="J49" s="21" t="s">
        <v>574</v>
      </c>
    </row>
    <row r="50" spans="2:10" ht="13.5" customHeight="1" x14ac:dyDescent="0.15"/>
  </sheetData>
  <sheetProtection algorithmName="SHA-512" hashValue="6SrtVHSHfeEu1Sr8koGUG8bF3P9PslVjLbljJG7jcrReG6yyDgZsZFz7+DXGrOejIqtrOhUJ1x9UDmtV2X7DLg==" saltValue="6ZFs9GUTovt/LgduuAs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2021-10-03T23:48:44Z</cp:lastPrinted>
  <dcterms:created xsi:type="dcterms:W3CDTF">2021-02-05T02:59:48Z</dcterms:created>
  <dcterms:modified xsi:type="dcterms:W3CDTF">2021-10-03T23:58:26Z</dcterms:modified>
  <cp:category/>
</cp:coreProperties>
</file>