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313800\Desktop\"/>
    </mc:Choice>
  </mc:AlternateContent>
  <bookViews>
    <workbookView xWindow="0" yWindow="0" windowWidth="10320" windowHeight="7050" tabRatio="8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E35" i="10"/>
  <c r="C35" i="10"/>
  <c r="CO34" i="10"/>
  <c r="BW34" i="10"/>
  <c r="BW35"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<sst xmlns="http://schemas.openxmlformats.org/spreadsheetml/2006/main" count="1102" uniqueCount="615">
  <si>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</si>
  <si>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</si>
  <si>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</si>
  <si>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</si>
  <si>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</si>
  <si>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</si>
  <si>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</si>
  <si>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</si>
  <si>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</si>
  <si>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</si>
  <si>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</si>
  <si>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</si>
  <si>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</si>
  <si>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</si>
  <si>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</si>
  <si>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</si>
  <si>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</si>
  <si>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</si>
  <si>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</si>
  <si>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</si>
  <si>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</si>
  <si>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</si>
  <si>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</si>
  <si>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</si>
  <si>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</si>
  <si>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</si>
  <si>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</si>
  <si>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</si>
  <si>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</si>
  <si>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</si>
  <si>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</si>
  <si>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</si>
  <si>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</si>
  <si>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</si>
  <si>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</si>
  <si>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</si>
  <si>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</si>
  <si>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</si>
  <si>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</si>
  <si>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</si>
  <si>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</si>
  <si>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</si>
  <si>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</si>
  <si>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</si>
  <si>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</si>
  <si>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</si>
  <si>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</si>
  <si>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</si>
  <si>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</si>
  <si>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</si>
  <si>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</si>
  <si>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</si>
  <si>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</si>
  <si>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</si>
  <si>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</si>
  <si>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</si>
  <si>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</si>
  <si>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</si>
  <si>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</si>
  <si>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</si>
  <si>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</si>
  <si>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</si>
  <si>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</si>
  <si>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</si>
  <si>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</si>
  <si>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</si>
  <si>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</si>
  <si>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</si>
  <si>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</si>
  <si>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</si>
  <si>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</si>
  <si>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</si>
  <si>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</si>
  <si>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</si>
  <si>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</si>
  <si>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</si>
  <si>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</si>
  <si>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</si>
  <si>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</si>
  <si>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</si>
  <si>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</si>
  <si>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</si>
  <si>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</si>
  <si>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</si>
  <si>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</si>
  <si>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</si>
  <si>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</si>
  <si>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</si>
  <si>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</si>
  <si>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</si>
  <si>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</si>
  <si>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</si>
  <si>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</si>
  <si>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</si>
  <si>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</si>
  <si>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</si>
  <si>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</si>
  <si>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</si>
  <si>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</si>
  <si>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</si>
  <si>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</si>
  <si>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</si>
  <si>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</si>
  <si>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</si>
  <si>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</si>
  <si>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</si>
  <si>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</si>
  <si>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</si>
  <si>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</si>
  <si>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</si>
  <si>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</si>
  <si>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</si>
  <si>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</si>
  <si>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</si>
  <si>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</si>
  <si>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</si>
  <si>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</si>
  <si>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</si>
  <si>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</si>
  <si>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</si>
  <si>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</si>
  <si>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</si>
  <si>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</si>
  <si>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</si>
  <si>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</si>
  <si>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</si>
  <si>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</si>
  <si>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</si>
  <si>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</si>
  <si>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</si>
  <si>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</si>
  <si>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</si>
  <si>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</si>
  <si>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</si>
  <si>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</si>
  <si>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</si>
  <si>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</si>
  <si>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</si>
  <si>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</si>
  <si>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</si>
  <si>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</si>
  <si>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</si>
  <si>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</si>
  <si>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</si>
  <si>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</si>
  <si>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</si>
  <si>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</si>
  <si>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</si>
  <si>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</si>
  <si>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</si>
  <si>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</si>
  <si>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</si>
  <si>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</si>
  <si>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</si>
  <si>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</si>
  <si>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</si>
  <si>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</si>
  <si>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</si>
  <si>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</si>
  <si>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</si>
  <si>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</si>
  <si>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</si>
  <si>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</si>
  <si>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</si>
  <si>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</si>
  <si>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</si>
  <si>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</si>
  <si>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</si>
  <si>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</si>
  <si>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</si>
  <si>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</si>
  <si>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</si>
  <si>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</si>
  <si>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</si>
  <si>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</si>
  <si>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</si>
  <si>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</si>
  <si>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</si>
  <si>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</si>
  <si>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</si>
  <si>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</si>
  <si>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</si>
  <si>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</si>
  <si>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</si>
  <si>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</si>
  <si>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</si>
  <si>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</si>
  <si>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</si>
  <si>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</si>
  <si>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</si>
  <si>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</si>
  <si>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</si>
  <si>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</si>
  <si>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</si>
  <si>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</si>
  <si>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</si>
  <si>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</si>
  <si>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</si>
  <si>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</si>
  <si>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</si>
  <si>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</si>
  <si>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</si>
  <si>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</si>
  <si>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</si>
  <si>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</si>
  <si>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</si>
  <si>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</si>
  <si>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</si>
  <si>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</si>
  <si>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</si>
  <si>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</si>
  <si>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愛知県みよし市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</si>
  <si>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</si>
  <si>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</si>
  <si>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</si>
  <si>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</si>
  <si>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</si>
  <si>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</si>
  <si>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</si>
  <si>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</si>
  <si>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</si>
  <si>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</si>
  <si>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</si>
  <si>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</si>
  <si>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</si>
  <si>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</si>
  <si>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</si>
  <si>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</si>
  <si>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</si>
  <si>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</si>
  <si>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</si>
  <si>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</si>
  <si>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</si>
  <si>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</si>
  <si>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</si>
  <si>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</si>
  <si>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</si>
  <si>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</si>
  <si>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</si>
  <si>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</si>
  <si>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</si>
  <si>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</si>
  <si>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</si>
  <si>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</si>
  <si>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</si>
  <si>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</si>
  <si>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</si>
  <si>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</si>
  <si>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</si>
  <si>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</si>
  <si>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</si>
  <si>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</si>
  <si>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</si>
  <si>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</si>
  <si>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</si>
  <si>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</si>
  <si>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</si>
  <si>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</si>
  <si>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</si>
  <si>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</si>
  <si>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</si>
  <si>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</si>
  <si>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</si>
  <si>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</si>
  <si>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</si>
  <si>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</si>
  <si>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</si>
  <si>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</si>
  <si>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</si>
  <si>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</si>
  <si>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</si>
  <si>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</si>
  <si>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</si>
  <si>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</si>
  <si>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</si>
  <si>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</si>
  <si>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</si>
  <si>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</si>
  <si>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</si>
  <si>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</si>
  <si>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</si>
  <si>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</si>
  <si>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</si>
  <si>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</si>
  <si>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</si>
  <si>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</si>
  <si>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</si>
  <si>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</si>
  <si>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</si>
  <si>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</si>
  <si>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</si>
  <si>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</si>
  <si>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</si>
  <si>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</si>
  <si>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</si>
  <si>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</si>
  <si>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</si>
  <si>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</si>
  <si>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</si>
  <si>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</si>
  <si>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</si>
  <si>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</si>
  <si>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</si>
  <si>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</si>
  <si>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</si>
  <si>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</si>
  <si>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</si>
  <si>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</si>
  <si>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</si>
  <si>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</si>
  <si>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</si>
  <si>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</si>
  <si>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</si>
  <si>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</si>
  <si>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</si>
  <si>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</si>
  <si>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</si>
  <si>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</si>
  <si>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</si>
  <si>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</si>
  <si>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</si>
  <si>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</si>
  <si>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</si>
  <si>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</si>
  <si>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</si>
  <si>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</si>
  <si>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</si>
  <si>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</si>
  <si>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</si>
  <si>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</si>
  <si>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</si>
  <si>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</si>
  <si>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</si>
  <si>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</si>
  <si>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</si>
  <si>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</si>
  <si>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</si>
  <si>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</si>
  <si>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</si>
  <si>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</si>
  <si>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</si>
  <si>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</si>
  <si>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</si>
  <si>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</si>
  <si>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</si>
  <si>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</si>
  <si>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</si>
  <si>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</si>
  <si>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</si>
  <si>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</si>
  <si>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</si>
  <si>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</si>
  <si>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</si>
  <si>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</si>
  <si>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</si>
  <si>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</si>
  <si>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</si>
  <si>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</si>
  <si>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</si>
  <si>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</si>
  <si>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</si>
  <si>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</si>
  <si>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</si>
  <si>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</si>
  <si>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</si>
  <si>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愛知県みよし市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</si>
  <si>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</si>
  <si>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</si>
  <si>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</si>
  <si>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</si>
  <si>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</si>
  <si>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</si>
  <si>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</si>
  <si>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</si>
  <si>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</si>
  <si>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</si>
  <si>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</si>
  <si>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</si>
  <si>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</si>
  <si>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</si>
  <si>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</si>
  <si>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</si>
  <si>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</si>
  <si>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</si>
  <si>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</si>
  <si>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</si>
  <si>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</si>
  <si>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</si>
  <si>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</si>
  <si>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</si>
  <si>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</si>
  <si>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</si>
  <si>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</si>
  <si>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</si>
  <si>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</si>
  <si>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</si>
  <si>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</si>
  <si>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</si>
  <si>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</si>
  <si>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</si>
  <si>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</si>
  <si>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</si>
  <si>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</si>
  <si>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介護保険特別会計（サービス事業）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</si>
  <si>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</si>
  <si>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</si>
  <si>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</si>
  <si>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</si>
  <si>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</si>
  <si>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</si>
  <si>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</si>
  <si>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</si>
  <si>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</si>
  <si>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</si>
  <si>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</si>
  <si>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</si>
  <si>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</si>
  <si>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</si>
  <si>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</si>
  <si>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</si>
  <si>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</si>
  <si>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</si>
  <si>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</si>
  <si>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</si>
  <si>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</si>
  <si>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</si>
  <si>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</si>
  <si>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</si>
  <si>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</si>
  <si>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</si>
  <si>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</si>
  <si>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</si>
  <si>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</si>
  <si>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</si>
  <si>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</si>
  <si>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</si>
  <si>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</si>
  <si>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</si>
  <si>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</si>
  <si>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</si>
  <si>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</si>
  <si>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</si>
  <si>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</si>
  <si>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</si>
  <si>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</si>
  <si>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</si>
  <si>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</si>
  <si>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</si>
  <si>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</si>
  <si>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</si>
  <si>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</si>
  <si>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</si>
  <si>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</si>
  <si>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</si>
  <si>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</si>
  <si>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</si>
  <si>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</si>
  <si>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</si>
  <si>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</si>
  <si>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</si>
  <si>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</si>
  <si>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</si>
  <si>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</si>
  <si>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</si>
  <si>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</si>
  <si>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</si>
  <si>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</si>
  <si>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</si>
  <si>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</si>
  <si>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</si>
  <si>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</si>
  <si>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</si>
  <si>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</si>
  <si>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</si>
  <si>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</si>
  <si>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</si>
  <si>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</si>
  <si>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</si>
  <si>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</si>
  <si>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</si>
  <si>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</si>
  <si>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</si>
  <si>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</si>
  <si>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</si>
  <si>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</si>
  <si>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</si>
  <si>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</si>
  <si>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</si>
  <si>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</si>
  <si>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</si>
  <si>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</si>
  <si>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</si>
  <si>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</si>
  <si>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</si>
  <si>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</si>
  <si>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</si>
  <si>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</si>
  <si>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</si>
  <si>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</si>
  <si>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</si>
  <si>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</si>
  <si>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</si>
  <si>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</si>
  <si>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</si>
  <si>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</si>
  <si>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</si>
  <si>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</si>
  <si>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</si>
  <si>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</si>
  <si>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</si>
  <si>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</si>
  <si>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</si>
  <si>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</si>
  <si>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</si>
  <si>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</si>
  <si>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</si>
  <si>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</si>
  <si>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</si>
  <si>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</si>
  <si>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</si>
  <si>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</si>
  <si>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</si>
  <si>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</si>
  <si>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</si>
  <si>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</si>
  <si>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</si>
  <si>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</si>
  <si>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</si>
  <si>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</si>
  <si>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</si>
  <si>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</si>
  <si>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</si>
  <si>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</si>
  <si>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</si>
  <si>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</si>
  <si>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</si>
  <si>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</si>
  <si>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</si>
  <si>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</si>
  <si>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</si>
  <si>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</si>
  <si>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</si>
  <si>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</si>
  <si>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</si>
  <si>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</si>
  <si>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</si>
  <si>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</si>
  <si>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</si>
  <si>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</si>
  <si>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</si>
  <si>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</si>
  <si>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</si>
  <si>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</si>
  <si>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</si>
  <si>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</si>
  <si>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</si>
  <si>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</si>
  <si>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</si>
  <si>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</si>
  <si>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</si>
  <si>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</si>
  <si>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</si>
  <si>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</si>
  <si>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</si>
  <si>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</si>
  <si>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</si>
  <si>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</si>
  <si>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1.79</t>
  </si>
  <si>
    <t>▲ 0.92</t>
  </si>
  <si>
    <t>一般会計</t>
  </si>
  <si>
    <t>病院事業会計</t>
  </si>
  <si>
    <t>下水道事業会計</t>
  </si>
  <si>
    <t>国民健康保険特別会計</t>
  </si>
  <si>
    <t>介護保険特別会計（事業勘定）</t>
  </si>
  <si>
    <t>介護保険特別会計（サービス事業）</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</si>
  <si>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</si>
  <si>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</si>
  <si>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</si>
  <si>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</si>
  <si>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</si>
  <si>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</si>
  <si>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</si>
  <si>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</si>
  <si>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</si>
  <si>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</si>
  <si>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尾三衛生組合</t>
    <rPh sb="0" eb="6">
      <t>ビサンエイセイクミアイ</t>
    </rPh>
    <phoneticPr fontId="2"/>
  </si>
  <si>
    <t>尾三消防組合</t>
    <rPh sb="0" eb="2">
      <t>ビサン</t>
    </rPh>
    <rPh sb="2" eb="4">
      <t>ショウボウ</t>
    </rPh>
    <rPh sb="4" eb="6">
      <t>クミアイ</t>
    </rPh>
    <phoneticPr fontId="2"/>
  </si>
  <si>
    <t>愛知中部水道企業団</t>
    <rPh sb="0" eb="2">
      <t>アイチ</t>
    </rPh>
    <rPh sb="2" eb="4">
      <t>チュウブ</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</si>
  <si>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</si>
  <si>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</si>
  <si>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</si>
  <si>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旧豊田三好事務組合</t>
    <rPh sb="0" eb="1">
      <t>キュウ</t>
    </rPh>
    <rPh sb="1" eb="3">
      <t>トヨタ</t>
    </rPh>
    <rPh sb="3" eb="5">
      <t>ミヨシ</t>
    </rPh>
    <rPh sb="5" eb="7">
      <t>ジム</t>
    </rPh>
    <rPh sb="7" eb="9">
      <t>クミアイ</t>
    </rPh>
    <phoneticPr fontId="2"/>
  </si>
  <si>
    <t>みよし市土地開発公社</t>
    <rPh sb="3" eb="4">
      <t>シ</t>
    </rPh>
    <rPh sb="4" eb="6">
      <t>トチ</t>
    </rPh>
    <rPh sb="6" eb="8">
      <t>カイハツ</t>
    </rPh>
    <rPh sb="8" eb="10">
      <t>コウシャ</t>
    </rPh>
    <phoneticPr fontId="2"/>
  </si>
  <si>
    <t>〇</t>
    <phoneticPr fontId="2"/>
  </si>
  <si>
    <t>-</t>
    <phoneticPr fontId="2"/>
  </si>
  <si>
    <t>-</t>
    <phoneticPr fontId="2"/>
  </si>
  <si>
    <t>公共施設維持管理基金</t>
    <rPh sb="0" eb="2">
      <t>コウキョウ</t>
    </rPh>
    <rPh sb="2" eb="4">
      <t>シセツ</t>
    </rPh>
    <rPh sb="4" eb="6">
      <t>イジ</t>
    </rPh>
    <rPh sb="6" eb="8">
      <t>カンリ</t>
    </rPh>
    <rPh sb="8" eb="10">
      <t>キキン</t>
    </rPh>
    <phoneticPr fontId="5"/>
  </si>
  <si>
    <t>笑顔輝くこども基金</t>
    <rPh sb="0" eb="2">
      <t>エガオ</t>
    </rPh>
    <rPh sb="2" eb="3">
      <t>カガヤ</t>
    </rPh>
    <rPh sb="7" eb="9">
      <t>キキン</t>
    </rPh>
    <phoneticPr fontId="5"/>
  </si>
  <si>
    <t>福祉基金</t>
    <rPh sb="0" eb="2">
      <t>フクシ</t>
    </rPh>
    <rPh sb="2" eb="4">
      <t>キキン</t>
    </rPh>
    <phoneticPr fontId="5"/>
  </si>
  <si>
    <t>下水道施設整備基金</t>
    <rPh sb="0" eb="3">
      <t>ゲスイドウ</t>
    </rPh>
    <rPh sb="3" eb="5">
      <t>シセツ</t>
    </rPh>
    <rPh sb="5" eb="7">
      <t>セイビ</t>
    </rPh>
    <rPh sb="7" eb="9">
      <t>キキン</t>
    </rPh>
    <phoneticPr fontId="5"/>
  </si>
  <si>
    <t>環境基金</t>
    <rPh sb="0" eb="2">
      <t>カンキョウ</t>
    </rPh>
    <rPh sb="2" eb="4">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</si>
  <si>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</si>
  <si>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</si>
  <si>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</si>
  <si>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</si>
  <si>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</si>
  <si>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</si>
  <si>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</si>
  <si>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</si>
  <si>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</si>
  <si>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</si>
  <si>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</si>
  <si>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</si>
  <si>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は、類似団体と比較し低い水準にあるものの、上昇傾向にある。また、過去に建設した施設の減価償却が進むため、今後はさらに上昇していくものと思われる。将来負担比率については、マイナスとなるため計上されない。</t>
    <phoneticPr fontId="5"/>
  </si>
  <si>
    <t>実質公債費比率は、類似団体と比較して、低い水準となっているが、微増傾向にある。類似団体と比較し低い水準となっている要因は、自動車関連企業の業績好調により、税収が増加し、標準的な財政規模が大きくなっているためである。しかし、法人市民税の一部国税化や世界情勢により今後は税収が減少し、普通建設事業において起債の発行が増加していくものと想定されるため、実質公債費比率も増加していくものと思われる。将来負担比率については、マイナスとなるため計上されない。</t>
    <rPh sb="31" eb="33">
      <t>ビゾウ</t>
    </rPh>
    <rPh sb="33" eb="35">
      <t>ケイコウ</t>
    </rPh>
    <rPh sb="39" eb="43">
      <t>ルイジダンタイ</t>
    </rPh>
    <rPh sb="44" eb="46">
      <t>ヒカク</t>
    </rPh>
    <rPh sb="47" eb="48">
      <t>ヒク</t>
    </rPh>
    <rPh sb="49" eb="51">
      <t>スイジュン</t>
    </rPh>
    <rPh sb="57" eb="59">
      <t>ヨウイン</t>
    </rPh>
    <rPh sb="111" eb="115">
      <t>ホウジンシミン</t>
    </rPh>
    <rPh sb="115" eb="116">
      <t>ゼイ</t>
    </rPh>
    <rPh sb="117" eb="119">
      <t>イチブ</t>
    </rPh>
    <rPh sb="119" eb="122">
      <t>コクゼイカ</t>
    </rPh>
    <rPh sb="123" eb="127">
      <t>セカイジョウセイ</t>
    </rPh>
    <rPh sb="165" eb="167">
      <t>ソウテイ</t>
    </rPh>
    <rPh sb="173" eb="177">
      <t>ジッシツコウサイ</t>
    </rPh>
    <rPh sb="177" eb="178">
      <t>ヒ</t>
    </rPh>
    <rPh sb="178" eb="180">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</si>
</sst>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0EE7-409F-89AF-92774EE26A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90880</c:v>
                </c:pt>
                <c:pt idx="1">
                  <c:v>68645</c:v>
                </c:pt>
                <c:pt idx="2">
                  <c:v>52598</c:v>
                </c:pt>
                <c:pt idx="3">
                  <c:v>63844</c:v>
                </c:pt>
                <c:pt idx="4">
                  <c:v>65581</c:v>
                </c:pt>
              </c:numCache>
            </c:numRef>
          </c:val>
          <c:smooth val="0"/>
          <c:extLst>
            <c:ext xmlns:c16="http://schemas.microsoft.com/office/drawing/2014/chart" uri="{C3380CC4-5D6E-409C-BE32-E72D297353CC}">
              <c16:uniqueId val="{00000001-0EE7-409F-89AF-92774EE26A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12.39</c:v>
                </c:pt>
                <c:pt idx="1">
                  <c:v>11.62</c:v>
                </c:pt>
                <c:pt idx="2">
                  <c:v>11.45</c:v>
                </c:pt>
                <c:pt idx="3">
                  <c:v>15.6</c:v>
                </c:pt>
                <c:pt idx="4">
                  <c:v>9.8699999999999992</c:v>
                </c:pt>
              </c:numCache>
            </c:numRef>
          </c:val>
          <c:extLst>
            <c:ext xmlns:c16="http://schemas.microsoft.com/office/drawing/2014/chart" uri="{C3380CC4-5D6E-409C-BE32-E72D297353CC}">
              <c16:uniqueId val="{00000000-F6EC-4999-8CE5-87510B9415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42.33</c:v>
                </c:pt>
                <c:pt idx="1">
                  <c:v>40.049999999999997</c:v>
                </c:pt>
                <c:pt idx="2">
                  <c:v>37.19</c:v>
                </c:pt>
                <c:pt idx="3">
                  <c:v>52.31</c:v>
                </c:pt>
                <c:pt idx="4">
                  <c:v>44.33</c:v>
                </c:pt>
              </c:numCache>
            </c:numRef>
          </c:val>
          <c:extLst>
            <c:ext xmlns:c16="http://schemas.microsoft.com/office/drawing/2014/chart" uri="{C3380CC4-5D6E-409C-BE32-E72D297353CC}">
              <c16:uniqueId val="{00000001-F6EC-4999-8CE5-87510B9415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c:v>
                </c:pt>
                <c:pt idx="1">
                  <c:v>6.8</c:v>
                </c:pt>
                <c:pt idx="2">
                  <c:v>-1.79</c:v>
                </c:pt>
                <c:pt idx="3">
                  <c:v>3.94</c:v>
                </c:pt>
                <c:pt idx="4">
                  <c:v>-0.92</c:v>
                </c:pt>
              </c:numCache>
            </c:numRef>
          </c:val>
          <c:smooth val="0"/>
          <c:extLst>
            <c:ext xmlns:c16="http://schemas.microsoft.com/office/drawing/2014/chart" uri="{C3380CC4-5D6E-409C-BE32-E72D297353CC}">
              <c16:uniqueId val="{00000002-F6EC-4999-8CE5-87510B9415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0.79</c:v>
                </c:pt>
                <c:pt idx="2">
                  <c:v>#N/A</c:v>
                </c:pt>
                <c:pt idx="3">
                  <c:v>0.76</c:v>
                </c:pt>
                <c:pt idx="4">
                  <c:v>#N/A</c:v>
                </c:pt>
                <c:pt idx="5">
                  <c:v>0.11</c:v>
                </c:pt>
                <c:pt idx="6">
                  <c:v>#N/A</c:v>
                </c:pt>
                <c:pt idx="7">
                  <c:v>0.94</c:v>
                </c:pt>
                <c:pt idx="8">
                  <c:v>0</c:v>
                </c:pt>
                <c:pt idx="9">
                  <c:v>0</c:v>
                </c:pt>
              </c:numCache>
            </c:numRef>
          </c:val>
          <c:extLst>
            <c:ext xmlns:c16="http://schemas.microsoft.com/office/drawing/2014/chart" uri="{C3380CC4-5D6E-409C-BE32-E72D297353CC}">
              <c16:uniqueId val="{00000000-9DB0-4C45-8671-DECE4B86C2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B0-4C45-8671-DECE4B86C2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B0-4C45-8671-DECE4B86C2B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9DB0-4C45-8671-DECE4B86C2B1}"/>
            </c:ext>
          </c:extLst>
        </c:ser>
        <c:ser>
          <c:idx val="4"/>
          <c:order val="4"/>
          <c:tx>
            <c:strRef>
              <c:f>データシート!$A$31</c:f>
              <c:strCache>
                <c:ptCount val="1"/>
                <c:pt idx="0">
                  <c:v>介護保険特別会計（サービス事業）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7.0000000000000007E-2</c:v>
                </c:pt>
                <c:pt idx="8">
                  <c:v>#N/A</c:v>
                </c:pt>
                <c:pt idx="9">
                  <c:v>0.02</c:v>
                </c:pt>
              </c:numCache>
            </c:numRef>
          </c:val>
          <c:extLst>
            <c:ext xmlns:c16="http://schemas.microsoft.com/office/drawing/2014/chart" uri="{C3380CC4-5D6E-409C-BE32-E72D297353CC}">
              <c16:uniqueId val="{00000004-9DB0-4C45-8671-DECE4B86C2B1}"/>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0.39</c:v>
                </c:pt>
                <c:pt idx="4">
                  <c:v>#N/A</c:v>
                </c:pt>
                <c:pt idx="5">
                  <c:v>0.18</c:v>
                </c:pt>
                <c:pt idx="6">
                  <c:v>#N/A</c:v>
                </c:pt>
                <c:pt idx="7">
                  <c:v>0.25</c:v>
                </c:pt>
                <c:pt idx="8">
                  <c:v>#N/A</c:v>
                </c:pt>
                <c:pt idx="9">
                  <c:v>0.08</c:v>
                </c:pt>
              </c:numCache>
            </c:numRef>
          </c:val>
          <c:extLst>
            <c:ext xmlns:c16="http://schemas.microsoft.com/office/drawing/2014/chart" uri="{C3380CC4-5D6E-409C-BE32-E72D297353CC}">
              <c16:uniqueId val="{00000005-9DB0-4C45-8671-DECE4B86C2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1.31</c:v>
                </c:pt>
                <c:pt idx="2">
                  <c:v>#N/A</c:v>
                </c:pt>
                <c:pt idx="3">
                  <c:v>1.62</c:v>
                </c:pt>
                <c:pt idx="4">
                  <c:v>#N/A</c:v>
                </c:pt>
                <c:pt idx="5">
                  <c:v>1.45</c:v>
                </c:pt>
                <c:pt idx="6">
                  <c:v>#N/A</c:v>
                </c:pt>
                <c:pt idx="7">
                  <c:v>0.69</c:v>
                </c:pt>
                <c:pt idx="8">
                  <c:v>#N/A</c:v>
                </c:pt>
                <c:pt idx="9">
                  <c:v>0.69</c:v>
                </c:pt>
              </c:numCache>
            </c:numRef>
          </c:val>
          <c:extLst>
            <c:ext xmlns:c16="http://schemas.microsoft.com/office/drawing/2014/chart" uri="{C3380CC4-5D6E-409C-BE32-E72D297353CC}">
              <c16:uniqueId val="{00000006-9DB0-4C45-8671-DECE4B86C2B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1.75</c:v>
                </c:pt>
              </c:numCache>
            </c:numRef>
          </c:val>
          <c:extLst>
            <c:ext xmlns:c16="http://schemas.microsoft.com/office/drawing/2014/chart" uri="{C3380CC4-5D6E-409C-BE32-E72D297353CC}">
              <c16:uniqueId val="{00000007-9DB0-4C45-8671-DECE4B86C2B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10.83</c:v>
                </c:pt>
                <c:pt idx="2">
                  <c:v>#N/A</c:v>
                </c:pt>
                <c:pt idx="3">
                  <c:v>8.1199999999999992</c:v>
                </c:pt>
                <c:pt idx="4">
                  <c:v>#N/A</c:v>
                </c:pt>
                <c:pt idx="5">
                  <c:v>6.39</c:v>
                </c:pt>
                <c:pt idx="6">
                  <c:v>#N/A</c:v>
                </c:pt>
                <c:pt idx="7">
                  <c:v>6.84</c:v>
                </c:pt>
                <c:pt idx="8">
                  <c:v>#N/A</c:v>
                </c:pt>
                <c:pt idx="9">
                  <c:v>3.97</c:v>
                </c:pt>
              </c:numCache>
            </c:numRef>
          </c:val>
          <c:extLst>
            <c:ext xmlns:c16="http://schemas.microsoft.com/office/drawing/2014/chart" uri="{C3380CC4-5D6E-409C-BE32-E72D297353CC}">
              <c16:uniqueId val="{00000008-9DB0-4C45-8671-DECE4B86C2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12.28</c:v>
                </c:pt>
                <c:pt idx="2">
                  <c:v>#N/A</c:v>
                </c:pt>
                <c:pt idx="3">
                  <c:v>11.61</c:v>
                </c:pt>
                <c:pt idx="4">
                  <c:v>#N/A</c:v>
                </c:pt>
                <c:pt idx="5">
                  <c:v>11.44</c:v>
                </c:pt>
                <c:pt idx="6">
                  <c:v>#N/A</c:v>
                </c:pt>
                <c:pt idx="7">
                  <c:v>15.59</c:v>
                </c:pt>
                <c:pt idx="8">
                  <c:v>#N/A</c:v>
                </c:pt>
                <c:pt idx="9">
                  <c:v>9.86</c:v>
                </c:pt>
              </c:numCache>
            </c:numRef>
          </c:val>
          <c:extLst>
            <c:ext xmlns:c16="http://schemas.microsoft.com/office/drawing/2014/chart" uri="{C3380CC4-5D6E-409C-BE32-E72D297353CC}">
              <c16:uniqueId val="{00000009-9DB0-4C45-8671-DECE4B86C2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1796</c:v>
                </c:pt>
                <c:pt idx="5">
                  <c:v>1650</c:v>
                </c:pt>
                <c:pt idx="8">
                  <c:v>1697</c:v>
                </c:pt>
                <c:pt idx="11">
                  <c:v>1548</c:v>
                </c:pt>
                <c:pt idx="14">
                  <c:v>1733</c:v>
                </c:pt>
              </c:numCache>
            </c:numRef>
          </c:val>
          <c:extLst>
            <c:ext xmlns:c16="http://schemas.microsoft.com/office/drawing/2014/chart" uri="{C3380CC4-5D6E-409C-BE32-E72D297353CC}">
              <c16:uniqueId val="{00000000-14DF-463F-B2FC-2816B83DDF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DF-463F-B2FC-2816B83DDF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179</c:v>
                </c:pt>
                <c:pt idx="3">
                  <c:v>180</c:v>
                </c:pt>
                <c:pt idx="6">
                  <c:v>185</c:v>
                </c:pt>
                <c:pt idx="9">
                  <c:v>149</c:v>
                </c:pt>
                <c:pt idx="12">
                  <c:v>230</c:v>
                </c:pt>
              </c:numCache>
            </c:numRef>
          </c:val>
          <c:extLst>
            <c:ext xmlns:c16="http://schemas.microsoft.com/office/drawing/2014/chart" uri="{C3380CC4-5D6E-409C-BE32-E72D297353CC}">
              <c16:uniqueId val="{00000002-14DF-463F-B2FC-2816B83DDF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106</c:v>
                </c:pt>
                <c:pt idx="3">
                  <c:v>116</c:v>
                </c:pt>
                <c:pt idx="6">
                  <c:v>107</c:v>
                </c:pt>
                <c:pt idx="9">
                  <c:v>101</c:v>
                </c:pt>
                <c:pt idx="12">
                  <c:v>91</c:v>
                </c:pt>
              </c:numCache>
            </c:numRef>
          </c:val>
          <c:extLst>
            <c:ext xmlns:c16="http://schemas.microsoft.com/office/drawing/2014/chart" uri="{C3380CC4-5D6E-409C-BE32-E72D297353CC}">
              <c16:uniqueId val="{00000003-14DF-463F-B2FC-2816B83DDF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698</c:v>
                </c:pt>
                <c:pt idx="3">
                  <c:v>685</c:v>
                </c:pt>
                <c:pt idx="6">
                  <c:v>751</c:v>
                </c:pt>
                <c:pt idx="9">
                  <c:v>675</c:v>
                </c:pt>
                <c:pt idx="12">
                  <c:v>907</c:v>
                </c:pt>
              </c:numCache>
            </c:numRef>
          </c:val>
          <c:extLst>
            <c:ext xmlns:c16="http://schemas.microsoft.com/office/drawing/2014/chart" uri="{C3380CC4-5D6E-409C-BE32-E72D297353CC}">
              <c16:uniqueId val="{00000004-14DF-463F-B2FC-2816B83DDF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DF-463F-B2FC-2816B83DDF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DF-463F-B2FC-2816B83DDF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1248</c:v>
                </c:pt>
                <c:pt idx="3">
                  <c:v>1194</c:v>
                </c:pt>
                <c:pt idx="6">
                  <c:v>1190</c:v>
                </c:pt>
                <c:pt idx="9">
                  <c:v>1105</c:v>
                </c:pt>
                <c:pt idx="12">
                  <c:v>1024</c:v>
                </c:pt>
              </c:numCache>
            </c:numRef>
          </c:val>
          <c:extLst>
            <c:ext xmlns:c16="http://schemas.microsoft.com/office/drawing/2014/chart" uri="{C3380CC4-5D6E-409C-BE32-E72D297353CC}">
              <c16:uniqueId val="{00000007-14DF-463F-B2FC-2816B83DDF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435</c:v>
                </c:pt>
                <c:pt idx="2">
                  <c:v>#N/A</c:v>
                </c:pt>
                <c:pt idx="3">
                  <c:v>#N/A</c:v>
                </c:pt>
                <c:pt idx="4">
                  <c:v>525</c:v>
                </c:pt>
                <c:pt idx="5">
                  <c:v>#N/A</c:v>
                </c:pt>
                <c:pt idx="6">
                  <c:v>#N/A</c:v>
                </c:pt>
                <c:pt idx="7">
                  <c:v>536</c:v>
                </c:pt>
                <c:pt idx="8">
                  <c:v>#N/A</c:v>
                </c:pt>
                <c:pt idx="9">
                  <c:v>#N/A</c:v>
                </c:pt>
                <c:pt idx="10">
                  <c:v>482</c:v>
                </c:pt>
                <c:pt idx="11">
                  <c:v>#N/A</c:v>
                </c:pt>
                <c:pt idx="12">
                  <c:v>#N/A</c:v>
                </c:pt>
                <c:pt idx="13">
                  <c:v>519</c:v>
                </c:pt>
                <c:pt idx="14">
                  <c:v>#N/A</c:v>
                </c:pt>
              </c:numCache>
            </c:numRef>
          </c:val>
          <c:smooth val="0"/>
          <c:extLst>
            <c:ext xmlns:c16="http://schemas.microsoft.com/office/drawing/2014/chart" uri="{C3380CC4-5D6E-409C-BE32-E72D297353CC}">
              <c16:uniqueId val="{00000008-14DF-463F-B2FC-2816B83DDF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11470</c:v>
                </c:pt>
                <c:pt idx="5">
                  <c:v>10614</c:v>
                </c:pt>
                <c:pt idx="8">
                  <c:v>9618</c:v>
                </c:pt>
                <c:pt idx="11">
                  <c:v>8689</c:v>
                </c:pt>
                <c:pt idx="14">
                  <c:v>7931</c:v>
                </c:pt>
              </c:numCache>
            </c:numRef>
          </c:val>
          <c:extLst>
            <c:ext xmlns:c16="http://schemas.microsoft.com/office/drawing/2014/chart" uri="{C3380CC4-5D6E-409C-BE32-E72D297353CC}">
              <c16:uniqueId val="{00000000-2766-4A14-B949-1A35021208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6533</c:v>
                </c:pt>
                <c:pt idx="5">
                  <c:v>6237</c:v>
                </c:pt>
                <c:pt idx="8">
                  <c:v>6163</c:v>
                </c:pt>
                <c:pt idx="11">
                  <c:v>5890</c:v>
                </c:pt>
                <c:pt idx="14">
                  <c:v>6083</c:v>
                </c:pt>
              </c:numCache>
            </c:numRef>
          </c:val>
          <c:extLst>
            <c:ext xmlns:c16="http://schemas.microsoft.com/office/drawing/2014/chart" uri="{C3380CC4-5D6E-409C-BE32-E72D297353CC}">
              <c16:uniqueId val="{00000001-2766-4A14-B949-1A35021208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17145</c:v>
                </c:pt>
                <c:pt idx="5">
                  <c:v>18267</c:v>
                </c:pt>
                <c:pt idx="8">
                  <c:v>18941</c:v>
                </c:pt>
                <c:pt idx="11">
                  <c:v>19217</c:v>
                </c:pt>
                <c:pt idx="14">
                  <c:v>20815</c:v>
                </c:pt>
              </c:numCache>
            </c:numRef>
          </c:val>
          <c:extLst>
            <c:ext xmlns:c16="http://schemas.microsoft.com/office/drawing/2014/chart" uri="{C3380CC4-5D6E-409C-BE32-E72D297353CC}">
              <c16:uniqueId val="{00000002-2766-4A14-B949-1A35021208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66-4A14-B949-1A35021208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66-4A14-B949-1A35021208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66-4A14-B949-1A35021208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638</c:v>
                </c:pt>
                <c:pt idx="3">
                  <c:v>626</c:v>
                </c:pt>
                <c:pt idx="6">
                  <c:v>742</c:v>
                </c:pt>
                <c:pt idx="9">
                  <c:v>2096</c:v>
                </c:pt>
                <c:pt idx="12">
                  <c:v>550</c:v>
                </c:pt>
              </c:numCache>
            </c:numRef>
          </c:val>
          <c:extLst>
            <c:ext xmlns:c16="http://schemas.microsoft.com/office/drawing/2014/chart" uri="{C3380CC4-5D6E-409C-BE32-E72D297353CC}">
              <c16:uniqueId val="{00000006-2766-4A14-B949-1A35021208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427</c:v>
                </c:pt>
                <c:pt idx="3">
                  <c:v>323</c:v>
                </c:pt>
                <c:pt idx="6">
                  <c:v>255</c:v>
                </c:pt>
                <c:pt idx="9">
                  <c:v>241</c:v>
                </c:pt>
                <c:pt idx="12">
                  <c:v>224</c:v>
                </c:pt>
              </c:numCache>
            </c:numRef>
          </c:val>
          <c:extLst>
            <c:ext xmlns:c16="http://schemas.microsoft.com/office/drawing/2014/chart" uri="{C3380CC4-5D6E-409C-BE32-E72D297353CC}">
              <c16:uniqueId val="{00000007-2766-4A14-B949-1A35021208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7385</c:v>
                </c:pt>
                <c:pt idx="3">
                  <c:v>7364</c:v>
                </c:pt>
                <c:pt idx="6">
                  <c:v>7188</c:v>
                </c:pt>
                <c:pt idx="9">
                  <c:v>1971</c:v>
                </c:pt>
                <c:pt idx="12">
                  <c:v>6449</c:v>
                </c:pt>
              </c:numCache>
            </c:numRef>
          </c:val>
          <c:extLst>
            <c:ext xmlns:c16="http://schemas.microsoft.com/office/drawing/2014/chart" uri="{C3380CC4-5D6E-409C-BE32-E72D297353CC}">
              <c16:uniqueId val="{00000008-2766-4A14-B949-1A35021208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2062</c:v>
                </c:pt>
                <c:pt idx="3">
                  <c:v>1710</c:v>
                </c:pt>
                <c:pt idx="6">
                  <c:v>1746</c:v>
                </c:pt>
                <c:pt idx="9">
                  <c:v>1687</c:v>
                </c:pt>
                <c:pt idx="12">
                  <c:v>1396</c:v>
                </c:pt>
              </c:numCache>
            </c:numRef>
          </c:val>
          <c:extLst>
            <c:ext xmlns:c16="http://schemas.microsoft.com/office/drawing/2014/chart" uri="{C3380CC4-5D6E-409C-BE32-E72D297353CC}">
              <c16:uniqueId val="{00000009-2766-4A14-B949-1A35021208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9171</c:v>
                </c:pt>
                <c:pt idx="3">
                  <c:v>8452</c:v>
                </c:pt>
                <c:pt idx="6">
                  <c:v>7548</c:v>
                </c:pt>
                <c:pt idx="9">
                  <c:v>6746</c:v>
                </c:pt>
                <c:pt idx="12">
                  <c:v>6166</c:v>
                </c:pt>
              </c:numCache>
            </c:numRef>
          </c:val>
          <c:extLst>
            <c:ext xmlns:c16="http://schemas.microsoft.com/office/drawing/2014/chart" uri="{C3380CC4-5D6E-409C-BE32-E72D297353CC}">
              <c16:uniqueId val="{0000000A-2766-4A14-B949-1A35021208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66-4A14-B949-1A35021208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7161</c:v>
                </c:pt>
                <c:pt idx="1">
                  <c:v>7659</c:v>
                </c:pt>
                <c:pt idx="2">
                  <c:v>7996</c:v>
                </c:pt>
              </c:numCache>
            </c:numRef>
          </c:val>
          <c:extLst>
            <c:ext xmlns:c16="http://schemas.microsoft.com/office/drawing/2014/chart" uri="{C3380CC4-5D6E-409C-BE32-E72D297353CC}">
              <c16:uniqueId val="{00000000-C0E6-4014-BC22-9217B90CA6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143</c:v>
                </c:pt>
                <c:pt idx="1">
                  <c:v>144</c:v>
                </c:pt>
                <c:pt idx="2">
                  <c:v>144</c:v>
                </c:pt>
              </c:numCache>
            </c:numRef>
          </c:val>
          <c:extLst>
            <c:ext xmlns:c16="http://schemas.microsoft.com/office/drawing/2014/chart" uri="{C3380CC4-5D6E-409C-BE32-E72D297353CC}">
              <c16:uniqueId val="{00000001-C0E6-4014-BC22-9217B90CA6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10046</c:v>
                </c:pt>
                <c:pt idx="1">
                  <c:v>10287</c:v>
                </c:pt>
                <c:pt idx="2">
                  <c:v>11775</c:v>
                </c:pt>
              </c:numCache>
            </c:numRef>
          </c:val>
          <c:extLst>
            <c:ext xmlns:c16="http://schemas.microsoft.com/office/drawing/2014/chart" uri="{C3380CC4-5D6E-409C-BE32-E72D297353CC}">
              <c16:uniqueId val="{00000002-C0E6-4014-BC22-9217B90CA6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{72D3426B-F96A-4C7D-959C-5717264B1C07}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655-41AC-AFC1-4C7A6BD55E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{519D3C84-9070-43F8-B27C-21CC6F76ED6C}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55-41AC-AFC1-4C7A6BD55E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{73731F3E-1853-4D7B-A8D7-BCE5CCCCCEDE}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55-41AC-AFC1-4C7A6BD55E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{D9333B4A-37A4-4580-A405-EE5C29508DB8}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55-41AC-AFC1-4C7A6BD55E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{6A04F673-0CB2-4249-BF78-AF9710531F81}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55-41AC-AFC1-4C7A6BD55EB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{2ED23E47-6266-4F82-8CB8-36A891D54E75}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655-41AC-AFC1-4C7A6BD55EB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{0126BF01-E4FC-40CB-A827-E3DB85622908}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655-41AC-AFC1-4C7A6BD55EB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{BCD3B603-C958-498A-8FB1-5583B1E6E166}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655-41AC-AFC1-4C7A6BD55EB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{49FDB6E5-8158-4477-8644-CECF47467A15}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655-41AC-AFC1-4C7A6BD55E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52.5</c:v>
                </c:pt>
                <c:pt idx="16">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655-41AC-AFC1-4C7A6BD55E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{ADF7A469-FD45-4798-A816-4CB9AA603207}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655-41AC-AFC1-4C7A6BD55E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{D8D2E9B8-B93D-4AAF-B6DA-909BBB66107E}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55-41AC-AFC1-4C7A6BD55E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{C4614B17-73E6-4391-9DB9-E9AD20D15A49}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55-41AC-AFC1-4C7A6BD55E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{04723A7E-E4B1-40F8-85B2-257E6E6D076D}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55-41AC-AFC1-4C7A6BD55E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{FB22E1E6-46F0-4380-AE9C-908E153B9644}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55-41AC-AFC1-4C7A6BD55EB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{0D72E8D3-A9B9-4AC9-8A2A-305CC7D74262}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655-41AC-AFC1-4C7A6BD55EB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{50D667F6-3A69-4905-AE07-6C1A803BDA90}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655-41AC-AFC1-4C7A6BD55EB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{78FAE4C4-D028-4A70-9CF8-545B94C08719}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655-41AC-AFC1-4C7A6BD55EB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{671F8CE0-5FAD-48BE-A3E2-409D6071563C}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655-41AC-AFC1-4C7A6BD55E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numCache>
            </c:numRef>
          </c:xVal>
          <c:yVal>
            <c:numRef>
              <c:f>公会計指標分析・財政指標組合せ分析表!$BP$55:$DC$55</c:f>
              <c:numCache>
                <c:formatCode>#,##0.0;"▲ "#,##0.0</c:formatCode>
                <c:ptCount val="40"/>
                <c:pt idx="8">
                  <c:v>33.1</c:v>
                </c:pt>
                <c:pt idx="16">
                  <c:v>31.3</c:v>
                </c:pt>
              </c:numCache>
            </c:numRef>
          </c:yVal>
          <c:smooth val="0"/>
          <c:extLst>
            <c:ext xmlns:c16="http://schemas.microsoft.com/office/drawing/2014/chart" uri="{C3380CC4-5D6E-409C-BE32-E72D297353CC}">
              <c16:uniqueId val="{00000013-0655-41AC-AFC1-4C7A6BD55EB5}"/>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{EBECC6BF-1813-4F78-A8A6-A57AA2ADB3AA}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E9D-43A7-B8D6-D622B20EA3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{1D919798-A115-449D-AC21-E6AAA7C598A2}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9D-43A7-B8D6-D622B20EA3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{B321778F-4FD1-463F-A666-2BD388DE4465}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9D-43A7-B8D6-D622B20EA3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{44D8DC48-CC30-48DF-8BE3-69560A15EE16}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9D-43A7-B8D6-D622B20EA3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{54C31DA4-482D-4E5B-BC45-DCEC5011220A}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9D-43A7-B8D6-D622B20EA3C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{6A387AD4-3160-419B-9AB0-B9A2F033F9BD}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E9D-43A7-B8D6-D622B20EA3C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{3EB4BCBF-A32B-4BD7-AB98-C598E7E3E368}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E9D-43A7-B8D6-D622B20EA3C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{7AB0CFFD-C029-4451-A880-9055B468FCBF}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E9D-43A7-B8D6-D622B20EA3C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{D2A396E9-CAF2-40B9-A5D8-9E822551B4EA}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E9D-43A7-B8D6-D622B20EA3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2.6</c:v>
                </c:pt>
                <c:pt idx="16">
                  <c:v>3</c:v>
                </c:pt>
                <c:pt idx="24">
                  <c:v>3.2</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E9D-43A7-B8D6-D622B20EA3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{087C035B-DA12-4A17-B81A-DE577049E9AF}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E9D-43A7-B8D6-D622B20EA3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{F770C0CE-89C0-4396-B9BC-C14D955856A6}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9D-43A7-B8D6-D622B20EA3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{8BFCEFE9-DDDF-4B66-A1FB-F542194CB5C6}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9D-43A7-B8D6-D622B20EA3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{4A752AA8-DD5F-4F9E-AFD6-5635D77B5776}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9D-43A7-B8D6-D622B20EA3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{BC2C8D08-601D-49AF-AB7B-192AC955C367}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9D-43A7-B8D6-D622B20EA3C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{B054B556-2FC7-4FD4-BE85-72EE73D40BC1}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E9D-43A7-B8D6-D622B20EA3C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{9756F05C-9CFF-4A18-A678-816BB72CEAD0}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E9D-43A7-B8D6-D622B20EA3C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{CB537EEB-5B12-4E00-BD6D-2F28D905C2C9}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E9D-43A7-B8D6-D622B20EA3C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{3745D406-36B3-416C-832A-96AA7B9F2C07}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E9D-43A7-B8D6-D622B20EA3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EE9D-43A7-B8D6-D622B20EA3CF}"/>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元利償還金等のうち普通会計における元利償還金は、割合としては大半を占めているものの残高は年々減少傾向にある。</a:t>
          </a:r>
        </a:p>
        <a:p>
          <a:r>
            <a:rPr kumimoji="1" lang="ja-JP" altLang="en-US" sz="1400">
              <a:latin typeface="ＭＳ ゴシック" pitchFamily="49" charset="-128"/>
              <a:ea typeface="ＭＳ ゴシック" pitchFamily="49" charset="-128"/>
            </a:rPr>
            <a:t>今後は普通会計だけでなく、公営企業でも病院施設や下水道施設の老朽化に伴い多くの更新費用が必要になることが見込まれる。</a:t>
          </a:r>
        </a:p>
        <a:p>
          <a:r>
            <a:rPr kumimoji="1" lang="ja-JP" altLang="en-US" sz="1400">
              <a:latin typeface="ＭＳ ゴシック" pitchFamily="49" charset="-128"/>
              <a:ea typeface="ＭＳ ゴシック" pitchFamily="49" charset="-128"/>
            </a:rPr>
            <a:t>引き続き歳入確保や経費削減に努め、基金を活用しながら公債費の適正な水準の維持に努めていく。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計画的な起債の借入れにより地方債残高は減少しており、それに伴い将来負担額も減少傾向にある。</a:t>
          </a:r>
        </a:p>
        <a:p>
          <a:r>
            <a:rPr kumimoji="1" lang="ja-JP" altLang="en-US" sz="1400">
              <a:latin typeface="ＭＳ ゴシック" pitchFamily="49" charset="-128"/>
              <a:ea typeface="ＭＳ ゴシック" pitchFamily="49" charset="-128"/>
            </a:rPr>
            <a:t>充当可能財源等は、基準財政需要額算入見込額の減少が大きいが、これは地方債残高のうち今後普通交付税措置される額に相当するため、起債残高の減少に連動して減少している。充当可能基金の残高は、積極的な積立てを行い、増加している。</a:t>
          </a:r>
        </a:p>
        <a:p>
          <a:r>
            <a:rPr kumimoji="1" lang="ja-JP" altLang="en-US" sz="1400">
              <a:latin typeface="ＭＳ ゴシック" pitchFamily="49" charset="-128"/>
              <a:ea typeface="ＭＳ ゴシック" pitchFamily="49" charset="-128"/>
            </a:rPr>
            <a:t>今後も計画的な起債の発行と基金の積立てを行うことで、健全財政の維持に努めていく。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愛知県みよし市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防災基金：災害対策事業に充当するために積み立てたもの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公園緑地保全基金：保田ヶ池公園整備工事に充当するために積み立てたもの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企業立地促進基金：企業立地促進のために新たに設置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税収構造は、法人市民税の増減により大きく変動する特性があり、直近では、平成２０年のリーマンショック等の影響を受け、平成２１年から２５年まで法人市民税の大幅な減収があったが、その際、財政調整基金からの繰入により、行政サービスの低下を極力避け、市民生活に直結する施策について着実に執行することができた。今後も、財政調整基金と各特定目的基金を活用し、各充当対象事業の事業計画にあわせて計画的に積み立て及び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笑顔輝く子ども基金：子育てに関する事業の推進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下水道施設整備基金：下水道施設の整備、維持管理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環境基金：環境保全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公共施設維持管理基金：サンアート大規模改修工事、総合体育館大規模改修工事に充当するため積み立てたもの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笑顔輝く子ども基金：小、中学校建設基金を廃止し新たに積み立てたもの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特定の事業を行うに際して、短期的に大きな費用負担が発生する場合に備えて基金として積み立ててきたものであり、今後も、各充当対象事業の事業計画にあわせて計画的に積み立て及び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将来の減収見込みに伴う積み立てによるもの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市民税の一部国税化、米中貿易摩擦、原材料価格の高騰、為替変動の影響を受けて低下傾向にある本市の税収を補うために財政調整基金を充当する。また、昨今の新型コロナウイルスの対策についても財政調整基金を充当して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積立や償還について精査しながら有効活用していく。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A69775-0724-4016-A9AF-8A2D4913F7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24B7486-81D5-4177-9C9E-9F0EE91A6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730B986D-A3AA-475A-BE85-AFECB1A4D191}"/>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7065AB7B-59DA-4F5F-A930-C2AEF864D025}"/>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2C8371C0-6595-414C-B15C-CFDED344F482}"/>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4ED0D40E-43C7-45A5-A187-BE49EC85477F}"/>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EC6FA4D1-A8C3-4319-849B-2042D69F5633}"/>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E738604B-8229-4D59-92AE-B04697A0EE0D}"/>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307D159B-A803-477C-8F03-0C59FA7D40F9}"/>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32D4A04B-CBBE-481B-886D-33036D1DC58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4CAF362B-9096-498E-A5E4-1C52ACE835C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6DB72C2A-CBC7-46DF-A885-0A0F7E6000D7}"/>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661B77A9-E0A1-4AE4-A4C3-E8D2589CD3F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62C38CB2-A20A-40ED-97F1-4E7034D5DF5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F49357C-3452-4852-A30E-696C5482374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C13F04B1-BE80-4875-9D37-27DAABEB1E0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620C289C-6702-44E0-8494-E495DC2608B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61484120-1773-4955-9595-E6326E57236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B8794D49-8682-4F80-99AD-1A76C03BCC9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74D930B5-B33E-43A4-B220-AE8B4BA7E5F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A1F02606-2608-4E7A-BFDB-9482C8D9E96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39638168-E74C-4B34-B352-676F33D0242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5E1A0BCC-6F08-4004-B39B-709A2DBD9A5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C3BB5DB0-ACA1-4D90-9255-E0B6454AB73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4781BE81-A07D-48A1-A2C0-0C38310DD4A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B3431BA4-5557-4BF9-837B-64960D4B74A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AF467F66-62B3-4EA1-A37C-FDB8C87645D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606A63E-9149-4214-A391-7CF5FAA1CED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5618AF05-29D1-4296-8A93-5C49ED6DB5A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EAC7EA66-BFA3-48D8-BF41-5E1CDEB9457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9FC53B0C-B814-4787-B680-157E22479EB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64742FC4-C5E0-41E6-9095-7FD11514FC43}"/>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C8D275F7-EF22-4AAE-9788-39FF9CFAA2E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F76A7D88-99DB-4435-BBE0-2A7FA0ECE629}"/>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D56B9B12-5B93-44E2-A32D-75297906C1B8}"/>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67D96FB8-D2CD-4B34-B97C-870F2C947BAB}"/>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16BB16DF-58AF-4A57-9B5B-34F6A58F56D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F30826F9-D825-47B0-A650-0384D48969E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48065D27-FAF4-44E8-8102-D3AE3072A00A}"/>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95D1F7F6-98BA-406D-83EB-069ACCEC213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EF7BE1C8-2630-4FEF-BCB0-55586D0A48C1}"/>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4B580679-7E13-4CE0-BB72-86603F05D5C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43444326-8F11-4E84-B602-2CB9E086665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A272C79C-1F29-4769-BD8B-3DA4DFEFCA7B}"/>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7CF3D805-9344-4C70-AF31-BCAF8EA5A50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510EADF4-D2DC-4C48-8C95-C5B8612C389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9A03A5CF-88B7-4E6C-BCCE-816443B40FD4}"/>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65B3E282-B00F-4DE3-8D1A-38383F7DB95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B3EA736F-436C-4BAD-A07C-F7AA4CB9BBD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A23D6F28-B8C4-444B-A817-1463C659B0E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35F98DBD-4E3F-4D90-AE72-7016FD371B5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D9E39DC3-B93F-40F5-8CA3-5BBC4B1375C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D34010E8-743C-4A48-B296-F8C011F61B6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1E6E899A-2362-4A96-9293-981EA0EC520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本市は類似団体より低い水準で推移している。これは、庁舎、図書館等の建設年が新しい施設が多いためである。今後は減価償却が進み、それに伴い有形固定資産減価償却率も高くなっていくことが想定される。公共施設等総合管理計画及び個別施設計画に基づき、施設の見直しを行い、維持管理、長寿命化等の対策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EEF61C1B-71D2-4BFD-9A3A-A7EED06EB9D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A47AF8C3-7D6C-40A2-89D3-BF1159480B1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AAF9506C-DB9D-4BCF-9EB0-F755B9503D4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876E5023-158F-402A-A0FD-C77EA6D1FF9C}"/>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46FBAE83-BF2B-43EC-9C41-65F1D3C3CF74}"/>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F522151D-E9C9-44C0-AAB3-08C0B8E2779A}"/>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18767294-461D-429C-9152-F8C027D68E02}"/>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6B01572E-7E41-4085-820C-68900FD2AE86}"/>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27F2EDB3-8907-4A22-8AFD-7254C34D97C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4C00A248-45DB-40A4-969A-3D2B7D8A26D1}"/>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297A96B3-1762-4DF9-AD62-49C16EA16EE8}"/>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AF6AC7A1-995B-4FEA-970D-BFF98EA9AA29}"/>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666D6F31-EEBD-430E-9B5B-406254553862}"/>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DA48CEC5-D0B9-4551-BC62-C24C10A7D21A}"/>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4512C67B-0ED9-4CCB-9CB8-37140D3EE5EF}"/>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A897F97E-2FD4-4C34-8FAA-18AC78839BC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5D58B15-FAFD-4439-A948-B1C96C3F590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E0D6770-C7DF-4851-956A-0841679E740A}"/>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4" name="直線コネクタ 73">
          <a:extLst>
            <a:ext uri="{FF2B5EF4-FFF2-40B4-BE49-F238E27FC236}">
              <a16:creationId xmlns:a16="http://schemas.microsoft.com/office/drawing/2014/main" id="{FABA34D8-CF8D-475A-BF15-0CB7B58BAB87}"/>
            </a:ext>
          </a:extLst>
        </xdr:cNvPr>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5" name="有形固定資産減価償却率最小値テキスト">
          <a:extLst>
            <a:ext uri="{FF2B5EF4-FFF2-40B4-BE49-F238E27FC236}">
              <a16:creationId xmlns:a16="http://schemas.microsoft.com/office/drawing/2014/main" id="{804540D4-529D-4D24-AE6C-B91DC07BD954}"/>
            </a:ext>
          </a:extLst>
        </xdr:cNvPr>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6" name="直線コネクタ 75">
          <a:extLst>
            <a:ext uri="{FF2B5EF4-FFF2-40B4-BE49-F238E27FC236}">
              <a16:creationId xmlns:a16="http://schemas.microsoft.com/office/drawing/2014/main" id="{EC6CFB28-7C05-4F57-8EFE-07B81AF45413}"/>
            </a:ext>
          </a:extLst>
        </xdr:cNvPr>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7" name="有形固定資産減価償却率最大値テキスト">
          <a:extLst>
            <a:ext uri="{FF2B5EF4-FFF2-40B4-BE49-F238E27FC236}">
              <a16:creationId xmlns:a16="http://schemas.microsoft.com/office/drawing/2014/main" id="{60D4F058-8092-4324-B2A4-89118D195B7B}"/>
            </a:ext>
          </a:extLst>
        </xdr:cNvPr>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8" name="直線コネクタ 77">
          <a:extLst>
            <a:ext uri="{FF2B5EF4-FFF2-40B4-BE49-F238E27FC236}">
              <a16:creationId xmlns:a16="http://schemas.microsoft.com/office/drawing/2014/main" id="{2724404B-6A35-4798-B58F-C6A7084744FC}"/>
            </a:ext>
          </a:extLst>
        </xdr:cNvPr>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9" name="有形固定資産減価償却率平均値テキスト">
          <a:extLst>
            <a:ext uri="{FF2B5EF4-FFF2-40B4-BE49-F238E27FC236}">
              <a16:creationId xmlns:a16="http://schemas.microsoft.com/office/drawing/2014/main" id="{EDC5B1F6-F1C2-4C61-851A-1D64009CF9A6}"/>
            </a:ext>
          </a:extLst>
        </xdr:cNvPr>
        <xdr:cNvSpPr txBox="1"/>
      </xdr:nvSpPr>
      <xdr:spPr>
        <a:xfrm>
          <a:off x="4813300" y="53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0" name="フローチャート: 判断 79">
          <a:extLst>
            <a:ext uri="{FF2B5EF4-FFF2-40B4-BE49-F238E27FC236}">
              <a16:creationId xmlns:a16="http://schemas.microsoft.com/office/drawing/2014/main" id="{6DD6C900-7700-41D6-B05B-306934DE8FAD}"/>
            </a:ext>
          </a:extLst>
        </xdr:cNvPr>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1" name="フローチャート: 判断 80">
          <a:extLst>
            <a:ext uri="{FF2B5EF4-FFF2-40B4-BE49-F238E27FC236}">
              <a16:creationId xmlns:a16="http://schemas.microsoft.com/office/drawing/2014/main" id="{14536DB7-BC47-43BE-B8B1-C493F284EAF5}"/>
            </a:ext>
          </a:extLst>
        </xdr:cNvPr>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2" name="フローチャート: 判断 81">
          <a:extLst>
            <a:ext uri="{FF2B5EF4-FFF2-40B4-BE49-F238E27FC236}">
              <a16:creationId xmlns:a16="http://schemas.microsoft.com/office/drawing/2014/main" id="{F40B7079-BD99-4B87-9AB0-A217198A2E49}"/>
            </a:ext>
          </a:extLst>
        </xdr:cNvPr>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3" name="フローチャート: 判断 82">
          <a:extLst>
            <a:ext uri="{FF2B5EF4-FFF2-40B4-BE49-F238E27FC236}">
              <a16:creationId xmlns:a16="http://schemas.microsoft.com/office/drawing/2014/main" id="{5933D752-D9E9-48BC-9AC9-0A45175F025E}"/>
            </a:ext>
          </a:extLst>
        </xdr:cNvPr>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4" name="フローチャート: 判断 83">
          <a:extLst>
            <a:ext uri="{FF2B5EF4-FFF2-40B4-BE49-F238E27FC236}">
              <a16:creationId xmlns:a16="http://schemas.microsoft.com/office/drawing/2014/main" id="{59BCDB6B-AF5F-4970-824A-387E4F152050}"/>
            </a:ext>
          </a:extLst>
        </xdr:cNvPr>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D2CF1F8-231B-43E9-B9E3-CFBDB9B933F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82E9BA2-83C7-47F9-8152-17FE1AFBDFB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98D69BB-604F-4734-93F6-68BE0AD0CB2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5A3BF19-82BC-466C-8539-EC1AFB2BD79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F822764-035E-4864-B657-9BF426E4021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26579</xdr:rowOff>
    </xdr:from>
    <xdr:to>
      <xdr:col>15</xdr:col>
      <xdr:colOff>187325</xdr:colOff>
      <xdr:row>30</xdr:row>
      <xdr:rowOff>128179</xdr:rowOff>
    </xdr:to>
    <xdr:sp macro="" textlink="">
      <xdr:nvSpPr>
        <xdr:cNvPr id="90" name="楕円 89">
          <a:extLst>
            <a:ext uri="{FF2B5EF4-FFF2-40B4-BE49-F238E27FC236}">
              <a16:creationId xmlns:a16="http://schemas.microsoft.com/office/drawing/2014/main" id="{54C2E80F-2686-472D-96FB-44CA8E8BFEFA}"/>
            </a:ext>
          </a:extLst>
        </xdr:cNvPr>
        <xdr:cNvSpPr/>
      </xdr:nvSpPr>
      <xdr:spPr>
        <a:xfrm>
          <a:off x="3238500" y="51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161018</xdr:rowOff>
    </xdr:from>
    <xdr:to>
      <xdr:col>11</xdr:col>
      <xdr:colOff>187325</xdr:colOff>
      <xdr:row>30</xdr:row>
      <xdr:rowOff>91168</xdr:rowOff>
    </xdr:to>
    <xdr:sp macro="" textlink="">
      <xdr:nvSpPr>
        <xdr:cNvPr id="91" name="楕円 90">
          <a:extLst>
            <a:ext uri="{FF2B5EF4-FFF2-40B4-BE49-F238E27FC236}">
              <a16:creationId xmlns:a16="http://schemas.microsoft.com/office/drawing/2014/main" id="{8B2CD03F-A880-477D-A502-E56E4546A8F1}"/>
            </a:ext>
          </a:extLst>
        </xdr:cNvPr>
        <xdr:cNvSpPr/>
      </xdr:nvSpPr>
      <xdr:spPr>
        <a:xfrm>
          <a:off x="2476500" y="5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40368</xdr:rowOff>
    </xdr:from>
    <xdr:to>
      <xdr:col>15</xdr:col>
      <xdr:colOff>136525</xdr:colOff>
      <xdr:row>30</xdr:row>
      <xdr:rowOff>77379</xdr:rowOff>
    </xdr:to>
    <xdr:cxnSp macro="">
      <xdr:nvCxnSpPr>
        <xdr:cNvPr id="92" name="直線コネクタ 91">
          <a:extLst>
            <a:ext uri="{FF2B5EF4-FFF2-40B4-BE49-F238E27FC236}">
              <a16:creationId xmlns:a16="http://schemas.microsoft.com/office/drawing/2014/main" id="{A055E471-AA51-4BC4-9CE8-25B0E105E58C}"/>
            </a:ext>
          </a:extLst>
        </xdr:cNvPr>
        <xdr:cNvCxnSpPr/>
      </xdr:nvCxnSpPr>
      <xdr:spPr>
        <a:xfrm>
          <a:off x="2527300" y="5183868"/>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a:extLst>
            <a:ext uri="{FF2B5EF4-FFF2-40B4-BE49-F238E27FC236}">
              <a16:creationId xmlns:a16="http://schemas.microsoft.com/office/drawing/2014/main" id="{EBC8439A-D75E-49FE-A574-DC2B437D62E8}"/>
            </a:ext>
          </a:extLst>
        </xdr:cNvPr>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a:extLst>
            <a:ext uri="{FF2B5EF4-FFF2-40B4-BE49-F238E27FC236}">
              <a16:creationId xmlns:a16="http://schemas.microsoft.com/office/drawing/2014/main" id="{651B99F4-7ADA-4F0A-8284-2DF67495DC41}"/>
            </a:ext>
          </a:extLst>
        </xdr:cNvPr>
        <xdr:cNvSpPr txBox="1"/>
      </xdr:nvSpPr>
      <xdr:spPr>
        <a:xfrm>
          <a:off x="3086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a:extLst>
            <a:ext uri="{FF2B5EF4-FFF2-40B4-BE49-F238E27FC236}">
              <a16:creationId xmlns:a16="http://schemas.microsoft.com/office/drawing/2014/main" id="{B7568788-9A0F-4B8C-8F57-3EB072870D7A}"/>
            </a:ext>
          </a:extLst>
        </xdr:cNvPr>
        <xdr:cNvSpPr txBox="1"/>
      </xdr:nvSpPr>
      <xdr:spPr>
        <a:xfrm>
          <a:off x="2324744" y="537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a:extLst>
            <a:ext uri="{FF2B5EF4-FFF2-40B4-BE49-F238E27FC236}">
              <a16:creationId xmlns:a16="http://schemas.microsoft.com/office/drawing/2014/main" id="{4ADB4619-606B-446C-A458-786224F48987}"/>
            </a:ext>
          </a:extLst>
        </xdr:cNvPr>
        <xdr:cNvSpPr txBox="1"/>
      </xdr:nvSpPr>
      <xdr:spPr>
        <a:xfrm>
          <a:off x="1562744" y="49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7" name="n_2mainValue有形固定資産減価償却率">
          <a:extLst>
            <a:ext uri="{FF2B5EF4-FFF2-40B4-BE49-F238E27FC236}">
              <a16:creationId xmlns:a16="http://schemas.microsoft.com/office/drawing/2014/main" id="{DC0565CD-7798-4797-8953-1917AB991D18}"/>
            </a:ext>
          </a:extLst>
        </xdr:cNvPr>
        <xdr:cNvSpPr txBox="1"/>
      </xdr:nvSpPr>
      <xdr:spPr>
        <a:xfrm>
          <a:off x="30867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107695</xdr:rowOff>
    </xdr:from>
    <xdr:ext cx="405111" cy="259045"/>
    <xdr:sp macro="" textlink="">
      <xdr:nvSpPr>
        <xdr:cNvPr id="98" name="n_3mainValue有形固定資産減価償却率">
          <a:extLst>
            <a:ext uri="{FF2B5EF4-FFF2-40B4-BE49-F238E27FC236}">
              <a16:creationId xmlns:a16="http://schemas.microsoft.com/office/drawing/2014/main" id="{64826933-3668-416C-B133-578470270CDA}"/>
            </a:ext>
          </a:extLst>
        </xdr:cNvPr>
        <xdr:cNvSpPr txBox="1"/>
      </xdr:nvSpPr>
      <xdr:spPr>
        <a:xfrm>
          <a:off x="2324744" y="4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F6C2D70-D806-4F31-A903-EA3C6BA855AB}"/>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E7CF648-3B7A-4619-9845-03CA5DEAA168}"/>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1" name="正方形/長方形 100">
          <a:extLst>
            <a:ext uri="{FF2B5EF4-FFF2-40B4-BE49-F238E27FC236}">
              <a16:creationId xmlns:a16="http://schemas.microsoft.com/office/drawing/2014/main" id="{FC2EE9EF-3655-4E8B-82DF-AD2643E0D800}"/>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C5DDB1D-4A88-47F9-A1F6-CE72DCD648B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04BE01E-9B35-4DB5-8124-DE094E7FFC3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CFAA847-7858-4D25-B9C2-3DDE0354788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A0BD75A-71BD-451C-93AB-8FE0CFFD10C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58D1013-4793-4D51-95C1-44E2113409D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8E65A3EC-FC0C-4F0D-ADB0-EA104179F32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FEA04AA-4A17-4ACB-B7C5-EBB172F57AC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9F7C17B-29F8-432E-B561-81BBB1721BF7}"/>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9882540-1267-4CD5-9068-44DF185E43F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28857BB-0BFE-432B-A502-BD0B1B51C8E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過去に起債した元利償還金の償還終了に伴い将来負担額は減少傾向にあるものの、今後は普通建設事業に対する起債の発行により、将来負担額の増加が見込まれる。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AA1846E-9BF7-49E1-850B-8D5EF734921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4177345-8F3B-42D9-911B-921451C2A448}"/>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4F45357-8263-4772-B792-6651C0C9152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6BCB1513-58ED-47FA-8AD2-E8DC3E0F4569}"/>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B0D915FB-9390-403F-871C-7A493C82D7BF}"/>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880B694A-F0D0-4214-AB89-A6FA620776C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E8E62E0B-9D27-40E7-8DA1-B4064527E77D}"/>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C7407DD5-E8DA-4AB8-8F9B-D0255D3CC442}"/>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6CC4AF9F-E7B0-4D9D-A024-AF862CD62593}"/>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DFB8A828-9436-47CA-8A18-C9BB77E3767C}"/>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5E29B184-09E9-481C-8C19-EFF4457DCD33}"/>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869D11FB-5DAF-44F1-8DE8-72B7326D24C6}"/>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BDE16AF2-D9F3-463C-A4E9-B17FB9EFE815}"/>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5DCF0606-EEE2-45A6-BAD9-15E26F1F8284}"/>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0D3F5B4-C6C8-4141-8646-5C69540F0758}"/>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705A59C-639F-41D6-9B44-DEC89759BF4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3824650-DD62-4187-8BA4-29B31433A6F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9" name="直線コネクタ 128">
          <a:extLst>
            <a:ext uri="{FF2B5EF4-FFF2-40B4-BE49-F238E27FC236}">
              <a16:creationId xmlns:a16="http://schemas.microsoft.com/office/drawing/2014/main" id="{8F002279-647A-478F-9EAB-92A139383A61}"/>
            </a:ext>
          </a:extLst>
        </xdr:cNvPr>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0" name="債務償還比率最小値テキスト">
          <a:extLst>
            <a:ext uri="{FF2B5EF4-FFF2-40B4-BE49-F238E27FC236}">
              <a16:creationId xmlns:a16="http://schemas.microsoft.com/office/drawing/2014/main" id="{582FB430-F8AD-4AE7-AD72-80F2298DF15B}"/>
            </a:ext>
          </a:extLst>
        </xdr:cNvPr>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1" name="直線コネクタ 130">
          <a:extLst>
            <a:ext uri="{FF2B5EF4-FFF2-40B4-BE49-F238E27FC236}">
              <a16:creationId xmlns:a16="http://schemas.microsoft.com/office/drawing/2014/main" id="{BD45E43A-E87A-4FD7-83F0-05A9C756A3AA}"/>
            </a:ext>
          </a:extLst>
        </xdr:cNvPr>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B92D326C-1EBF-4FA4-86CD-0A412854A112}"/>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8434DA0B-263A-4A8C-BD98-D686B428DB98}"/>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4" name="債務償還比率平均値テキスト">
          <a:extLst>
            <a:ext uri="{FF2B5EF4-FFF2-40B4-BE49-F238E27FC236}">
              <a16:creationId xmlns:a16="http://schemas.microsoft.com/office/drawing/2014/main" id="{7869B184-4734-4514-8506-4CC9AB7D83BD}"/>
            </a:ext>
          </a:extLst>
        </xdr:cNvPr>
        <xdr:cNvSpPr txBox="1"/>
      </xdr:nvSpPr>
      <xdr:spPr>
        <a:xfrm>
          <a:off x="14846300" y="507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5" name="フローチャート: 判断 134">
          <a:extLst>
            <a:ext uri="{FF2B5EF4-FFF2-40B4-BE49-F238E27FC236}">
              <a16:creationId xmlns:a16="http://schemas.microsoft.com/office/drawing/2014/main" id="{6A225071-550B-4C11-B5D8-2746B03750E8}"/>
            </a:ext>
          </a:extLst>
        </xdr:cNvPr>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6" name="フローチャート: 判断 135">
          <a:extLst>
            <a:ext uri="{FF2B5EF4-FFF2-40B4-BE49-F238E27FC236}">
              <a16:creationId xmlns:a16="http://schemas.microsoft.com/office/drawing/2014/main" id="{77C8177D-7351-4F23-A79F-13010E08C87E}"/>
            </a:ext>
          </a:extLst>
        </xdr:cNvPr>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7" name="フローチャート: 判断 136">
          <a:extLst>
            <a:ext uri="{FF2B5EF4-FFF2-40B4-BE49-F238E27FC236}">
              <a16:creationId xmlns:a16="http://schemas.microsoft.com/office/drawing/2014/main" id="{AA3EE9B2-FC0B-4A2E-AA04-EA69558CC6A5}"/>
            </a:ext>
          </a:extLst>
        </xdr:cNvPr>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8" name="フローチャート: 判断 137">
          <a:extLst>
            <a:ext uri="{FF2B5EF4-FFF2-40B4-BE49-F238E27FC236}">
              <a16:creationId xmlns:a16="http://schemas.microsoft.com/office/drawing/2014/main" id="{E47EBB02-D1AA-45FA-96F2-77BEC67EBC81}"/>
            </a:ext>
          </a:extLst>
        </xdr:cNvPr>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9" name="フローチャート: 判断 138">
          <a:extLst>
            <a:ext uri="{FF2B5EF4-FFF2-40B4-BE49-F238E27FC236}">
              <a16:creationId xmlns:a16="http://schemas.microsoft.com/office/drawing/2014/main" id="{8137158E-1B09-4CFD-AA86-F5BB29D9AFFC}"/>
            </a:ext>
          </a:extLst>
        </xdr:cNvPr>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3DCE414-9DFA-4323-97A9-72FA10D065B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6273677-5FF7-45AF-B900-EA3BD41A83A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1D76089-2F67-4D73-BAE0-75590C6054A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7D82882-7DAF-42B1-977C-3955FCA06AC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41FAD73-94B8-4084-81EF-071C1C9F74E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52075</xdr:rowOff>
    </xdr:from>
    <xdr:ext cx="469744" cy="259045"/>
    <xdr:sp macro="" textlink="">
      <xdr:nvSpPr>
        <xdr:cNvPr id="145" name="n_1aveValue債務償還比率">
          <a:extLst>
            <a:ext uri="{FF2B5EF4-FFF2-40B4-BE49-F238E27FC236}">
              <a16:creationId xmlns:a16="http://schemas.microsoft.com/office/drawing/2014/main" id="{FE13EC37-DAD7-4431-A728-CAA46CAFCDF5}"/>
            </a:ext>
          </a:extLst>
        </xdr:cNvPr>
        <xdr:cNvSpPr txBox="1"/>
      </xdr:nvSpPr>
      <xdr:spPr>
        <a:xfrm>
          <a:off x="13836727" y="485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46" name="n_2aveValue債務償還比率">
          <a:extLst>
            <a:ext uri="{FF2B5EF4-FFF2-40B4-BE49-F238E27FC236}">
              <a16:creationId xmlns:a16="http://schemas.microsoft.com/office/drawing/2014/main" id="{7D6CC875-9C2E-4FB3-9883-7B315EDCA09D}"/>
            </a:ext>
          </a:extLst>
        </xdr:cNvPr>
        <xdr:cNvSpPr txBox="1"/>
      </xdr:nvSpPr>
      <xdr:spPr>
        <a:xfrm>
          <a:off x="13087427" y="487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47" name="n_3aveValue債務償還比率">
          <a:extLst>
            <a:ext uri="{FF2B5EF4-FFF2-40B4-BE49-F238E27FC236}">
              <a16:creationId xmlns:a16="http://schemas.microsoft.com/office/drawing/2014/main" id="{1C038D6B-07A8-4D0B-A89F-A8465F154BE0}"/>
            </a:ext>
          </a:extLst>
        </xdr:cNvPr>
        <xdr:cNvSpPr txBox="1"/>
      </xdr:nvSpPr>
      <xdr:spPr>
        <a:xfrm>
          <a:off x="12325427" y="48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48" name="n_4aveValue債務償還比率">
          <a:extLst>
            <a:ext uri="{FF2B5EF4-FFF2-40B4-BE49-F238E27FC236}">
              <a16:creationId xmlns:a16="http://schemas.microsoft.com/office/drawing/2014/main" id="{B5D100D6-9395-483E-9D24-0446E9AA8979}"/>
            </a:ext>
          </a:extLst>
        </xdr:cNvPr>
        <xdr:cNvSpPr txBox="1"/>
      </xdr:nvSpPr>
      <xdr:spPr>
        <a:xfrm>
          <a:off x="11563427" y="4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E0E072A8-7082-4EF4-9975-A0448E5D12D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6A6A314A-0B17-4286-B30C-12907AF1850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27A6ABD2-94EE-4D91-A519-712253162A6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7A609F16-CC08-477D-9090-4FA3B89BF2C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D6BD2E31-8A44-4EA6-9CD0-675F86FB335A}"/>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1A225D9C-EC17-41E5-A621-14D50233F1E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6C05C7-C2EB-4B98-9C92-F2DB3278A6A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BE1E40-E207-4792-8F8F-98A14ADFB7A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9E82F1-269B-4E39-BEE2-D004F0B8977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885271-777C-4620-9820-748499B7FB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B526C2-B451-4D36-AAB8-3E7A520239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7ADA42-D9FD-4B0E-943E-E6D26E1A71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315B3A-3CE8-433A-B80E-106F4511EA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1FAC1A-28C9-4074-8C87-DD383E6AB8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3E0A5D-F981-4CEC-8824-9E77F55FA8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D291F2-F265-4BF0-9538-5790F93CD6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657842-C152-46AF-B969-BB6F5DF29C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569F84-78B1-40F4-88A4-AC225C96CE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C5E962-C9D4-45B0-83EF-5DA7E62E3F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DF1D82-46F9-40DD-B4FF-A1FE7BDB04F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BB134B-220D-4928-AB0D-E15DEE1ECF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689103-C78B-4ADF-A07E-533A50979D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285552-5DE0-4ECA-8F99-44807AC866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A48D18-511B-4887-A2FD-F689B6FE57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636CD4-2D7C-44CA-A1DD-0E36E73C66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52CE38-77EF-4913-80CC-D7972D9817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F7C496-4644-40C5-A354-B7930632DD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692AAC-04BB-4CFF-8B56-C64C247B9C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AA69C0-9052-4005-94AC-119351CD35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CB8481-6000-4F82-88C5-A1328F4CD5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9C49E5-8137-4739-A39E-CB4EC92835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453553-38C8-4947-8732-0658D8344D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FD4345-383C-4495-BD1B-61B862779E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203EE2-14B6-4B46-950A-1650DBE82E5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A2381B-6493-4824-B134-2CB15BB49A7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7FF08AB-6AB9-4728-9392-71E443492E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816E867-7C72-42AD-A06B-4245F7BC5E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C31ECBC-E152-427C-91C5-FA619720149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36E618-2BDD-413C-8864-5308C4804A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37C025B-7680-4E2B-A9E8-8AEA7582D7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3B74E2-9FD9-4314-8F57-723541AA1C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82552B-5716-4A11-B0E6-CC5F2A23A3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541B03-CB50-44CE-9B2F-E9CA174818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7432CF-4DA6-4E0E-A0B7-54E776FBDD5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7731A6C-B7B1-47A9-95FD-5694A871BE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8B5C2A0-946B-45FE-8E35-DAF675B3B8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F52264A-6CEB-45BD-92A5-E6AB0C39D3B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D3E684-3FCA-43DC-BC0F-36C5119B7C1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77399EB-A336-474D-9716-B22EB42B72B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903F90D0-37B3-492E-B564-8D100DD68E27}"/>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DD2E655-5705-4D7C-A603-D1D64C880FA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4197E08-0370-42CB-88B1-82E25D23DE2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B37F8E7-D067-4988-AB9D-4D6383AE003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05B6795-AFA0-40A9-8741-9E71A10A35A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75B508C-BE20-45F4-93BB-84C8887A99F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B3AA30E-F374-4507-8D7A-FD7C5EFAE9E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78880B5-8148-4035-9CE6-A22B274D877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5E7448D4-CA5E-494C-8B56-851FB1F41DB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48771FF-1541-4039-ADFC-E1FC25113B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E2F4DE87-0A00-4C0D-98AD-AC3B7EABB4B2}"/>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D8C6195C-8E4D-49F7-92E3-1EAC793279BB}"/>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C1EA8D84-9276-46EC-9532-A6AB89DD1FAB}"/>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E95A8EC-CDA9-4A84-9649-D2475709DB3C}"/>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B23A98B-7A1C-420C-A871-B365CEEC8DD1}"/>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2C649B4F-C80C-41B9-9D7E-23C244212A8D}"/>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4B22F89F-5780-404F-B600-54F3865639CA}"/>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60E38786-2838-4686-B530-04E6AF0ABB76}"/>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BF9D183A-73A1-4913-85EB-6B4D5B508ED5}"/>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39A778CA-7D0E-4978-8033-EC5B0883483D}"/>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E8201B5C-853B-4B39-838C-7B68B39420BA}"/>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7685317-D364-4EDD-8F5F-725D794B2E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3965AB8-6F7C-490E-BFEE-F391EA2272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CE7FB7-42CA-4867-8805-A9DB2569920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AFF5D5D-ABE9-4364-B67D-0CA3267012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417E0A6-A2F2-4A4E-BD96-B6AEC1333D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162560</xdr:rowOff>
    </xdr:from>
    <xdr:to>
      <xdr:col>15</xdr:col>
      <xdr:colOff>101600</xdr:colOff>
      <xdr:row>35</xdr:row>
      <xdr:rowOff>92710</xdr:rowOff>
    </xdr:to>
    <xdr:sp macro="" textlink="">
      <xdr:nvSpPr>
        <xdr:cNvPr id="71" name="楕円 70">
          <a:extLst>
            <a:ext uri="{FF2B5EF4-FFF2-40B4-BE49-F238E27FC236}">
              <a16:creationId xmlns:a16="http://schemas.microsoft.com/office/drawing/2014/main" id="{0C30CFF6-4742-429D-98EF-6D33BA0D1C96}"/>
            </a:ext>
          </a:extLst>
        </xdr:cNvPr>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148844</xdr:rowOff>
    </xdr:from>
    <xdr:to>
      <xdr:col>10</xdr:col>
      <xdr:colOff>165100</xdr:colOff>
      <xdr:row>35</xdr:row>
      <xdr:rowOff>78994</xdr:rowOff>
    </xdr:to>
    <xdr:sp macro="" textlink="">
      <xdr:nvSpPr>
        <xdr:cNvPr id="72" name="楕円 71">
          <a:extLst>
            <a:ext uri="{FF2B5EF4-FFF2-40B4-BE49-F238E27FC236}">
              <a16:creationId xmlns:a16="http://schemas.microsoft.com/office/drawing/2014/main" id="{98F447CC-F625-4EDA-AC9E-2F5FEAC1ADE4}"/>
            </a:ext>
          </a:extLst>
        </xdr:cNvPr>
        <xdr:cNvSpPr/>
      </xdr:nvSpPr>
      <xdr:spPr>
        <a:xfrm>
          <a:off x="1968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28194</xdr:rowOff>
    </xdr:from>
    <xdr:to>
      <xdr:col>15</xdr:col>
      <xdr:colOff>50800</xdr:colOff>
      <xdr:row>35</xdr:row>
      <xdr:rowOff>41910</xdr:rowOff>
    </xdr:to>
    <xdr:cxnSp macro="">
      <xdr:nvCxnSpPr>
        <xdr:cNvPr id="73" name="直線コネクタ 72">
          <a:extLst>
            <a:ext uri="{FF2B5EF4-FFF2-40B4-BE49-F238E27FC236}">
              <a16:creationId xmlns:a16="http://schemas.microsoft.com/office/drawing/2014/main" id="{E230A7C4-D0B8-4219-9AA2-6E59FBC6CBD6}"/>
            </a:ext>
          </a:extLst>
        </xdr:cNvPr>
        <xdr:cNvCxnSpPr/>
      </xdr:nvCxnSpPr>
      <xdr:spPr>
        <a:xfrm>
          <a:off x="2019300" y="60289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4" name="n_1aveValue【道路】&#10;有形固定資産減価償却率">
          <a:extLst>
            <a:ext uri="{FF2B5EF4-FFF2-40B4-BE49-F238E27FC236}">
              <a16:creationId xmlns:a16="http://schemas.microsoft.com/office/drawing/2014/main" id="{5D51C4AA-7B67-4E58-8EF7-99EBC7C519E2}"/>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75" name="n_2aveValue【道路】&#10;有形固定資産減価償却率">
          <a:extLst>
            <a:ext uri="{FF2B5EF4-FFF2-40B4-BE49-F238E27FC236}">
              <a16:creationId xmlns:a16="http://schemas.microsoft.com/office/drawing/2014/main" id="{2ADCCEAB-1E83-4CAB-BE25-9623735E098A}"/>
            </a:ext>
          </a:extLst>
        </xdr:cNvPr>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76" name="n_3aveValue【道路】&#10;有形固定資産減価償却率">
          <a:extLst>
            <a:ext uri="{FF2B5EF4-FFF2-40B4-BE49-F238E27FC236}">
              <a16:creationId xmlns:a16="http://schemas.microsoft.com/office/drawing/2014/main" id="{5904B4F1-9AEF-4360-A471-D37DB345FD57}"/>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77" name="n_4aveValue【道路】&#10;有形固定資産減価償却率">
          <a:extLst>
            <a:ext uri="{FF2B5EF4-FFF2-40B4-BE49-F238E27FC236}">
              <a16:creationId xmlns:a16="http://schemas.microsoft.com/office/drawing/2014/main" id="{F58C1AD2-25FA-4122-BA02-501170467023}"/>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78" name="n_2mainValue【道路】&#10;有形固定資産減価償却率">
          <a:extLst>
            <a:ext uri="{FF2B5EF4-FFF2-40B4-BE49-F238E27FC236}">
              <a16:creationId xmlns:a16="http://schemas.microsoft.com/office/drawing/2014/main" id="{6DC63460-EAD5-497C-A893-6106A2355F85}"/>
            </a:ext>
          </a:extLst>
        </xdr:cNvPr>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95521</xdr:rowOff>
    </xdr:from>
    <xdr:ext cx="405111" cy="259045"/>
    <xdr:sp macro="" textlink="">
      <xdr:nvSpPr>
        <xdr:cNvPr id="79" name="n_3mainValue【道路】&#10;有形固定資産減価償却率">
          <a:extLst>
            <a:ext uri="{FF2B5EF4-FFF2-40B4-BE49-F238E27FC236}">
              <a16:creationId xmlns:a16="http://schemas.microsoft.com/office/drawing/2014/main" id="{E3D52FEF-55A6-49A3-8FC2-D88854DC12D8}"/>
            </a:ext>
          </a:extLst>
        </xdr:cNvPr>
        <xdr:cNvSpPr txBox="1"/>
      </xdr:nvSpPr>
      <xdr:spPr>
        <a:xfrm>
          <a:off x="18167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85AAFBA-C526-4FB6-8E46-0F1D0B49A9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49E93A1F-121F-49C3-939A-6E0DF32465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CF2E3BAC-4264-4298-B354-19EC05474B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7C25D524-F89A-4863-AC6E-4817AD6D52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14C7C0C8-61FC-40D9-AD92-C6C328765F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842E45B-3EDB-48D0-B202-D74FEDD925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9B00C1AF-684D-4CC8-8B4F-86B683A3D7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DD9D3F75-AF44-40C7-A718-947A366F72E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94A6DE6D-BE7E-48B4-9F46-3121C68E5D0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FB2DC618-8C54-4567-B34A-CE0C356F93B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D4402AC0-E732-4ED3-A984-AB709A2E8B3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EB3643-772D-486C-9999-21A87133A6A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817B519-D9D2-4598-B2BF-2DEA1C71971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F3B5576D-F695-44F4-BDB7-B2F40C9B82B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9E47DDCC-CF99-4CE0-B81F-963E88F91EB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DAAD23D8-F426-4CF6-9540-10C95A690D0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6B81A956-886C-447B-ACBD-5FFC1028872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7F0DC6D4-2098-4F68-B187-E02CD2643E9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471DD555-F9FD-4B00-98B3-25D3FC0C48D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5FA06FDF-57E2-488D-8A8D-7D6756EAB9B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264AB46E-9896-49E7-B340-F9AC9154E7A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FE9690F1-A196-4490-A5A5-16078468374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C6060486-7FAC-4368-AD53-C8244DA703A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3" name="直線コネクタ 102">
          <a:extLst>
            <a:ext uri="{FF2B5EF4-FFF2-40B4-BE49-F238E27FC236}">
              <a16:creationId xmlns:a16="http://schemas.microsoft.com/office/drawing/2014/main" id="{C6BE2E48-ACB6-4415-8CF4-BD9FE8FAD43F}"/>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04" name="【道路】&#10;一人当たり延長最小値テキスト">
          <a:extLst>
            <a:ext uri="{FF2B5EF4-FFF2-40B4-BE49-F238E27FC236}">
              <a16:creationId xmlns:a16="http://schemas.microsoft.com/office/drawing/2014/main" id="{67CFC30E-3F85-4467-A439-490454CCA8BA}"/>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05" name="直線コネクタ 104">
          <a:extLst>
            <a:ext uri="{FF2B5EF4-FFF2-40B4-BE49-F238E27FC236}">
              <a16:creationId xmlns:a16="http://schemas.microsoft.com/office/drawing/2014/main" id="{BCC184C8-1B92-4424-BA77-9BF807311BAD}"/>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06" name="【道路】&#10;一人当たり延長最大値テキスト">
          <a:extLst>
            <a:ext uri="{FF2B5EF4-FFF2-40B4-BE49-F238E27FC236}">
              <a16:creationId xmlns:a16="http://schemas.microsoft.com/office/drawing/2014/main" id="{FC3B0965-7305-4521-A151-FCDE2FB06E04}"/>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07" name="直線コネクタ 106">
          <a:extLst>
            <a:ext uri="{FF2B5EF4-FFF2-40B4-BE49-F238E27FC236}">
              <a16:creationId xmlns:a16="http://schemas.microsoft.com/office/drawing/2014/main" id="{F91C839E-16D2-4588-9B0E-40C209F85E86}"/>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08" name="【道路】&#10;一人当たり延長平均値テキスト">
          <a:extLst>
            <a:ext uri="{FF2B5EF4-FFF2-40B4-BE49-F238E27FC236}">
              <a16:creationId xmlns:a16="http://schemas.microsoft.com/office/drawing/2014/main" id="{40F18639-F238-4A2A-9E65-68647D5001DA}"/>
            </a:ext>
          </a:extLst>
        </xdr:cNvPr>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09" name="フローチャート: 判断 108">
          <a:extLst>
            <a:ext uri="{FF2B5EF4-FFF2-40B4-BE49-F238E27FC236}">
              <a16:creationId xmlns:a16="http://schemas.microsoft.com/office/drawing/2014/main" id="{D4061C8D-8D93-4A25-B622-73E4BC1F0824}"/>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0" name="フローチャート: 判断 109">
          <a:extLst>
            <a:ext uri="{FF2B5EF4-FFF2-40B4-BE49-F238E27FC236}">
              <a16:creationId xmlns:a16="http://schemas.microsoft.com/office/drawing/2014/main" id="{A570B51B-6717-4417-9882-88FD301A8AD9}"/>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1" name="フローチャート: 判断 110">
          <a:extLst>
            <a:ext uri="{FF2B5EF4-FFF2-40B4-BE49-F238E27FC236}">
              <a16:creationId xmlns:a16="http://schemas.microsoft.com/office/drawing/2014/main" id="{CBED8673-0417-4EAB-BE87-0DFF2C0E0DAA}"/>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2" name="フローチャート: 判断 111">
          <a:extLst>
            <a:ext uri="{FF2B5EF4-FFF2-40B4-BE49-F238E27FC236}">
              <a16:creationId xmlns:a16="http://schemas.microsoft.com/office/drawing/2014/main" id="{AF5AD0CE-9138-499B-BC9A-C817F9C71123}"/>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3" name="フローチャート: 判断 112">
          <a:extLst>
            <a:ext uri="{FF2B5EF4-FFF2-40B4-BE49-F238E27FC236}">
              <a16:creationId xmlns:a16="http://schemas.microsoft.com/office/drawing/2014/main" id="{BF743437-CAB4-4AB0-A985-406CCE1C4097}"/>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3F41E09-609A-4DDA-8807-9439A49BC3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E14D873-8E90-4B95-87BC-2C7F6AB4F5A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05F8DF6-516B-4691-BAD9-4C91B1979C2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84A0E40-263E-4566-9C3F-DE49230E48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44A72A6-58E2-4D0B-B191-D011709E64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164941</xdr:rowOff>
    </xdr:from>
    <xdr:to>
      <xdr:col>46</xdr:col>
      <xdr:colOff>38100</xdr:colOff>
      <xdr:row>34</xdr:row>
      <xdr:rowOff>95091</xdr:rowOff>
    </xdr:to>
    <xdr:sp macro="" textlink="">
      <xdr:nvSpPr>
        <xdr:cNvPr id="119" name="楕円 118">
          <a:extLst>
            <a:ext uri="{FF2B5EF4-FFF2-40B4-BE49-F238E27FC236}">
              <a16:creationId xmlns:a16="http://schemas.microsoft.com/office/drawing/2014/main" id="{DDCF7ED0-77CE-4437-B14C-07F95DFA90AA}"/>
            </a:ext>
          </a:extLst>
        </xdr:cNvPr>
        <xdr:cNvSpPr/>
      </xdr:nvSpPr>
      <xdr:spPr>
        <a:xfrm>
          <a:off x="8699500" y="58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148730</xdr:rowOff>
    </xdr:from>
    <xdr:to>
      <xdr:col>41</xdr:col>
      <xdr:colOff>101600</xdr:colOff>
      <xdr:row>38</xdr:row>
      <xdr:rowOff>78880</xdr:rowOff>
    </xdr:to>
    <xdr:sp macro="" textlink="">
      <xdr:nvSpPr>
        <xdr:cNvPr id="120" name="楕円 119">
          <a:extLst>
            <a:ext uri="{FF2B5EF4-FFF2-40B4-BE49-F238E27FC236}">
              <a16:creationId xmlns:a16="http://schemas.microsoft.com/office/drawing/2014/main" id="{829562F8-C3FE-4666-AE70-D44A0DC0C2A1}"/>
            </a:ext>
          </a:extLst>
        </xdr:cNvPr>
        <xdr:cNvSpPr/>
      </xdr:nvSpPr>
      <xdr:spPr>
        <a:xfrm>
          <a:off x="7810500" y="6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44291</xdr:rowOff>
    </xdr:from>
    <xdr:to>
      <xdr:col>45</xdr:col>
      <xdr:colOff>177800</xdr:colOff>
      <xdr:row>38</xdr:row>
      <xdr:rowOff>28080</xdr:rowOff>
    </xdr:to>
    <xdr:cxnSp macro="">
      <xdr:nvCxnSpPr>
        <xdr:cNvPr id="121" name="直線コネクタ 120">
          <a:extLst>
            <a:ext uri="{FF2B5EF4-FFF2-40B4-BE49-F238E27FC236}">
              <a16:creationId xmlns:a16="http://schemas.microsoft.com/office/drawing/2014/main" id="{8A3925FC-DEAE-4468-AE29-5EF8FC52D182}"/>
            </a:ext>
          </a:extLst>
        </xdr:cNvPr>
        <xdr:cNvCxnSpPr/>
      </xdr:nvCxnSpPr>
      <xdr:spPr>
        <a:xfrm flipV="1">
          <a:off x="7861300" y="5873591"/>
          <a:ext cx="889000" cy="66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22" name="n_1aveValue【道路】&#10;一人当たり延長">
          <a:extLst>
            <a:ext uri="{FF2B5EF4-FFF2-40B4-BE49-F238E27FC236}">
              <a16:creationId xmlns:a16="http://schemas.microsoft.com/office/drawing/2014/main" id="{E5DA7A1A-4F5C-40CB-9971-CD6A708282C9}"/>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23" name="n_2aveValue【道路】&#10;一人当たり延長">
          <a:extLst>
            <a:ext uri="{FF2B5EF4-FFF2-40B4-BE49-F238E27FC236}">
              <a16:creationId xmlns:a16="http://schemas.microsoft.com/office/drawing/2014/main" id="{125EEA3D-ABDA-4DFD-98C1-CF3841D70BDC}"/>
            </a:ext>
          </a:extLst>
        </xdr:cNvPr>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24" name="n_3aveValue【道路】&#10;一人当たり延長">
          <a:extLst>
            <a:ext uri="{FF2B5EF4-FFF2-40B4-BE49-F238E27FC236}">
              <a16:creationId xmlns:a16="http://schemas.microsoft.com/office/drawing/2014/main" id="{66C8C479-1B9C-40B5-82E9-3F6A184F07B9}"/>
            </a:ext>
          </a:extLst>
        </xdr:cNvPr>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25" name="n_4aveValue【道路】&#10;一人当たり延長">
          <a:extLst>
            <a:ext uri="{FF2B5EF4-FFF2-40B4-BE49-F238E27FC236}">
              <a16:creationId xmlns:a16="http://schemas.microsoft.com/office/drawing/2014/main" id="{FBBB1338-4F5D-4A31-AE78-59F72BF7922D}"/>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111618</xdr:rowOff>
    </xdr:from>
    <xdr:ext cx="534377" cy="259045"/>
    <xdr:sp macro="" textlink="">
      <xdr:nvSpPr>
        <xdr:cNvPr id="126" name="n_2mainValue【道路】&#10;一人当たり延長">
          <a:extLst>
            <a:ext uri="{FF2B5EF4-FFF2-40B4-BE49-F238E27FC236}">
              <a16:creationId xmlns:a16="http://schemas.microsoft.com/office/drawing/2014/main" id="{5A36C46F-C1D9-45D4-88A7-E33142FEF232}"/>
            </a:ext>
          </a:extLst>
        </xdr:cNvPr>
        <xdr:cNvSpPr txBox="1"/>
      </xdr:nvSpPr>
      <xdr:spPr>
        <a:xfrm>
          <a:off x="8483111" y="559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95407</xdr:rowOff>
    </xdr:from>
    <xdr:ext cx="534377" cy="259045"/>
    <xdr:sp macro="" textlink="">
      <xdr:nvSpPr>
        <xdr:cNvPr id="127" name="n_3mainValue【道路】&#10;一人当たり延長">
          <a:extLst>
            <a:ext uri="{FF2B5EF4-FFF2-40B4-BE49-F238E27FC236}">
              <a16:creationId xmlns:a16="http://schemas.microsoft.com/office/drawing/2014/main" id="{E6ED2280-389F-4387-897E-E625201FC9F4}"/>
            </a:ext>
          </a:extLst>
        </xdr:cNvPr>
        <xdr:cNvSpPr txBox="1"/>
      </xdr:nvSpPr>
      <xdr:spPr>
        <a:xfrm>
          <a:off x="7594111" y="6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D62D6026-41A7-4533-893A-813F492ADA6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68C352A2-D0CB-4739-ABC0-548EDFEBBB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7733AD91-89A1-49AE-880E-1A223EEF61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59999715-9444-41A3-817E-25AEB68F7C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841A926F-907E-4D5A-BC92-68B9B4A359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93A356A1-6A52-4992-858A-753B724616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383EB8C3-FD1A-4F86-9CD9-A65AA846CC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C131F5CE-4AC0-4486-BEB9-BC4CFB311AB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D65DA9AA-5287-4FB3-987E-DE86E059A2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F1A98C3F-227E-4450-BFB3-B582965308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E604BEA1-02FD-4290-B71C-830D1A0E7FB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B0C90ECB-9284-4C80-BC0B-7C9DEC1623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0" name="テキスト ボックス 139">
          <a:extLst>
            <a:ext uri="{FF2B5EF4-FFF2-40B4-BE49-F238E27FC236}">
              <a16:creationId xmlns:a16="http://schemas.microsoft.com/office/drawing/2014/main" id="{4652B9E4-110C-4AD3-AF3E-94E2441A7C4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68D66DE2-E7DC-4185-96B6-66CA73E375B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3A0F5742-C5C4-432C-9941-203B96CFBF3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9234DC7A-87FE-4694-989E-5005FFA7243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16723292-4EDD-4DD7-B607-6902FC093A5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529ECD67-6C49-4A6C-9CCE-3387E483892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8E0C592F-CDFE-4DAD-A7D2-5BB9206E8D5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1E4958A1-B0EC-45F0-A050-F05F1E25FB0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A61BBBF0-F345-4A5E-A2CE-C51E280DA05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E45CC837-3537-43D6-8801-CB0F75E5C4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0" name="テキスト ボックス 149">
          <a:extLst>
            <a:ext uri="{FF2B5EF4-FFF2-40B4-BE49-F238E27FC236}">
              <a16:creationId xmlns:a16="http://schemas.microsoft.com/office/drawing/2014/main" id="{1FEBCE39-DC57-4C06-A837-85C9DF3372E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161D1FD5-AC8F-4D27-83AE-9FE40E4BF4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52" name="直線コネクタ 151">
          <a:extLst>
            <a:ext uri="{FF2B5EF4-FFF2-40B4-BE49-F238E27FC236}">
              <a16:creationId xmlns:a16="http://schemas.microsoft.com/office/drawing/2014/main" id="{14F604AA-EE40-4153-9C74-08CE53DCB211}"/>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8E09E4C3-4B98-48D9-A696-511FAC151251}"/>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54" name="直線コネクタ 153">
          <a:extLst>
            <a:ext uri="{FF2B5EF4-FFF2-40B4-BE49-F238E27FC236}">
              <a16:creationId xmlns:a16="http://schemas.microsoft.com/office/drawing/2014/main" id="{AD0B1F24-6B77-4C3F-BA43-0D189DAFA285}"/>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3A8A11A1-FB7F-4B6E-81EC-FA8C38C4A332}"/>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56" name="直線コネクタ 155">
          <a:extLst>
            <a:ext uri="{FF2B5EF4-FFF2-40B4-BE49-F238E27FC236}">
              <a16:creationId xmlns:a16="http://schemas.microsoft.com/office/drawing/2014/main" id="{5DE99135-B803-47E3-A1D2-FC0304E1F2A3}"/>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E7F7466D-E5B4-4871-B4F8-E2234FC64224}"/>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58" name="フローチャート: 判断 157">
          <a:extLst>
            <a:ext uri="{FF2B5EF4-FFF2-40B4-BE49-F238E27FC236}">
              <a16:creationId xmlns:a16="http://schemas.microsoft.com/office/drawing/2014/main" id="{B01CA526-B190-497B-9BA1-A7C732A2C5B1}"/>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59" name="フローチャート: 判断 158">
          <a:extLst>
            <a:ext uri="{FF2B5EF4-FFF2-40B4-BE49-F238E27FC236}">
              <a16:creationId xmlns:a16="http://schemas.microsoft.com/office/drawing/2014/main" id="{D975320A-10A5-4A0E-B27E-8FD52AF752C1}"/>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60" name="フローチャート: 判断 159">
          <a:extLst>
            <a:ext uri="{FF2B5EF4-FFF2-40B4-BE49-F238E27FC236}">
              <a16:creationId xmlns:a16="http://schemas.microsoft.com/office/drawing/2014/main" id="{220B784E-5093-41E7-877B-E2E8278E2999}"/>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1" name="フローチャート: 判断 160">
          <a:extLst>
            <a:ext uri="{FF2B5EF4-FFF2-40B4-BE49-F238E27FC236}">
              <a16:creationId xmlns:a16="http://schemas.microsoft.com/office/drawing/2014/main" id="{BD379507-CC93-49B3-9CE5-90CC5C123461}"/>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62" name="フローチャート: 判断 161">
          <a:extLst>
            <a:ext uri="{FF2B5EF4-FFF2-40B4-BE49-F238E27FC236}">
              <a16:creationId xmlns:a16="http://schemas.microsoft.com/office/drawing/2014/main" id="{28ABB87D-9EB1-495C-A373-70726EC2D3C8}"/>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298BA25-9316-4525-A990-69E6681651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010EDBE-670D-4069-AB4C-71991514D5A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4F6EFD77-FF40-483D-A83E-D0DE0F89F2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DF83AA6-B3E6-41FE-A0F8-151FF51FDA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A1F39CE1-9A9A-48D9-BC86-34A875CEED7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55880</xdr:rowOff>
    </xdr:from>
    <xdr:to>
      <xdr:col>15</xdr:col>
      <xdr:colOff>101600</xdr:colOff>
      <xdr:row>58</xdr:row>
      <xdr:rowOff>157480</xdr:rowOff>
    </xdr:to>
    <xdr:sp macro="" textlink="">
      <xdr:nvSpPr>
        <xdr:cNvPr id="168" name="楕円 167">
          <a:extLst>
            <a:ext uri="{FF2B5EF4-FFF2-40B4-BE49-F238E27FC236}">
              <a16:creationId xmlns:a16="http://schemas.microsoft.com/office/drawing/2014/main" id="{FE5A0537-8146-4D31-8ACA-5B8EA4D00016}"/>
            </a:ext>
          </a:extLst>
        </xdr:cNvPr>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69" name="楕円 168">
          <a:extLst>
            <a:ext uri="{FF2B5EF4-FFF2-40B4-BE49-F238E27FC236}">
              <a16:creationId xmlns:a16="http://schemas.microsoft.com/office/drawing/2014/main" id="{2915F5CC-9BD3-4474-8B13-B1A169D9F340}"/>
            </a:ext>
          </a:extLst>
        </xdr:cNvPr>
        <xdr:cNvSpPr/>
      </xdr:nvSpPr>
      <xdr:spPr>
        <a:xfrm>
          <a:off x="196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83820</xdr:rowOff>
    </xdr:from>
    <xdr:to>
      <xdr:col>15</xdr:col>
      <xdr:colOff>50800</xdr:colOff>
      <xdr:row>58</xdr:row>
      <xdr:rowOff>106680</xdr:rowOff>
    </xdr:to>
    <xdr:cxnSp macro="">
      <xdr:nvCxnSpPr>
        <xdr:cNvPr id="170" name="直線コネクタ 169">
          <a:extLst>
            <a:ext uri="{FF2B5EF4-FFF2-40B4-BE49-F238E27FC236}">
              <a16:creationId xmlns:a16="http://schemas.microsoft.com/office/drawing/2014/main" id="{A158C72B-D9EA-4AE0-A339-255D676EA693}"/>
            </a:ext>
          </a:extLst>
        </xdr:cNvPr>
        <xdr:cNvCxnSpPr/>
      </xdr:nvCxnSpPr>
      <xdr:spPr>
        <a:xfrm>
          <a:off x="2019300" y="10027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311AB865-5EE7-466E-824C-17A11F024DB9}"/>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624BB983-8CC4-456F-BBD7-D32235BF1614}"/>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73" name="n_3aveValue【橋りょう・トンネル】&#10;有形固定資産減価償却率">
          <a:extLst>
            <a:ext uri="{FF2B5EF4-FFF2-40B4-BE49-F238E27FC236}">
              <a16:creationId xmlns:a16="http://schemas.microsoft.com/office/drawing/2014/main" id="{98F0E6D4-1EBC-40F9-9712-53ABC36818F3}"/>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74" name="n_4aveValue【橋りょう・トンネル】&#10;有形固定資産減価償却率">
          <a:extLst>
            <a:ext uri="{FF2B5EF4-FFF2-40B4-BE49-F238E27FC236}">
              <a16:creationId xmlns:a16="http://schemas.microsoft.com/office/drawing/2014/main" id="{2951C1F0-83CC-442A-8130-325D6A586EAC}"/>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2557</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359DD105-0D3C-4174-A7D7-74AFE9FF0EDC}"/>
            </a:ext>
          </a:extLst>
        </xdr:cNvPr>
        <xdr:cNvSpPr txBox="1"/>
      </xdr:nvSpPr>
      <xdr:spPr>
        <a:xfrm>
          <a:off x="2705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176" name="n_3mainValue【橋りょう・トンネル】&#10;有形固定資産減価償却率">
          <a:extLst>
            <a:ext uri="{FF2B5EF4-FFF2-40B4-BE49-F238E27FC236}">
              <a16:creationId xmlns:a16="http://schemas.microsoft.com/office/drawing/2014/main" id="{F08F6DDC-4446-4EFB-9B30-7C50AF644F0C}"/>
            </a:ext>
          </a:extLst>
        </xdr:cNvPr>
        <xdr:cNvSpPr txBox="1"/>
      </xdr:nvSpPr>
      <xdr:spPr>
        <a:xfrm>
          <a:off x="1816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CE5EAA02-B34D-4B53-8ECE-2D7A697C68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949C731F-8AC1-4C3E-A6EB-23A006F2FD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3BD805AC-69A4-4A35-8916-3A52DCA251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EDB1C1ED-3D1F-4C3A-A842-6711411D83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C64E4C64-D9C1-4CBA-BD8E-A6CB433442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F976D22F-9C45-4E54-9D16-4844065755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F66ADF5-CEF8-40F0-B7BA-D5F4AE167C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190914FE-173B-4AFD-8996-8F08765FEC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D9EFD35D-65A7-4E8B-AA97-A04ED840EE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ECA01A16-433A-4F60-948F-F35452B6134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52FBDA83-7C21-4399-8DAB-A9177D0EE15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a:extLst>
            <a:ext uri="{FF2B5EF4-FFF2-40B4-BE49-F238E27FC236}">
              <a16:creationId xmlns:a16="http://schemas.microsoft.com/office/drawing/2014/main" id="{F1D3C4CB-C524-42EF-8CAB-AE31BFA3894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3EE26CC9-2820-423E-9CC6-966664B4FC6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a:extLst>
            <a:ext uri="{FF2B5EF4-FFF2-40B4-BE49-F238E27FC236}">
              <a16:creationId xmlns:a16="http://schemas.microsoft.com/office/drawing/2014/main" id="{A8CFE69C-C2A6-4F75-BC21-5D8C70BF947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2B5E3FBC-13A1-4441-A711-6CFDEBD44FD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a:extLst>
            <a:ext uri="{FF2B5EF4-FFF2-40B4-BE49-F238E27FC236}">
              <a16:creationId xmlns:a16="http://schemas.microsoft.com/office/drawing/2014/main" id="{4BBF2B25-26B7-4C29-83AC-F9B52626BB38}"/>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00AFF37C-2929-4E81-A71E-F486B5B1673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a:extLst>
            <a:ext uri="{FF2B5EF4-FFF2-40B4-BE49-F238E27FC236}">
              <a16:creationId xmlns:a16="http://schemas.microsoft.com/office/drawing/2014/main" id="{5880A307-1377-4E2F-B5A9-2070F58EAD64}"/>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86EB876E-EF27-473B-B3FF-D4035F2668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251E3424-1229-421F-B6EF-E92BD3EDE91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70A11F8D-FA95-4AF3-80CB-849705F1B0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198" name="直線コネクタ 197">
          <a:extLst>
            <a:ext uri="{FF2B5EF4-FFF2-40B4-BE49-F238E27FC236}">
              <a16:creationId xmlns:a16="http://schemas.microsoft.com/office/drawing/2014/main" id="{E3862E23-274E-4B26-A97F-E58572EECC6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F977BAAB-7295-41F6-B485-F4DDD2425C76}"/>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00" name="直線コネクタ 199">
          <a:extLst>
            <a:ext uri="{FF2B5EF4-FFF2-40B4-BE49-F238E27FC236}">
              <a16:creationId xmlns:a16="http://schemas.microsoft.com/office/drawing/2014/main" id="{77D0D9EA-F817-487E-85B4-F34CF6A884C1}"/>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BF050CDB-0219-4E00-800F-503ABD4C5D9D}"/>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02" name="直線コネクタ 201">
          <a:extLst>
            <a:ext uri="{FF2B5EF4-FFF2-40B4-BE49-F238E27FC236}">
              <a16:creationId xmlns:a16="http://schemas.microsoft.com/office/drawing/2014/main" id="{84B32B23-51B4-49B1-9B60-1949F6ACB191}"/>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8309220F-C6AB-46A1-BE6D-7498350E4D56}"/>
            </a:ext>
          </a:extLst>
        </xdr:cNvPr>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04" name="フローチャート: 判断 203">
          <a:extLst>
            <a:ext uri="{FF2B5EF4-FFF2-40B4-BE49-F238E27FC236}">
              <a16:creationId xmlns:a16="http://schemas.microsoft.com/office/drawing/2014/main" id="{35F5915C-82AA-4556-B935-98430E9AEC3E}"/>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05" name="フローチャート: 判断 204">
          <a:extLst>
            <a:ext uri="{FF2B5EF4-FFF2-40B4-BE49-F238E27FC236}">
              <a16:creationId xmlns:a16="http://schemas.microsoft.com/office/drawing/2014/main" id="{73919E63-E8D9-4477-A345-B5D7D28A0573}"/>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06" name="フローチャート: 判断 205">
          <a:extLst>
            <a:ext uri="{FF2B5EF4-FFF2-40B4-BE49-F238E27FC236}">
              <a16:creationId xmlns:a16="http://schemas.microsoft.com/office/drawing/2014/main" id="{FFC21B63-4791-434E-B7EC-3FBBDB2EE0AA}"/>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07" name="フローチャート: 判断 206">
          <a:extLst>
            <a:ext uri="{FF2B5EF4-FFF2-40B4-BE49-F238E27FC236}">
              <a16:creationId xmlns:a16="http://schemas.microsoft.com/office/drawing/2014/main" id="{8444EBF8-CC30-44F5-9906-677D07DA0E6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08" name="フローチャート: 判断 207">
          <a:extLst>
            <a:ext uri="{FF2B5EF4-FFF2-40B4-BE49-F238E27FC236}">
              <a16:creationId xmlns:a16="http://schemas.microsoft.com/office/drawing/2014/main" id="{3C12D07A-3B38-4691-97C5-4BCF5531AE98}"/>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C80CD3-DEC1-425A-9146-3F7114DF26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45015BD-7A07-403A-9B7C-6C249C94CFD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A602586B-B62A-45E2-AD34-5318A0CEAE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52C8E18A-66F1-442A-B99C-3993398D6F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9B95CDDB-7196-40CB-B422-0A02612D01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53777</xdr:rowOff>
    </xdr:from>
    <xdr:to>
      <xdr:col>46</xdr:col>
      <xdr:colOff>38100</xdr:colOff>
      <xdr:row>62</xdr:row>
      <xdr:rowOff>155377</xdr:rowOff>
    </xdr:to>
    <xdr:sp macro="" textlink="">
      <xdr:nvSpPr>
        <xdr:cNvPr id="214" name="楕円 213">
          <a:extLst>
            <a:ext uri="{FF2B5EF4-FFF2-40B4-BE49-F238E27FC236}">
              <a16:creationId xmlns:a16="http://schemas.microsoft.com/office/drawing/2014/main" id="{84D41CC8-5AC7-4D6D-A76D-98BED55863DC}"/>
            </a:ext>
          </a:extLst>
        </xdr:cNvPr>
        <xdr:cNvSpPr/>
      </xdr:nvSpPr>
      <xdr:spPr>
        <a:xfrm>
          <a:off x="8699500" y="106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55087</xdr:rowOff>
    </xdr:from>
    <xdr:to>
      <xdr:col>41</xdr:col>
      <xdr:colOff>101600</xdr:colOff>
      <xdr:row>62</xdr:row>
      <xdr:rowOff>156687</xdr:rowOff>
    </xdr:to>
    <xdr:sp macro="" textlink="">
      <xdr:nvSpPr>
        <xdr:cNvPr id="215" name="楕円 214">
          <a:extLst>
            <a:ext uri="{FF2B5EF4-FFF2-40B4-BE49-F238E27FC236}">
              <a16:creationId xmlns:a16="http://schemas.microsoft.com/office/drawing/2014/main" id="{084078E6-E40B-42D7-891B-E3651D1B7977}"/>
            </a:ext>
          </a:extLst>
        </xdr:cNvPr>
        <xdr:cNvSpPr/>
      </xdr:nvSpPr>
      <xdr:spPr>
        <a:xfrm>
          <a:off x="7810500" y="106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104577</xdr:rowOff>
    </xdr:from>
    <xdr:to>
      <xdr:col>45</xdr:col>
      <xdr:colOff>177800</xdr:colOff>
      <xdr:row>62</xdr:row>
      <xdr:rowOff>105887</xdr:rowOff>
    </xdr:to>
    <xdr:cxnSp macro="">
      <xdr:nvCxnSpPr>
        <xdr:cNvPr id="216" name="直線コネクタ 215">
          <a:extLst>
            <a:ext uri="{FF2B5EF4-FFF2-40B4-BE49-F238E27FC236}">
              <a16:creationId xmlns:a16="http://schemas.microsoft.com/office/drawing/2014/main" id="{60FB2576-E40C-4B20-9FFB-4028A7D42732}"/>
            </a:ext>
          </a:extLst>
        </xdr:cNvPr>
        <xdr:cNvCxnSpPr/>
      </xdr:nvCxnSpPr>
      <xdr:spPr>
        <a:xfrm flipV="1">
          <a:off x="7861300" y="10734477"/>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58F6E670-2E46-4072-93C2-8AD666EAE9AD}"/>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7A82110A-D028-41AF-9652-3F574544B800}"/>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19" name="n_3aveValue【橋りょう・トンネル】&#10;一人当たり有形固定資産（償却資産）額">
          <a:extLst>
            <a:ext uri="{FF2B5EF4-FFF2-40B4-BE49-F238E27FC236}">
              <a16:creationId xmlns:a16="http://schemas.microsoft.com/office/drawing/2014/main" id="{8E67945A-F264-4A94-A148-FB1EFE5F0B60}"/>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20" name="n_4aveValue【橋りょう・トンネル】&#10;一人当たり有形固定資産（償却資産）額">
          <a:extLst>
            <a:ext uri="{FF2B5EF4-FFF2-40B4-BE49-F238E27FC236}">
              <a16:creationId xmlns:a16="http://schemas.microsoft.com/office/drawing/2014/main" id="{5BD18618-2616-454A-9DED-2DAEA3A48714}"/>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146504</xdr:rowOff>
    </xdr:from>
    <xdr:ext cx="599010" cy="259045"/>
    <xdr:sp macro="" textlink="">
      <xdr:nvSpPr>
        <xdr:cNvPr id="221" name="n_2mainValue【橋りょう・トンネル】&#10;一人当たり有形固定資産（償却資産）額">
          <a:extLst>
            <a:ext uri="{FF2B5EF4-FFF2-40B4-BE49-F238E27FC236}">
              <a16:creationId xmlns:a16="http://schemas.microsoft.com/office/drawing/2014/main" id="{8426FBAC-44B8-45B9-9332-B49D2671C546}"/>
            </a:ext>
          </a:extLst>
        </xdr:cNvPr>
        <xdr:cNvSpPr txBox="1"/>
      </xdr:nvSpPr>
      <xdr:spPr>
        <a:xfrm>
          <a:off x="8450795" y="1077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147814</xdr:rowOff>
    </xdr:from>
    <xdr:ext cx="599010" cy="259045"/>
    <xdr:sp macro="" textlink="">
      <xdr:nvSpPr>
        <xdr:cNvPr id="222" name="n_3mainValue【橋りょう・トンネル】&#10;一人当たり有形固定資産（償却資産）額">
          <a:extLst>
            <a:ext uri="{FF2B5EF4-FFF2-40B4-BE49-F238E27FC236}">
              <a16:creationId xmlns:a16="http://schemas.microsoft.com/office/drawing/2014/main" id="{87376E2D-5842-43D6-9C07-82F396EF5E96}"/>
            </a:ext>
          </a:extLst>
        </xdr:cNvPr>
        <xdr:cNvSpPr txBox="1"/>
      </xdr:nvSpPr>
      <xdr:spPr>
        <a:xfrm>
          <a:off x="7561795" y="107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424F668-D4EA-42F5-9837-B7437A51238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E6B5CEFA-A92A-41D7-B770-96C83DA7E3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D48AA9EB-D257-4221-A3CB-5150B24268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64B76215-DD09-4C81-B3C2-097679AADDA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DC4EF638-150F-4955-8F78-6BB8953A8D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6A0FF75-4A5F-455E-A80E-240FE026F0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9F1354EB-D71B-4546-B81F-115D0143C5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6963DCFD-A48B-4DCD-9BCE-7C97DCF05A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FD42D976-EF2D-4761-B3C2-96B829CCCB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70652A16-CF50-41CC-BB06-F796324D08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a:extLst>
            <a:ext uri="{FF2B5EF4-FFF2-40B4-BE49-F238E27FC236}">
              <a16:creationId xmlns:a16="http://schemas.microsoft.com/office/drawing/2014/main" id="{33E41D7B-C1DC-44DE-A501-AB46E317DFC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a:extLst>
            <a:ext uri="{FF2B5EF4-FFF2-40B4-BE49-F238E27FC236}">
              <a16:creationId xmlns:a16="http://schemas.microsoft.com/office/drawing/2014/main" id="{31DBA795-8211-4988-B08E-F5D19F7E354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5" name="テキスト ボックス 234">
          <a:extLst>
            <a:ext uri="{FF2B5EF4-FFF2-40B4-BE49-F238E27FC236}">
              <a16:creationId xmlns:a16="http://schemas.microsoft.com/office/drawing/2014/main" id="{1D1DDCA9-3814-4DFE-A83A-595AFC78281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a:extLst>
            <a:ext uri="{FF2B5EF4-FFF2-40B4-BE49-F238E27FC236}">
              <a16:creationId xmlns:a16="http://schemas.microsoft.com/office/drawing/2014/main" id="{BC4CFB99-8DB8-453B-B8C6-BF7AA1D8A1B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a:extLst>
            <a:ext uri="{FF2B5EF4-FFF2-40B4-BE49-F238E27FC236}">
              <a16:creationId xmlns:a16="http://schemas.microsoft.com/office/drawing/2014/main" id="{FA3317DC-7860-4787-8789-0F76AE18925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a:extLst>
            <a:ext uri="{FF2B5EF4-FFF2-40B4-BE49-F238E27FC236}">
              <a16:creationId xmlns:a16="http://schemas.microsoft.com/office/drawing/2014/main" id="{E2F87D09-22F4-43C2-BA8D-7A529865696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a:extLst>
            <a:ext uri="{FF2B5EF4-FFF2-40B4-BE49-F238E27FC236}">
              <a16:creationId xmlns:a16="http://schemas.microsoft.com/office/drawing/2014/main" id="{573AEF47-5898-48E0-93EA-1000F327AD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a:extLst>
            <a:ext uri="{FF2B5EF4-FFF2-40B4-BE49-F238E27FC236}">
              <a16:creationId xmlns:a16="http://schemas.microsoft.com/office/drawing/2014/main" id="{EDA69DAE-B684-4F86-9DF1-BFF6E93E13B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a:extLst>
            <a:ext uri="{FF2B5EF4-FFF2-40B4-BE49-F238E27FC236}">
              <a16:creationId xmlns:a16="http://schemas.microsoft.com/office/drawing/2014/main" id="{32942F72-C29E-43A5-952F-6A65A2A164B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a:extLst>
            <a:ext uri="{FF2B5EF4-FFF2-40B4-BE49-F238E27FC236}">
              <a16:creationId xmlns:a16="http://schemas.microsoft.com/office/drawing/2014/main" id="{4A2AD8FE-19BC-46C2-BB2F-1A4340C8A4C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a:extLst>
            <a:ext uri="{FF2B5EF4-FFF2-40B4-BE49-F238E27FC236}">
              <a16:creationId xmlns:a16="http://schemas.microsoft.com/office/drawing/2014/main" id="{7398A17E-026C-4835-AEA1-8535938D68D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a:extLst>
            <a:ext uri="{FF2B5EF4-FFF2-40B4-BE49-F238E27FC236}">
              <a16:creationId xmlns:a16="http://schemas.microsoft.com/office/drawing/2014/main" id="{C0C3C032-0FDA-47A0-998A-ADDD4DE00BE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5" name="テキスト ボックス 244">
          <a:extLst>
            <a:ext uri="{FF2B5EF4-FFF2-40B4-BE49-F238E27FC236}">
              <a16:creationId xmlns:a16="http://schemas.microsoft.com/office/drawing/2014/main" id="{1A3BA081-2D11-4907-B1A1-E03CD73B161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B4515F3E-4AC3-4E77-9763-3177271382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5BB4BD11-E0E3-4120-92C2-916D1F452A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48" name="直線コネクタ 247">
          <a:extLst>
            <a:ext uri="{FF2B5EF4-FFF2-40B4-BE49-F238E27FC236}">
              <a16:creationId xmlns:a16="http://schemas.microsoft.com/office/drawing/2014/main" id="{A49E5222-6C61-4066-B6C3-C62517715F5F}"/>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6181D8F6-73F1-4010-AFF1-9D2C83C594E5}"/>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50" name="直線コネクタ 249">
          <a:extLst>
            <a:ext uri="{FF2B5EF4-FFF2-40B4-BE49-F238E27FC236}">
              <a16:creationId xmlns:a16="http://schemas.microsoft.com/office/drawing/2014/main" id="{AB829DF6-5434-4B3E-B134-8E50772F41C5}"/>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51" name="【公営住宅】&#10;有形固定資産減価償却率最大値テキスト">
          <a:extLst>
            <a:ext uri="{FF2B5EF4-FFF2-40B4-BE49-F238E27FC236}">
              <a16:creationId xmlns:a16="http://schemas.microsoft.com/office/drawing/2014/main" id="{AD823BC9-DF81-4CE2-B5B0-B19F121D320D}"/>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52" name="直線コネクタ 251">
          <a:extLst>
            <a:ext uri="{FF2B5EF4-FFF2-40B4-BE49-F238E27FC236}">
              <a16:creationId xmlns:a16="http://schemas.microsoft.com/office/drawing/2014/main" id="{3DDD87ED-27A7-4B38-8FD6-3C8C9CB5ADB5}"/>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9F8B6BFA-D10F-4DF2-B6F9-0B5C0EA2B236}"/>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54" name="フローチャート: 判断 253">
          <a:extLst>
            <a:ext uri="{FF2B5EF4-FFF2-40B4-BE49-F238E27FC236}">
              <a16:creationId xmlns:a16="http://schemas.microsoft.com/office/drawing/2014/main" id="{9A6335D4-3F97-4A27-AA91-1D9DC3CA63B4}"/>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55" name="フローチャート: 判断 254">
          <a:extLst>
            <a:ext uri="{FF2B5EF4-FFF2-40B4-BE49-F238E27FC236}">
              <a16:creationId xmlns:a16="http://schemas.microsoft.com/office/drawing/2014/main" id="{BF91A47A-5D50-4C64-80A7-1CD01B70B5CB}"/>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56" name="フローチャート: 判断 255">
          <a:extLst>
            <a:ext uri="{FF2B5EF4-FFF2-40B4-BE49-F238E27FC236}">
              <a16:creationId xmlns:a16="http://schemas.microsoft.com/office/drawing/2014/main" id="{20FE0F7F-E4ED-463D-BEC1-736C7E445D66}"/>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57" name="フローチャート: 判断 256">
          <a:extLst>
            <a:ext uri="{FF2B5EF4-FFF2-40B4-BE49-F238E27FC236}">
              <a16:creationId xmlns:a16="http://schemas.microsoft.com/office/drawing/2014/main" id="{0950ABAD-33A8-4422-97A2-6A4AB7E05CEE}"/>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58" name="フローチャート: 判断 257">
          <a:extLst>
            <a:ext uri="{FF2B5EF4-FFF2-40B4-BE49-F238E27FC236}">
              <a16:creationId xmlns:a16="http://schemas.microsoft.com/office/drawing/2014/main" id="{1856FBEA-B690-496B-A6D1-E8479B7F65C7}"/>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A32AFA7-BFC6-494E-B4A8-74C5614303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84FB70D-276F-471E-BCE3-157E4D90F9C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5782852-C296-4B1B-93B9-671F95F9BD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49E10259-771A-4288-B12F-226298BEC21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BA33799E-19BD-4163-971F-FBB8523161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28121</xdr:rowOff>
    </xdr:from>
    <xdr:to>
      <xdr:col>15</xdr:col>
      <xdr:colOff>101600</xdr:colOff>
      <xdr:row>82</xdr:row>
      <xdr:rowOff>129721</xdr:rowOff>
    </xdr:to>
    <xdr:sp macro="" textlink="">
      <xdr:nvSpPr>
        <xdr:cNvPr id="264" name="楕円 263">
          <a:extLst>
            <a:ext uri="{FF2B5EF4-FFF2-40B4-BE49-F238E27FC236}">
              <a16:creationId xmlns:a16="http://schemas.microsoft.com/office/drawing/2014/main" id="{F74AE6C5-0027-4339-BFFF-C4BECAE4F02D}"/>
            </a:ext>
          </a:extLst>
        </xdr:cNvPr>
        <xdr:cNvSpPr/>
      </xdr:nvSpPr>
      <xdr:spPr>
        <a:xfrm>
          <a:off x="2857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24856</xdr:rowOff>
    </xdr:from>
    <xdr:to>
      <xdr:col>10</xdr:col>
      <xdr:colOff>165100</xdr:colOff>
      <xdr:row>82</xdr:row>
      <xdr:rowOff>126456</xdr:rowOff>
    </xdr:to>
    <xdr:sp macro="" textlink="">
      <xdr:nvSpPr>
        <xdr:cNvPr id="265" name="楕円 264">
          <a:extLst>
            <a:ext uri="{FF2B5EF4-FFF2-40B4-BE49-F238E27FC236}">
              <a16:creationId xmlns:a16="http://schemas.microsoft.com/office/drawing/2014/main" id="{3537C4C8-6738-44B9-B878-9C4E177E08CC}"/>
            </a:ext>
          </a:extLst>
        </xdr:cNvPr>
        <xdr:cNvSpPr/>
      </xdr:nvSpPr>
      <xdr:spPr>
        <a:xfrm>
          <a:off x="1968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75656</xdr:rowOff>
    </xdr:from>
    <xdr:to>
      <xdr:col>15</xdr:col>
      <xdr:colOff>50800</xdr:colOff>
      <xdr:row>82</xdr:row>
      <xdr:rowOff>78921</xdr:rowOff>
    </xdr:to>
    <xdr:cxnSp macro="">
      <xdr:nvCxnSpPr>
        <xdr:cNvPr id="266" name="直線コネクタ 265">
          <a:extLst>
            <a:ext uri="{FF2B5EF4-FFF2-40B4-BE49-F238E27FC236}">
              <a16:creationId xmlns:a16="http://schemas.microsoft.com/office/drawing/2014/main" id="{89828639-529A-4C42-98D7-ADE861CE9AB1}"/>
            </a:ext>
          </a:extLst>
        </xdr:cNvPr>
        <xdr:cNvCxnSpPr/>
      </xdr:nvCxnSpPr>
      <xdr:spPr>
        <a:xfrm>
          <a:off x="2019300" y="1413455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67" name="n_1aveValue【公営住宅】&#10;有形固定資産減価償却率">
          <a:extLst>
            <a:ext uri="{FF2B5EF4-FFF2-40B4-BE49-F238E27FC236}">
              <a16:creationId xmlns:a16="http://schemas.microsoft.com/office/drawing/2014/main" id="{963CDE88-D5C1-47FC-9CED-363B8BBFEFDE}"/>
            </a:ext>
          </a:extLst>
        </xdr:cNvPr>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68" name="n_2aveValue【公営住宅】&#10;有形固定資産減価償却率">
          <a:extLst>
            <a:ext uri="{FF2B5EF4-FFF2-40B4-BE49-F238E27FC236}">
              <a16:creationId xmlns:a16="http://schemas.microsoft.com/office/drawing/2014/main" id="{15B997F7-FC3F-4D81-BD6E-C7E35875A190}"/>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69" name="n_3aveValue【公営住宅】&#10;有形固定資産減価償却率">
          <a:extLst>
            <a:ext uri="{FF2B5EF4-FFF2-40B4-BE49-F238E27FC236}">
              <a16:creationId xmlns:a16="http://schemas.microsoft.com/office/drawing/2014/main" id="{BC024F49-185E-4CA2-A7F3-F60C489A377C}"/>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70" name="n_4aveValue【公営住宅】&#10;有形固定資産減価償却率">
          <a:extLst>
            <a:ext uri="{FF2B5EF4-FFF2-40B4-BE49-F238E27FC236}">
              <a16:creationId xmlns:a16="http://schemas.microsoft.com/office/drawing/2014/main" id="{538FCD53-C066-4E46-9854-A10E767859C5}"/>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146248</xdr:rowOff>
    </xdr:from>
    <xdr:ext cx="405111" cy="259045"/>
    <xdr:sp macro="" textlink="">
      <xdr:nvSpPr>
        <xdr:cNvPr id="271" name="n_2mainValue【公営住宅】&#10;有形固定資産減価償却率">
          <a:extLst>
            <a:ext uri="{FF2B5EF4-FFF2-40B4-BE49-F238E27FC236}">
              <a16:creationId xmlns:a16="http://schemas.microsoft.com/office/drawing/2014/main" id="{90D44566-076B-4AA6-A998-60EC68E6C88C}"/>
            </a:ext>
          </a:extLst>
        </xdr:cNvPr>
        <xdr:cNvSpPr txBox="1"/>
      </xdr:nvSpPr>
      <xdr:spPr>
        <a:xfrm>
          <a:off x="2705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142983</xdr:rowOff>
    </xdr:from>
    <xdr:ext cx="405111" cy="259045"/>
    <xdr:sp macro="" textlink="">
      <xdr:nvSpPr>
        <xdr:cNvPr id="272" name="n_3mainValue【公営住宅】&#10;有形固定資産減価償却率">
          <a:extLst>
            <a:ext uri="{FF2B5EF4-FFF2-40B4-BE49-F238E27FC236}">
              <a16:creationId xmlns:a16="http://schemas.microsoft.com/office/drawing/2014/main" id="{C402CA35-413A-463D-9A73-AF367F2D54FE}"/>
            </a:ext>
          </a:extLst>
        </xdr:cNvPr>
        <xdr:cNvSpPr txBox="1"/>
      </xdr:nvSpPr>
      <xdr:spPr>
        <a:xfrm>
          <a:off x="1816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FC3768A4-0597-492E-B58A-C7777D0F709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7080E020-2B30-4FE5-9A5C-15ECEBC678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780BEE8B-4259-40ED-8265-346469ED34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5F7046F5-AC96-40E1-B09B-B9056921A5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4BF4C15E-7A81-49EB-9D16-2D648BE482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36E95D41-399B-4E2E-9F77-3C00CC24D3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9B58ABAD-150E-4386-B714-CEA3F7D418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4E745409-8E68-4EBD-998D-2E48705C48F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1E0DF2D2-8467-4879-82CE-4779CA70FE5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21E1CB48-E23E-46AB-8171-C9B08E7D8B6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6D78F393-24D1-4B77-B9B4-9C56A8BA1FF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42A9C435-CF8D-4DFE-B198-AC0C6AD5A2B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DC1D7294-7E62-40A3-9E71-9B443D9FDC0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F25BFD58-3EDC-4CB9-A4F0-61BB6829BF0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B473293D-9E91-44DE-869C-43CE14CE966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B439109E-1321-4FD5-B9C3-25741EACED0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58B22AB5-266E-4B25-A941-DDF87E99A7B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953C0339-651B-4F18-A6B7-D20736A4341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A7210F9C-B008-48ED-BE03-D94C8D36BE6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77112B19-22F7-4761-AC9A-77A26AB3AC7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309D6333-F888-42D7-BAC0-2B11BCCD25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54AC8BB3-F356-4155-9DB8-350B97171A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D2E08999-6D35-497D-872D-64AE50DF66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296" name="直線コネクタ 295">
          <a:extLst>
            <a:ext uri="{FF2B5EF4-FFF2-40B4-BE49-F238E27FC236}">
              <a16:creationId xmlns:a16="http://schemas.microsoft.com/office/drawing/2014/main" id="{CE343944-7DB8-418E-A501-5AF624B54848}"/>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7" name="【公営住宅】&#10;一人当たり面積最小値テキスト">
          <a:extLst>
            <a:ext uri="{FF2B5EF4-FFF2-40B4-BE49-F238E27FC236}">
              <a16:creationId xmlns:a16="http://schemas.microsoft.com/office/drawing/2014/main" id="{0BB2A03D-19F5-41FC-AF7A-9474BB5EE63E}"/>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8" name="直線コネクタ 297">
          <a:extLst>
            <a:ext uri="{FF2B5EF4-FFF2-40B4-BE49-F238E27FC236}">
              <a16:creationId xmlns:a16="http://schemas.microsoft.com/office/drawing/2014/main" id="{50AF4437-322E-46A4-8753-7CF3006E78D7}"/>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299" name="【公営住宅】&#10;一人当たり面積最大値テキスト">
          <a:extLst>
            <a:ext uri="{FF2B5EF4-FFF2-40B4-BE49-F238E27FC236}">
              <a16:creationId xmlns:a16="http://schemas.microsoft.com/office/drawing/2014/main" id="{C9407F8E-1E56-4963-955A-7E8F4F1EE1B4}"/>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00" name="直線コネクタ 299">
          <a:extLst>
            <a:ext uri="{FF2B5EF4-FFF2-40B4-BE49-F238E27FC236}">
              <a16:creationId xmlns:a16="http://schemas.microsoft.com/office/drawing/2014/main" id="{409E370F-BAE1-4C2F-928A-41ABA312CADF}"/>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1" name="【公営住宅】&#10;一人当たり面積平均値テキスト">
          <a:extLst>
            <a:ext uri="{FF2B5EF4-FFF2-40B4-BE49-F238E27FC236}">
              <a16:creationId xmlns:a16="http://schemas.microsoft.com/office/drawing/2014/main" id="{E8358C7C-F530-4F63-A9B0-B1D65D75359D}"/>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2" name="フローチャート: 判断 301">
          <a:extLst>
            <a:ext uri="{FF2B5EF4-FFF2-40B4-BE49-F238E27FC236}">
              <a16:creationId xmlns:a16="http://schemas.microsoft.com/office/drawing/2014/main" id="{9372BF3C-70F8-4966-AD0C-CA454F5384E9}"/>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03" name="フローチャート: 判断 302">
          <a:extLst>
            <a:ext uri="{FF2B5EF4-FFF2-40B4-BE49-F238E27FC236}">
              <a16:creationId xmlns:a16="http://schemas.microsoft.com/office/drawing/2014/main" id="{37BB078E-37CC-4548-B324-4539F0BD41D8}"/>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04" name="フローチャート: 判断 303">
          <a:extLst>
            <a:ext uri="{FF2B5EF4-FFF2-40B4-BE49-F238E27FC236}">
              <a16:creationId xmlns:a16="http://schemas.microsoft.com/office/drawing/2014/main" id="{23A9262C-BF37-4DE1-A59D-28841612FE8D}"/>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05" name="フローチャート: 判断 304">
          <a:extLst>
            <a:ext uri="{FF2B5EF4-FFF2-40B4-BE49-F238E27FC236}">
              <a16:creationId xmlns:a16="http://schemas.microsoft.com/office/drawing/2014/main" id="{145768B0-5146-46AF-B0A1-BD41C41A2A16}"/>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06" name="フローチャート: 判断 305">
          <a:extLst>
            <a:ext uri="{FF2B5EF4-FFF2-40B4-BE49-F238E27FC236}">
              <a16:creationId xmlns:a16="http://schemas.microsoft.com/office/drawing/2014/main" id="{8F285B88-9C69-4A43-84FA-9D0CCE209F9B}"/>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396D53E-8C17-43B8-93A1-B771725B546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430FCF0-FD4D-4916-960F-72334EE758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946A048-C0BA-442C-AB78-5D4FCC39FA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C1A4496B-7155-4802-8DCE-F55339300A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20312037-A0AA-4AA0-9BA0-BF6C121F65B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20065</xdr:rowOff>
    </xdr:from>
    <xdr:to>
      <xdr:col>46</xdr:col>
      <xdr:colOff>38100</xdr:colOff>
      <xdr:row>85</xdr:row>
      <xdr:rowOff>121665</xdr:rowOff>
    </xdr:to>
    <xdr:sp macro="" textlink="">
      <xdr:nvSpPr>
        <xdr:cNvPr id="312" name="楕円 311">
          <a:extLst>
            <a:ext uri="{FF2B5EF4-FFF2-40B4-BE49-F238E27FC236}">
              <a16:creationId xmlns:a16="http://schemas.microsoft.com/office/drawing/2014/main" id="{CD05696A-66BB-48EC-9199-B90F3BBBC8D6}"/>
            </a:ext>
          </a:extLst>
        </xdr:cNvPr>
        <xdr:cNvSpPr/>
      </xdr:nvSpPr>
      <xdr:spPr>
        <a:xfrm>
          <a:off x="8699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35306</xdr:rowOff>
    </xdr:from>
    <xdr:to>
      <xdr:col>41</xdr:col>
      <xdr:colOff>101600</xdr:colOff>
      <xdr:row>85</xdr:row>
      <xdr:rowOff>136906</xdr:rowOff>
    </xdr:to>
    <xdr:sp macro="" textlink="">
      <xdr:nvSpPr>
        <xdr:cNvPr id="313" name="楕円 312">
          <a:extLst>
            <a:ext uri="{FF2B5EF4-FFF2-40B4-BE49-F238E27FC236}">
              <a16:creationId xmlns:a16="http://schemas.microsoft.com/office/drawing/2014/main" id="{2612680C-09F8-4306-80B9-C7A7169B52CF}"/>
            </a:ext>
          </a:extLst>
        </xdr:cNvPr>
        <xdr:cNvSpPr/>
      </xdr:nvSpPr>
      <xdr:spPr>
        <a:xfrm>
          <a:off x="7810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70865</xdr:rowOff>
    </xdr:from>
    <xdr:to>
      <xdr:col>45</xdr:col>
      <xdr:colOff>177800</xdr:colOff>
      <xdr:row>85</xdr:row>
      <xdr:rowOff>86106</xdr:rowOff>
    </xdr:to>
    <xdr:cxnSp macro="">
      <xdr:nvCxnSpPr>
        <xdr:cNvPr id="314" name="直線コネクタ 313">
          <a:extLst>
            <a:ext uri="{FF2B5EF4-FFF2-40B4-BE49-F238E27FC236}">
              <a16:creationId xmlns:a16="http://schemas.microsoft.com/office/drawing/2014/main" id="{4B06D94D-FC4C-49F1-BE55-AD9E3BD8937C}"/>
            </a:ext>
          </a:extLst>
        </xdr:cNvPr>
        <xdr:cNvCxnSpPr/>
      </xdr:nvCxnSpPr>
      <xdr:spPr>
        <a:xfrm flipV="1">
          <a:off x="7861300" y="1464411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15" name="n_1aveValue【公営住宅】&#10;一人当たり面積">
          <a:extLst>
            <a:ext uri="{FF2B5EF4-FFF2-40B4-BE49-F238E27FC236}">
              <a16:creationId xmlns:a16="http://schemas.microsoft.com/office/drawing/2014/main" id="{70A17F1A-D842-4EF5-A823-6AB50C7744AD}"/>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16" name="n_2aveValue【公営住宅】&#10;一人当たり面積">
          <a:extLst>
            <a:ext uri="{FF2B5EF4-FFF2-40B4-BE49-F238E27FC236}">
              <a16:creationId xmlns:a16="http://schemas.microsoft.com/office/drawing/2014/main" id="{25D5E056-E81D-4563-B3C7-BC4AC836A4DC}"/>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17" name="n_3aveValue【公営住宅】&#10;一人当たり面積">
          <a:extLst>
            <a:ext uri="{FF2B5EF4-FFF2-40B4-BE49-F238E27FC236}">
              <a16:creationId xmlns:a16="http://schemas.microsoft.com/office/drawing/2014/main" id="{0AF9C508-6DF8-48B2-9D0D-BEDF73A03068}"/>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18" name="n_4aveValue【公営住宅】&#10;一人当たり面積">
          <a:extLst>
            <a:ext uri="{FF2B5EF4-FFF2-40B4-BE49-F238E27FC236}">
              <a16:creationId xmlns:a16="http://schemas.microsoft.com/office/drawing/2014/main" id="{6DFC33E2-DC85-4AED-BAA9-FF473C754841}"/>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112792</xdr:rowOff>
    </xdr:from>
    <xdr:ext cx="469744" cy="259045"/>
    <xdr:sp macro="" textlink="">
      <xdr:nvSpPr>
        <xdr:cNvPr id="319" name="n_2mainValue【公営住宅】&#10;一人当たり面積">
          <a:extLst>
            <a:ext uri="{FF2B5EF4-FFF2-40B4-BE49-F238E27FC236}">
              <a16:creationId xmlns:a16="http://schemas.microsoft.com/office/drawing/2014/main" id="{A51673A4-9F7F-496B-B0F3-F038BE7C783A}"/>
            </a:ext>
          </a:extLst>
        </xdr:cNvPr>
        <xdr:cNvSpPr txBox="1"/>
      </xdr:nvSpPr>
      <xdr:spPr>
        <a:xfrm>
          <a:off x="8515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128033</xdr:rowOff>
    </xdr:from>
    <xdr:ext cx="469744" cy="259045"/>
    <xdr:sp macro="" textlink="">
      <xdr:nvSpPr>
        <xdr:cNvPr id="320" name="n_3mainValue【公営住宅】&#10;一人当たり面積">
          <a:extLst>
            <a:ext uri="{FF2B5EF4-FFF2-40B4-BE49-F238E27FC236}">
              <a16:creationId xmlns:a16="http://schemas.microsoft.com/office/drawing/2014/main" id="{D0A2EDED-FFDD-4974-9964-1429E04AB8EF}"/>
            </a:ext>
          </a:extLst>
        </xdr:cNvPr>
        <xdr:cNvSpPr txBox="1"/>
      </xdr:nvSpPr>
      <xdr:spPr>
        <a:xfrm>
          <a:off x="7626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DE8D1145-BB51-4374-A5D7-F8DDD6C54FF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1896BD22-448E-46FB-9D56-B9D3DE4CB2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DC882686-1CA5-4F2E-99D1-FE9C029B42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5DA07A91-DA36-418D-9C10-541EE27783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44ED6477-2819-4BBC-B26F-DD2A260E5D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FE732A70-E1C8-43AC-B0FB-47117A1340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1FD49653-18D7-4147-94AC-58F07C018D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A6461E44-53A1-4D6F-9843-39B0A0D9DF4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8F3A1947-6225-4552-BCFC-A07D6B2C1E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DAD5B764-57F2-4546-BD18-B69809B85B5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C994817C-13EC-4ABA-B10A-4E3732DAF0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796B4624-5376-4783-B940-B574375633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E88D2C16-705A-40D2-89B4-AC4849A294E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1195E656-81B5-4E1D-A0D3-80D4AD8BF7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53A6CDCF-4C91-4D51-A239-55ECA7A1ED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66DA05FC-6820-4597-A2B5-041C07EF4CC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EC6651D1-1366-4E9B-A97C-DBEB38E755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7D7D949E-C5E9-4F3E-ABEB-C9D91337D8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656089DD-B65B-4E87-A9FA-E4472C2D11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69534172-B216-400D-AFD9-290C3F1DB1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401F05CD-EFAC-4CAC-847B-AF56550E9A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1E7FE194-E6E2-48B8-9D49-7D8B4474D0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ABFB13A2-2483-496C-9C25-D161279541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B74D4CDD-5C10-4153-A13B-1D72050BF88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C1266697-6D53-44EF-848B-A3DDD564F1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AA0575A2-B14A-499D-9D26-CBC92EF8A7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a:extLst>
            <a:ext uri="{FF2B5EF4-FFF2-40B4-BE49-F238E27FC236}">
              <a16:creationId xmlns:a16="http://schemas.microsoft.com/office/drawing/2014/main" id="{AECECE85-BD2A-4F38-9836-2CE7D3ED7E9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a:extLst>
            <a:ext uri="{FF2B5EF4-FFF2-40B4-BE49-F238E27FC236}">
              <a16:creationId xmlns:a16="http://schemas.microsoft.com/office/drawing/2014/main" id="{209CF641-956E-4B44-9914-468C5C5C381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9" name="テキスト ボックス 348">
          <a:extLst>
            <a:ext uri="{FF2B5EF4-FFF2-40B4-BE49-F238E27FC236}">
              <a16:creationId xmlns:a16="http://schemas.microsoft.com/office/drawing/2014/main" id="{CBA0E678-3B2A-4FD2-9191-CE1FDA37D60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a:extLst>
            <a:ext uri="{FF2B5EF4-FFF2-40B4-BE49-F238E27FC236}">
              <a16:creationId xmlns:a16="http://schemas.microsoft.com/office/drawing/2014/main" id="{D8B44C6E-2B8C-4133-8564-6BFF8F20477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a:extLst>
            <a:ext uri="{FF2B5EF4-FFF2-40B4-BE49-F238E27FC236}">
              <a16:creationId xmlns:a16="http://schemas.microsoft.com/office/drawing/2014/main" id="{8B5F4D7F-96F0-4963-9EE4-A176BA720B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a:extLst>
            <a:ext uri="{FF2B5EF4-FFF2-40B4-BE49-F238E27FC236}">
              <a16:creationId xmlns:a16="http://schemas.microsoft.com/office/drawing/2014/main" id="{831BBF43-CF8A-4DC1-9327-C04027170D5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a:extLst>
            <a:ext uri="{FF2B5EF4-FFF2-40B4-BE49-F238E27FC236}">
              <a16:creationId xmlns:a16="http://schemas.microsoft.com/office/drawing/2014/main" id="{AB4F5255-15D2-410C-8B81-A54E047A251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a:extLst>
            <a:ext uri="{FF2B5EF4-FFF2-40B4-BE49-F238E27FC236}">
              <a16:creationId xmlns:a16="http://schemas.microsoft.com/office/drawing/2014/main" id="{905F833F-F37F-44DC-AE6C-ECE6FCFC0BE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a:extLst>
            <a:ext uri="{FF2B5EF4-FFF2-40B4-BE49-F238E27FC236}">
              <a16:creationId xmlns:a16="http://schemas.microsoft.com/office/drawing/2014/main" id="{D079EDA6-CEE2-4A5E-A83E-5CF219C0EC4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a:extLst>
            <a:ext uri="{FF2B5EF4-FFF2-40B4-BE49-F238E27FC236}">
              <a16:creationId xmlns:a16="http://schemas.microsoft.com/office/drawing/2014/main" id="{E4251894-C0E6-4ADD-9094-A1F2CF82BA5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7" name="テキスト ボックス 356">
          <a:extLst>
            <a:ext uri="{FF2B5EF4-FFF2-40B4-BE49-F238E27FC236}">
              <a16:creationId xmlns:a16="http://schemas.microsoft.com/office/drawing/2014/main" id="{7BF17FC2-E216-4029-8CCE-312E29D0E9F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a:extLst>
            <a:ext uri="{FF2B5EF4-FFF2-40B4-BE49-F238E27FC236}">
              <a16:creationId xmlns:a16="http://schemas.microsoft.com/office/drawing/2014/main" id="{FD06F87F-5D8E-4D50-BD6B-593C4CF225B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9" name="テキスト ボックス 358">
          <a:extLst>
            <a:ext uri="{FF2B5EF4-FFF2-40B4-BE49-F238E27FC236}">
              <a16:creationId xmlns:a16="http://schemas.microsoft.com/office/drawing/2014/main" id="{10098A8C-2353-4587-89E9-A916C1E0A1A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a:extLst>
            <a:ext uri="{FF2B5EF4-FFF2-40B4-BE49-F238E27FC236}">
              <a16:creationId xmlns:a16="http://schemas.microsoft.com/office/drawing/2014/main" id="{1AABA55E-2B5D-4C4B-A069-DCF2E0614C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61" name="直線コネクタ 360">
          <a:extLst>
            <a:ext uri="{FF2B5EF4-FFF2-40B4-BE49-F238E27FC236}">
              <a16:creationId xmlns:a16="http://schemas.microsoft.com/office/drawing/2014/main" id="{8BB27502-76D4-4D95-9BF3-5523459FDCA3}"/>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62" name="【認定こども園・幼稚園・保育所】&#10;有形固定資産減価償却率最小値テキスト">
          <a:extLst>
            <a:ext uri="{FF2B5EF4-FFF2-40B4-BE49-F238E27FC236}">
              <a16:creationId xmlns:a16="http://schemas.microsoft.com/office/drawing/2014/main" id="{2091537B-0891-4D27-8030-4B0FA4934CB9}"/>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63" name="直線コネクタ 362">
          <a:extLst>
            <a:ext uri="{FF2B5EF4-FFF2-40B4-BE49-F238E27FC236}">
              <a16:creationId xmlns:a16="http://schemas.microsoft.com/office/drawing/2014/main" id="{9B6EDF17-D00D-45CF-9379-116E461ECE18}"/>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64" name="【認定こども園・幼稚園・保育所】&#10;有形固定資産減価償却率最大値テキスト">
          <a:extLst>
            <a:ext uri="{FF2B5EF4-FFF2-40B4-BE49-F238E27FC236}">
              <a16:creationId xmlns:a16="http://schemas.microsoft.com/office/drawing/2014/main" id="{4EE5CF6F-AEB1-416A-892B-04B9102395C4}"/>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65" name="直線コネクタ 364">
          <a:extLst>
            <a:ext uri="{FF2B5EF4-FFF2-40B4-BE49-F238E27FC236}">
              <a16:creationId xmlns:a16="http://schemas.microsoft.com/office/drawing/2014/main" id="{3D493F7C-6E76-4AA1-99D5-8C3D78C63828}"/>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366" name="【認定こども園・幼稚園・保育所】&#10;有形固定資産減価償却率平均値テキスト">
          <a:extLst>
            <a:ext uri="{FF2B5EF4-FFF2-40B4-BE49-F238E27FC236}">
              <a16:creationId xmlns:a16="http://schemas.microsoft.com/office/drawing/2014/main" id="{ABF5B810-6318-4625-93E4-13042086B503}"/>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67" name="フローチャート: 判断 366">
          <a:extLst>
            <a:ext uri="{FF2B5EF4-FFF2-40B4-BE49-F238E27FC236}">
              <a16:creationId xmlns:a16="http://schemas.microsoft.com/office/drawing/2014/main" id="{327C6BEC-BF7D-4F73-BB72-EA01F6050521}"/>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368" name="フローチャート: 判断 367">
          <a:extLst>
            <a:ext uri="{FF2B5EF4-FFF2-40B4-BE49-F238E27FC236}">
              <a16:creationId xmlns:a16="http://schemas.microsoft.com/office/drawing/2014/main" id="{CCCDBEF2-C622-4721-B27E-D4ED59D6EC77}"/>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69" name="フローチャート: 判断 368">
          <a:extLst>
            <a:ext uri="{FF2B5EF4-FFF2-40B4-BE49-F238E27FC236}">
              <a16:creationId xmlns:a16="http://schemas.microsoft.com/office/drawing/2014/main" id="{0DF93B44-8D4C-43FF-8FAC-00D79B9B0EF9}"/>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70" name="フローチャート: 判断 369">
          <a:extLst>
            <a:ext uri="{FF2B5EF4-FFF2-40B4-BE49-F238E27FC236}">
              <a16:creationId xmlns:a16="http://schemas.microsoft.com/office/drawing/2014/main" id="{55A04D5A-76BE-423D-86C7-7380AD7A9014}"/>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371" name="フローチャート: 判断 370">
          <a:extLst>
            <a:ext uri="{FF2B5EF4-FFF2-40B4-BE49-F238E27FC236}">
              <a16:creationId xmlns:a16="http://schemas.microsoft.com/office/drawing/2014/main" id="{D33A0FB6-5DD4-4B9A-83A4-A6A381661763}"/>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5B595CEB-62A0-4998-9D7B-70ABFB25C5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7EC0A1B7-815F-4D90-A103-22D32B72AA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B9BA301C-3B63-4DF3-AF92-D391B28827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71860B8E-5CFE-42DC-9053-17FD37E35C5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A64536E0-DFF9-4747-85B3-80FBF0C3F75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15875</xdr:rowOff>
    </xdr:from>
    <xdr:to>
      <xdr:col>76</xdr:col>
      <xdr:colOff>165100</xdr:colOff>
      <xdr:row>35</xdr:row>
      <xdr:rowOff>117475</xdr:rowOff>
    </xdr:to>
    <xdr:sp macro="" textlink="">
      <xdr:nvSpPr>
        <xdr:cNvPr id="377" name="楕円 376">
          <a:extLst>
            <a:ext uri="{FF2B5EF4-FFF2-40B4-BE49-F238E27FC236}">
              <a16:creationId xmlns:a16="http://schemas.microsoft.com/office/drawing/2014/main" id="{3DC21B32-9301-49EF-91BA-DAB24B57A113}"/>
            </a:ext>
          </a:extLst>
        </xdr:cNvPr>
        <xdr:cNvSpPr/>
      </xdr:nvSpPr>
      <xdr:spPr>
        <a:xfrm>
          <a:off x="14541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164465</xdr:rowOff>
    </xdr:from>
    <xdr:to>
      <xdr:col>72</xdr:col>
      <xdr:colOff>38100</xdr:colOff>
      <xdr:row>35</xdr:row>
      <xdr:rowOff>94615</xdr:rowOff>
    </xdr:to>
    <xdr:sp macro="" textlink="">
      <xdr:nvSpPr>
        <xdr:cNvPr id="378" name="楕円 377">
          <a:extLst>
            <a:ext uri="{FF2B5EF4-FFF2-40B4-BE49-F238E27FC236}">
              <a16:creationId xmlns:a16="http://schemas.microsoft.com/office/drawing/2014/main" id="{04BF6D89-26B4-4919-8CC4-E1324A5EEC51}"/>
            </a:ext>
          </a:extLst>
        </xdr:cNvPr>
        <xdr:cNvSpPr/>
      </xdr:nvSpPr>
      <xdr:spPr>
        <a:xfrm>
          <a:off x="13652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43815</xdr:rowOff>
    </xdr:from>
    <xdr:to>
      <xdr:col>76</xdr:col>
      <xdr:colOff>114300</xdr:colOff>
      <xdr:row>35</xdr:row>
      <xdr:rowOff>66675</xdr:rowOff>
    </xdr:to>
    <xdr:cxnSp macro="">
      <xdr:nvCxnSpPr>
        <xdr:cNvPr id="379" name="直線コネクタ 378">
          <a:extLst>
            <a:ext uri="{FF2B5EF4-FFF2-40B4-BE49-F238E27FC236}">
              <a16:creationId xmlns:a16="http://schemas.microsoft.com/office/drawing/2014/main" id="{F453205B-01A1-49D1-9C27-7856C24F2D51}"/>
            </a:ext>
          </a:extLst>
        </xdr:cNvPr>
        <xdr:cNvCxnSpPr/>
      </xdr:nvCxnSpPr>
      <xdr:spPr>
        <a:xfrm>
          <a:off x="13703300" y="60445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1FE18D4F-8808-4E3F-91E2-5DF4693B6D37}"/>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F1CA65B-B90D-46F4-9C92-817CFE74A40B}"/>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82" name="n_3aveValue【認定こども園・幼稚園・保育所】&#10;有形固定資産減価償却率">
          <a:extLst>
            <a:ext uri="{FF2B5EF4-FFF2-40B4-BE49-F238E27FC236}">
              <a16:creationId xmlns:a16="http://schemas.microsoft.com/office/drawing/2014/main" id="{5811AE47-AF42-4C63-A0CA-538EA103D972}"/>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383" name="n_4aveValue【認定こども園・幼稚園・保育所】&#10;有形固定資産減価償却率">
          <a:extLst>
            <a:ext uri="{FF2B5EF4-FFF2-40B4-BE49-F238E27FC236}">
              <a16:creationId xmlns:a16="http://schemas.microsoft.com/office/drawing/2014/main" id="{EB316A11-D85C-43FD-8E18-C6E1C2EEF6CF}"/>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134002</xdr:rowOff>
    </xdr:from>
    <xdr:ext cx="405111" cy="259045"/>
    <xdr:sp macro="" textlink="">
      <xdr:nvSpPr>
        <xdr:cNvPr id="384" name="n_2mainValue【認定こども園・幼稚園・保育所】&#10;有形固定資産減価償却率">
          <a:extLst>
            <a:ext uri="{FF2B5EF4-FFF2-40B4-BE49-F238E27FC236}">
              <a16:creationId xmlns:a16="http://schemas.microsoft.com/office/drawing/2014/main" id="{52112710-3EED-416E-AC07-C9D3EDA7143D}"/>
            </a:ext>
          </a:extLst>
        </xdr:cNvPr>
        <xdr:cNvSpPr txBox="1"/>
      </xdr:nvSpPr>
      <xdr:spPr>
        <a:xfrm>
          <a:off x="14389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111142</xdr:rowOff>
    </xdr:from>
    <xdr:ext cx="405111" cy="259045"/>
    <xdr:sp macro="" textlink="">
      <xdr:nvSpPr>
        <xdr:cNvPr id="385" name="n_3mainValue【認定こども園・幼稚園・保育所】&#10;有形固定資産減価償却率">
          <a:extLst>
            <a:ext uri="{FF2B5EF4-FFF2-40B4-BE49-F238E27FC236}">
              <a16:creationId xmlns:a16="http://schemas.microsoft.com/office/drawing/2014/main" id="{30D7C6DA-3E71-4173-9AB0-6A01DDAB5102}"/>
            </a:ext>
          </a:extLst>
        </xdr:cNvPr>
        <xdr:cNvSpPr txBox="1"/>
      </xdr:nvSpPr>
      <xdr:spPr>
        <a:xfrm>
          <a:off x="13500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a:extLst>
            <a:ext uri="{FF2B5EF4-FFF2-40B4-BE49-F238E27FC236}">
              <a16:creationId xmlns:a16="http://schemas.microsoft.com/office/drawing/2014/main" id="{7C224FBE-1F76-45C0-B416-AF94BEA4589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a:extLst>
            <a:ext uri="{FF2B5EF4-FFF2-40B4-BE49-F238E27FC236}">
              <a16:creationId xmlns:a16="http://schemas.microsoft.com/office/drawing/2014/main" id="{25ABE63A-F5E0-40F3-905B-F8DE4CB1143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a:extLst>
            <a:ext uri="{FF2B5EF4-FFF2-40B4-BE49-F238E27FC236}">
              <a16:creationId xmlns:a16="http://schemas.microsoft.com/office/drawing/2014/main" id="{A7BDE3FA-C32B-4208-B79C-5C30694514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a:extLst>
            <a:ext uri="{FF2B5EF4-FFF2-40B4-BE49-F238E27FC236}">
              <a16:creationId xmlns:a16="http://schemas.microsoft.com/office/drawing/2014/main" id="{54DA76C0-5A96-4F4C-BC54-AAA69FB3A7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a:extLst>
            <a:ext uri="{FF2B5EF4-FFF2-40B4-BE49-F238E27FC236}">
              <a16:creationId xmlns:a16="http://schemas.microsoft.com/office/drawing/2014/main" id="{B3B06DF3-0B5A-4642-A4F8-19B649411E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a:extLst>
            <a:ext uri="{FF2B5EF4-FFF2-40B4-BE49-F238E27FC236}">
              <a16:creationId xmlns:a16="http://schemas.microsoft.com/office/drawing/2014/main" id="{23326616-B40D-4039-8363-084C51F76D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a:extLst>
            <a:ext uri="{FF2B5EF4-FFF2-40B4-BE49-F238E27FC236}">
              <a16:creationId xmlns:a16="http://schemas.microsoft.com/office/drawing/2014/main" id="{5FEA5C51-8CF6-44D9-B06E-9D2ADCE3FF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a:extLst>
            <a:ext uri="{FF2B5EF4-FFF2-40B4-BE49-F238E27FC236}">
              <a16:creationId xmlns:a16="http://schemas.microsoft.com/office/drawing/2014/main" id="{81C98E82-44B8-4850-B8B2-A8C0608F57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a:extLst>
            <a:ext uri="{FF2B5EF4-FFF2-40B4-BE49-F238E27FC236}">
              <a16:creationId xmlns:a16="http://schemas.microsoft.com/office/drawing/2014/main" id="{A14BB1E4-BADE-4D11-A996-EEAB8A8C45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a:extLst>
            <a:ext uri="{FF2B5EF4-FFF2-40B4-BE49-F238E27FC236}">
              <a16:creationId xmlns:a16="http://schemas.microsoft.com/office/drawing/2014/main" id="{08B428D9-D1B1-4A51-AE97-D7F501A54D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6" name="直線コネクタ 395">
          <a:extLst>
            <a:ext uri="{FF2B5EF4-FFF2-40B4-BE49-F238E27FC236}">
              <a16:creationId xmlns:a16="http://schemas.microsoft.com/office/drawing/2014/main" id="{DE9C0F16-6F16-4737-B705-04F80A61C70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7" name="テキスト ボックス 396">
          <a:extLst>
            <a:ext uri="{FF2B5EF4-FFF2-40B4-BE49-F238E27FC236}">
              <a16:creationId xmlns:a16="http://schemas.microsoft.com/office/drawing/2014/main" id="{A6354429-5F08-4C69-B3B6-899CFE2166C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8" name="直線コネクタ 397">
          <a:extLst>
            <a:ext uri="{FF2B5EF4-FFF2-40B4-BE49-F238E27FC236}">
              <a16:creationId xmlns:a16="http://schemas.microsoft.com/office/drawing/2014/main" id="{84831523-F594-4266-B8B0-4A3B9E84A2E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9" name="テキスト ボックス 398">
          <a:extLst>
            <a:ext uri="{FF2B5EF4-FFF2-40B4-BE49-F238E27FC236}">
              <a16:creationId xmlns:a16="http://schemas.microsoft.com/office/drawing/2014/main" id="{E25ADA92-81A5-4297-8BEC-02B56ED7B2A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0" name="直線コネクタ 399">
          <a:extLst>
            <a:ext uri="{FF2B5EF4-FFF2-40B4-BE49-F238E27FC236}">
              <a16:creationId xmlns:a16="http://schemas.microsoft.com/office/drawing/2014/main" id="{D5A16947-EAA7-4BBD-BC67-88F716EFC89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1" name="テキスト ボックス 400">
          <a:extLst>
            <a:ext uri="{FF2B5EF4-FFF2-40B4-BE49-F238E27FC236}">
              <a16:creationId xmlns:a16="http://schemas.microsoft.com/office/drawing/2014/main" id="{C55B75AB-BB9A-4275-B05B-912690E1E66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2" name="直線コネクタ 401">
          <a:extLst>
            <a:ext uri="{FF2B5EF4-FFF2-40B4-BE49-F238E27FC236}">
              <a16:creationId xmlns:a16="http://schemas.microsoft.com/office/drawing/2014/main" id="{6E925BC3-D47D-41DE-81AB-CCC0FF26F7D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3" name="テキスト ボックス 402">
          <a:extLst>
            <a:ext uri="{FF2B5EF4-FFF2-40B4-BE49-F238E27FC236}">
              <a16:creationId xmlns:a16="http://schemas.microsoft.com/office/drawing/2014/main" id="{AB598254-20C1-47C5-84FB-81F16A263E5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4" name="直線コネクタ 403">
          <a:extLst>
            <a:ext uri="{FF2B5EF4-FFF2-40B4-BE49-F238E27FC236}">
              <a16:creationId xmlns:a16="http://schemas.microsoft.com/office/drawing/2014/main" id="{17BCE169-19CF-4047-A75B-B0BB007D415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5" name="テキスト ボックス 404">
          <a:extLst>
            <a:ext uri="{FF2B5EF4-FFF2-40B4-BE49-F238E27FC236}">
              <a16:creationId xmlns:a16="http://schemas.microsoft.com/office/drawing/2014/main" id="{CA127CEF-2EC8-46BF-BFE3-62DA5CCDB12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a:extLst>
            <a:ext uri="{FF2B5EF4-FFF2-40B4-BE49-F238E27FC236}">
              <a16:creationId xmlns:a16="http://schemas.microsoft.com/office/drawing/2014/main" id="{0A3680CB-8605-4728-9772-7454B5AD77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D1375EA2-AD58-4860-87FF-C5888981B8F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a:extLst>
            <a:ext uri="{FF2B5EF4-FFF2-40B4-BE49-F238E27FC236}">
              <a16:creationId xmlns:a16="http://schemas.microsoft.com/office/drawing/2014/main" id="{0DD65833-1B37-49DB-9850-AD8AEC5533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09" name="直線コネクタ 408">
          <a:extLst>
            <a:ext uri="{FF2B5EF4-FFF2-40B4-BE49-F238E27FC236}">
              <a16:creationId xmlns:a16="http://schemas.microsoft.com/office/drawing/2014/main" id="{059CBFFA-0640-45FF-A248-92B56646882E}"/>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0" name="【認定こども園・幼稚園・保育所】&#10;一人当たり面積最小値テキスト">
          <a:extLst>
            <a:ext uri="{FF2B5EF4-FFF2-40B4-BE49-F238E27FC236}">
              <a16:creationId xmlns:a16="http://schemas.microsoft.com/office/drawing/2014/main" id="{E25EC86E-9925-44DA-94C7-43ADD09B8E7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1" name="直線コネクタ 410">
          <a:extLst>
            <a:ext uri="{FF2B5EF4-FFF2-40B4-BE49-F238E27FC236}">
              <a16:creationId xmlns:a16="http://schemas.microsoft.com/office/drawing/2014/main" id="{8D747848-DC17-41EF-B70E-28E591054C54}"/>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12" name="【認定こども園・幼稚園・保育所】&#10;一人当たり面積最大値テキスト">
          <a:extLst>
            <a:ext uri="{FF2B5EF4-FFF2-40B4-BE49-F238E27FC236}">
              <a16:creationId xmlns:a16="http://schemas.microsoft.com/office/drawing/2014/main" id="{AA315543-353B-428B-B476-6CC3F311E9A6}"/>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13" name="直線コネクタ 412">
          <a:extLst>
            <a:ext uri="{FF2B5EF4-FFF2-40B4-BE49-F238E27FC236}">
              <a16:creationId xmlns:a16="http://schemas.microsoft.com/office/drawing/2014/main" id="{EE088DA5-6699-419C-9E2F-24C00245EFE5}"/>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14" name="【認定こども園・幼稚園・保育所】&#10;一人当たり面積平均値テキスト">
          <a:extLst>
            <a:ext uri="{FF2B5EF4-FFF2-40B4-BE49-F238E27FC236}">
              <a16:creationId xmlns:a16="http://schemas.microsoft.com/office/drawing/2014/main" id="{A5BF5A88-764F-4550-934A-CE10B2D1446A}"/>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15" name="フローチャート: 判断 414">
          <a:extLst>
            <a:ext uri="{FF2B5EF4-FFF2-40B4-BE49-F238E27FC236}">
              <a16:creationId xmlns:a16="http://schemas.microsoft.com/office/drawing/2014/main" id="{25B041A1-32E5-446E-B180-CDE59FB5FD9B}"/>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16" name="フローチャート: 判断 415">
          <a:extLst>
            <a:ext uri="{FF2B5EF4-FFF2-40B4-BE49-F238E27FC236}">
              <a16:creationId xmlns:a16="http://schemas.microsoft.com/office/drawing/2014/main" id="{37ECA62E-E3BB-4D79-B89C-8D4BC55F26B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17" name="フローチャート: 判断 416">
          <a:extLst>
            <a:ext uri="{FF2B5EF4-FFF2-40B4-BE49-F238E27FC236}">
              <a16:creationId xmlns:a16="http://schemas.microsoft.com/office/drawing/2014/main" id="{620C20FF-5C0B-489E-8EB5-33222EB3ABF1}"/>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18" name="フローチャート: 判断 417">
          <a:extLst>
            <a:ext uri="{FF2B5EF4-FFF2-40B4-BE49-F238E27FC236}">
              <a16:creationId xmlns:a16="http://schemas.microsoft.com/office/drawing/2014/main" id="{D929D03F-77B6-4FA5-9638-66D9AA4C14F5}"/>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19" name="フローチャート: 判断 418">
          <a:extLst>
            <a:ext uri="{FF2B5EF4-FFF2-40B4-BE49-F238E27FC236}">
              <a16:creationId xmlns:a16="http://schemas.microsoft.com/office/drawing/2014/main" id="{3BD01F80-2074-45E5-9E3A-1D4DE1022288}"/>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E31BDECE-CCD6-4681-8B50-020183E978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35F5060B-BE49-4AAB-93BB-1B091E2B11C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C2E7EFFB-4FEB-481A-891A-868942F110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D8FAEFDE-186D-4A8F-B619-BFCD2E0272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E8376794-9889-484E-ACA4-423E07CA35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116840</xdr:rowOff>
    </xdr:from>
    <xdr:to>
      <xdr:col>107</xdr:col>
      <xdr:colOff>101600</xdr:colOff>
      <xdr:row>37</xdr:row>
      <xdr:rowOff>46990</xdr:rowOff>
    </xdr:to>
    <xdr:sp macro="" textlink="">
      <xdr:nvSpPr>
        <xdr:cNvPr id="425" name="楕円 424">
          <a:extLst>
            <a:ext uri="{FF2B5EF4-FFF2-40B4-BE49-F238E27FC236}">
              <a16:creationId xmlns:a16="http://schemas.microsoft.com/office/drawing/2014/main" id="{8781A39B-4642-4ABE-8376-4BF1CEF28D10}"/>
            </a:ext>
          </a:extLst>
        </xdr:cNvPr>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2540</xdr:rowOff>
    </xdr:from>
    <xdr:to>
      <xdr:col>102</xdr:col>
      <xdr:colOff>165100</xdr:colOff>
      <xdr:row>37</xdr:row>
      <xdr:rowOff>104140</xdr:rowOff>
    </xdr:to>
    <xdr:sp macro="" textlink="">
      <xdr:nvSpPr>
        <xdr:cNvPr id="426" name="楕円 425">
          <a:extLst>
            <a:ext uri="{FF2B5EF4-FFF2-40B4-BE49-F238E27FC236}">
              <a16:creationId xmlns:a16="http://schemas.microsoft.com/office/drawing/2014/main" id="{6F2EB1D7-6A66-4D5E-913F-CC544B50F4A3}"/>
            </a:ext>
          </a:extLst>
        </xdr:cNvPr>
        <xdr:cNvSpPr/>
      </xdr:nvSpPr>
      <xdr:spPr>
        <a:xfrm>
          <a:off x="19494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53340</xdr:rowOff>
    </xdr:to>
    <xdr:cxnSp macro="">
      <xdr:nvCxnSpPr>
        <xdr:cNvPr id="427" name="直線コネクタ 426">
          <a:extLst>
            <a:ext uri="{FF2B5EF4-FFF2-40B4-BE49-F238E27FC236}">
              <a16:creationId xmlns:a16="http://schemas.microsoft.com/office/drawing/2014/main" id="{65D9EB3C-0953-42C0-9872-8680A8830004}"/>
            </a:ext>
          </a:extLst>
        </xdr:cNvPr>
        <xdr:cNvCxnSpPr/>
      </xdr:nvCxnSpPr>
      <xdr:spPr>
        <a:xfrm flipV="1">
          <a:off x="19545300" y="6339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28" name="n_1aveValue【認定こども園・幼稚園・保育所】&#10;一人当たり面積">
          <a:extLst>
            <a:ext uri="{FF2B5EF4-FFF2-40B4-BE49-F238E27FC236}">
              <a16:creationId xmlns:a16="http://schemas.microsoft.com/office/drawing/2014/main" id="{AFDED214-E6ED-49E1-A90E-664F5453028C}"/>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29" name="n_2aveValue【認定こども園・幼稚園・保育所】&#10;一人当たり面積">
          <a:extLst>
            <a:ext uri="{FF2B5EF4-FFF2-40B4-BE49-F238E27FC236}">
              <a16:creationId xmlns:a16="http://schemas.microsoft.com/office/drawing/2014/main" id="{8ACA165A-5108-4312-8452-9E2119D4088C}"/>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30" name="n_3aveValue【認定こども園・幼稚園・保育所】&#10;一人当たり面積">
          <a:extLst>
            <a:ext uri="{FF2B5EF4-FFF2-40B4-BE49-F238E27FC236}">
              <a16:creationId xmlns:a16="http://schemas.microsoft.com/office/drawing/2014/main" id="{F25D312F-4F9D-470A-AE27-8FC66CADABF5}"/>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31" name="n_4aveValue【認定こども園・幼稚園・保育所】&#10;一人当たり面積">
          <a:extLst>
            <a:ext uri="{FF2B5EF4-FFF2-40B4-BE49-F238E27FC236}">
              <a16:creationId xmlns:a16="http://schemas.microsoft.com/office/drawing/2014/main" id="{E6789715-0B22-412C-8A71-96D5729E6303}"/>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432" name="n_2mainValue【認定こども園・幼稚園・保育所】&#10;一人当たり面積">
          <a:extLst>
            <a:ext uri="{FF2B5EF4-FFF2-40B4-BE49-F238E27FC236}">
              <a16:creationId xmlns:a16="http://schemas.microsoft.com/office/drawing/2014/main" id="{448B39BE-BF8E-48A7-9FA1-CB0CF6CF4892}"/>
            </a:ext>
          </a:extLst>
        </xdr:cNvPr>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120667</xdr:rowOff>
    </xdr:from>
    <xdr:ext cx="469744" cy="259045"/>
    <xdr:sp macro="" textlink="">
      <xdr:nvSpPr>
        <xdr:cNvPr id="433" name="n_3mainValue【認定こども園・幼稚園・保育所】&#10;一人当たり面積">
          <a:extLst>
            <a:ext uri="{FF2B5EF4-FFF2-40B4-BE49-F238E27FC236}">
              <a16:creationId xmlns:a16="http://schemas.microsoft.com/office/drawing/2014/main" id="{585229B5-A304-4425-9E11-811B9DC043CA}"/>
            </a:ext>
          </a:extLst>
        </xdr:cNvPr>
        <xdr:cNvSpPr txBox="1"/>
      </xdr:nvSpPr>
      <xdr:spPr>
        <a:xfrm>
          <a:off x="19310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a:extLst>
            <a:ext uri="{FF2B5EF4-FFF2-40B4-BE49-F238E27FC236}">
              <a16:creationId xmlns:a16="http://schemas.microsoft.com/office/drawing/2014/main" id="{022A7B94-A1BE-496B-ABEE-E285F05F0FC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a:extLst>
            <a:ext uri="{FF2B5EF4-FFF2-40B4-BE49-F238E27FC236}">
              <a16:creationId xmlns:a16="http://schemas.microsoft.com/office/drawing/2014/main" id="{3D5EF82F-1530-42DA-B2AA-283016A265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a:extLst>
            <a:ext uri="{FF2B5EF4-FFF2-40B4-BE49-F238E27FC236}">
              <a16:creationId xmlns:a16="http://schemas.microsoft.com/office/drawing/2014/main" id="{186DDE03-2D56-4FB7-8086-81920084FD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a:extLst>
            <a:ext uri="{FF2B5EF4-FFF2-40B4-BE49-F238E27FC236}">
              <a16:creationId xmlns:a16="http://schemas.microsoft.com/office/drawing/2014/main" id="{C0601963-024A-462E-BCC4-EEBBF59E864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a:extLst>
            <a:ext uri="{FF2B5EF4-FFF2-40B4-BE49-F238E27FC236}">
              <a16:creationId xmlns:a16="http://schemas.microsoft.com/office/drawing/2014/main" id="{8772D25C-85D5-4CFB-B7EB-27BC211504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a:extLst>
            <a:ext uri="{FF2B5EF4-FFF2-40B4-BE49-F238E27FC236}">
              <a16:creationId xmlns:a16="http://schemas.microsoft.com/office/drawing/2014/main" id="{465F5AEF-6C4D-418A-BEEE-B2EDB8FC7D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a:extLst>
            <a:ext uri="{FF2B5EF4-FFF2-40B4-BE49-F238E27FC236}">
              <a16:creationId xmlns:a16="http://schemas.microsoft.com/office/drawing/2014/main" id="{A6FEE180-E22A-4A11-B3A6-20D5EADECF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a:extLst>
            <a:ext uri="{FF2B5EF4-FFF2-40B4-BE49-F238E27FC236}">
              <a16:creationId xmlns:a16="http://schemas.microsoft.com/office/drawing/2014/main" id="{463B3501-ADC6-43F4-9EE7-B47061818D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a:extLst>
            <a:ext uri="{FF2B5EF4-FFF2-40B4-BE49-F238E27FC236}">
              <a16:creationId xmlns:a16="http://schemas.microsoft.com/office/drawing/2014/main" id="{96A9CCF3-46BA-49D3-A898-0E56B8808E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a:extLst>
            <a:ext uri="{FF2B5EF4-FFF2-40B4-BE49-F238E27FC236}">
              <a16:creationId xmlns:a16="http://schemas.microsoft.com/office/drawing/2014/main" id="{8584DEC7-CBD0-418C-99D6-D6DBE9B530B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4" name="テキスト ボックス 443">
          <a:extLst>
            <a:ext uri="{FF2B5EF4-FFF2-40B4-BE49-F238E27FC236}">
              <a16:creationId xmlns:a16="http://schemas.microsoft.com/office/drawing/2014/main" id="{C6C34DFC-1850-4BCE-AD2F-5CE3670866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a:extLst>
            <a:ext uri="{FF2B5EF4-FFF2-40B4-BE49-F238E27FC236}">
              <a16:creationId xmlns:a16="http://schemas.microsoft.com/office/drawing/2014/main" id="{7B8F0C81-068C-491B-A2A4-54A188C9639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a:extLst>
            <a:ext uri="{FF2B5EF4-FFF2-40B4-BE49-F238E27FC236}">
              <a16:creationId xmlns:a16="http://schemas.microsoft.com/office/drawing/2014/main" id="{79D9CD89-6AE2-40B5-A5B4-CC3A300D9D7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a:extLst>
            <a:ext uri="{FF2B5EF4-FFF2-40B4-BE49-F238E27FC236}">
              <a16:creationId xmlns:a16="http://schemas.microsoft.com/office/drawing/2014/main" id="{A362CE7C-331F-42A8-963B-892ACC9A984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a:extLst>
            <a:ext uri="{FF2B5EF4-FFF2-40B4-BE49-F238E27FC236}">
              <a16:creationId xmlns:a16="http://schemas.microsoft.com/office/drawing/2014/main" id="{4EA0F7CF-61E5-4CAA-A3C3-A51AFE07B36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a:extLst>
            <a:ext uri="{FF2B5EF4-FFF2-40B4-BE49-F238E27FC236}">
              <a16:creationId xmlns:a16="http://schemas.microsoft.com/office/drawing/2014/main" id="{0B38DCDC-4BBA-4B8B-B674-D8A8629EDC8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a:extLst>
            <a:ext uri="{FF2B5EF4-FFF2-40B4-BE49-F238E27FC236}">
              <a16:creationId xmlns:a16="http://schemas.microsoft.com/office/drawing/2014/main" id="{1135F726-B455-4DDD-81EE-16D018C5150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a:extLst>
            <a:ext uri="{FF2B5EF4-FFF2-40B4-BE49-F238E27FC236}">
              <a16:creationId xmlns:a16="http://schemas.microsoft.com/office/drawing/2014/main" id="{F4F952CB-147E-4525-B4F4-A64FB7DA397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a:extLst>
            <a:ext uri="{FF2B5EF4-FFF2-40B4-BE49-F238E27FC236}">
              <a16:creationId xmlns:a16="http://schemas.microsoft.com/office/drawing/2014/main" id="{F5C6B743-F27F-46B5-941C-0B000DCEBC1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a:extLst>
            <a:ext uri="{FF2B5EF4-FFF2-40B4-BE49-F238E27FC236}">
              <a16:creationId xmlns:a16="http://schemas.microsoft.com/office/drawing/2014/main" id="{F40768FE-4005-486A-92A0-344E820FBB5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a:extLst>
            <a:ext uri="{FF2B5EF4-FFF2-40B4-BE49-F238E27FC236}">
              <a16:creationId xmlns:a16="http://schemas.microsoft.com/office/drawing/2014/main" id="{B103E4BD-DC8B-4CE9-991F-54809CC6C69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a:extLst>
            <a:ext uri="{FF2B5EF4-FFF2-40B4-BE49-F238E27FC236}">
              <a16:creationId xmlns:a16="http://schemas.microsoft.com/office/drawing/2014/main" id="{0F2B0ED2-ED25-472D-8B15-C8452947F0F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a:extLst>
            <a:ext uri="{FF2B5EF4-FFF2-40B4-BE49-F238E27FC236}">
              <a16:creationId xmlns:a16="http://schemas.microsoft.com/office/drawing/2014/main" id="{8EC523AE-888A-4E6B-9D50-D208626605A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a:extLst>
            <a:ext uri="{FF2B5EF4-FFF2-40B4-BE49-F238E27FC236}">
              <a16:creationId xmlns:a16="http://schemas.microsoft.com/office/drawing/2014/main" id="{6E1EFCE6-1736-4E12-A9F5-14CDDAA4C82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8" name="テキスト ボックス 457">
          <a:extLst>
            <a:ext uri="{FF2B5EF4-FFF2-40B4-BE49-F238E27FC236}">
              <a16:creationId xmlns:a16="http://schemas.microsoft.com/office/drawing/2014/main" id="{1062FFD2-2EC3-447C-A808-0EE63AD6F8C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a:extLst>
            <a:ext uri="{FF2B5EF4-FFF2-40B4-BE49-F238E27FC236}">
              <a16:creationId xmlns:a16="http://schemas.microsoft.com/office/drawing/2014/main" id="{555E09BA-0820-4C2D-B961-C0A4DDDC19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460" name="直線コネクタ 459">
          <a:extLst>
            <a:ext uri="{FF2B5EF4-FFF2-40B4-BE49-F238E27FC236}">
              <a16:creationId xmlns:a16="http://schemas.microsoft.com/office/drawing/2014/main" id="{02D0314A-03F7-4F3B-9106-47969BF458CA}"/>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61" name="【学校施設】&#10;有形固定資産減価償却率最小値テキスト">
          <a:extLst>
            <a:ext uri="{FF2B5EF4-FFF2-40B4-BE49-F238E27FC236}">
              <a16:creationId xmlns:a16="http://schemas.microsoft.com/office/drawing/2014/main" id="{2EC0049F-FECC-4FEB-AF2D-DCFC7B3A9D88}"/>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62" name="直線コネクタ 461">
          <a:extLst>
            <a:ext uri="{FF2B5EF4-FFF2-40B4-BE49-F238E27FC236}">
              <a16:creationId xmlns:a16="http://schemas.microsoft.com/office/drawing/2014/main" id="{19DA7DF1-002A-44B8-9D67-0ADD367CC263}"/>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63" name="【学校施設】&#10;有形固定資産減価償却率最大値テキスト">
          <a:extLst>
            <a:ext uri="{FF2B5EF4-FFF2-40B4-BE49-F238E27FC236}">
              <a16:creationId xmlns:a16="http://schemas.microsoft.com/office/drawing/2014/main" id="{FEBCB3C8-B96B-44F6-8DFC-C8AEA595AA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64" name="直線コネクタ 463">
          <a:extLst>
            <a:ext uri="{FF2B5EF4-FFF2-40B4-BE49-F238E27FC236}">
              <a16:creationId xmlns:a16="http://schemas.microsoft.com/office/drawing/2014/main" id="{BCAF4C73-AAFE-48E1-9E80-1E52134952C4}"/>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65" name="【学校施設】&#10;有形固定資産減価償却率平均値テキスト">
          <a:extLst>
            <a:ext uri="{FF2B5EF4-FFF2-40B4-BE49-F238E27FC236}">
              <a16:creationId xmlns:a16="http://schemas.microsoft.com/office/drawing/2014/main" id="{E0BD2B34-69ED-4028-95F0-029E93686B44}"/>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66" name="フローチャート: 判断 465">
          <a:extLst>
            <a:ext uri="{FF2B5EF4-FFF2-40B4-BE49-F238E27FC236}">
              <a16:creationId xmlns:a16="http://schemas.microsoft.com/office/drawing/2014/main" id="{55209B90-02F3-40EF-97B5-9923B53F7A1E}"/>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67" name="フローチャート: 判断 466">
          <a:extLst>
            <a:ext uri="{FF2B5EF4-FFF2-40B4-BE49-F238E27FC236}">
              <a16:creationId xmlns:a16="http://schemas.microsoft.com/office/drawing/2014/main" id="{BC4A0D20-BFC6-42AE-ACD9-6643E24EF5BB}"/>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8" name="フローチャート: 判断 467">
          <a:extLst>
            <a:ext uri="{FF2B5EF4-FFF2-40B4-BE49-F238E27FC236}">
              <a16:creationId xmlns:a16="http://schemas.microsoft.com/office/drawing/2014/main" id="{8931B650-418B-4D8F-ACD3-0A8DED6D43F6}"/>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469" name="フローチャート: 判断 468">
          <a:extLst>
            <a:ext uri="{FF2B5EF4-FFF2-40B4-BE49-F238E27FC236}">
              <a16:creationId xmlns:a16="http://schemas.microsoft.com/office/drawing/2014/main" id="{97FC3A86-8285-42C0-AF1C-2ECD346F3EAE}"/>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470" name="フローチャート: 判断 469">
          <a:extLst>
            <a:ext uri="{FF2B5EF4-FFF2-40B4-BE49-F238E27FC236}">
              <a16:creationId xmlns:a16="http://schemas.microsoft.com/office/drawing/2014/main" id="{7E240436-FF69-4782-A567-F73E29918092}"/>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D250AE5B-B3D8-4EFE-BA6A-E7A78AE9F6A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A0410EE4-6D0F-4F53-B8C7-B5BDB129FA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D190628B-D2B9-4E1E-AAA8-54DF808980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66412BB6-FD82-4C9A-AFEF-D9D0245F96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1ADFAB9A-AB3B-48F3-AEF2-FBF61CA37A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83094</xdr:rowOff>
    </xdr:from>
    <xdr:to>
      <xdr:col>76</xdr:col>
      <xdr:colOff>165100</xdr:colOff>
      <xdr:row>59</xdr:row>
      <xdr:rowOff>13244</xdr:rowOff>
    </xdr:to>
    <xdr:sp macro="" textlink="">
      <xdr:nvSpPr>
        <xdr:cNvPr id="476" name="楕円 475">
          <a:extLst>
            <a:ext uri="{FF2B5EF4-FFF2-40B4-BE49-F238E27FC236}">
              <a16:creationId xmlns:a16="http://schemas.microsoft.com/office/drawing/2014/main" id="{E708EAA0-E0A7-4227-BE78-38D32F57EA3F}"/>
            </a:ext>
          </a:extLst>
        </xdr:cNvPr>
        <xdr:cNvSpPr/>
      </xdr:nvSpPr>
      <xdr:spPr>
        <a:xfrm>
          <a:off x="14541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43906</xdr:rowOff>
    </xdr:from>
    <xdr:to>
      <xdr:col>72</xdr:col>
      <xdr:colOff>38100</xdr:colOff>
      <xdr:row>58</xdr:row>
      <xdr:rowOff>145506</xdr:rowOff>
    </xdr:to>
    <xdr:sp macro="" textlink="">
      <xdr:nvSpPr>
        <xdr:cNvPr id="477" name="楕円 476">
          <a:extLst>
            <a:ext uri="{FF2B5EF4-FFF2-40B4-BE49-F238E27FC236}">
              <a16:creationId xmlns:a16="http://schemas.microsoft.com/office/drawing/2014/main" id="{A09C671B-63B9-4DCF-8567-E6461D92333B}"/>
            </a:ext>
          </a:extLst>
        </xdr:cNvPr>
        <xdr:cNvSpPr/>
      </xdr:nvSpPr>
      <xdr:spPr>
        <a:xfrm>
          <a:off x="13652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94706</xdr:rowOff>
    </xdr:from>
    <xdr:to>
      <xdr:col>76</xdr:col>
      <xdr:colOff>114300</xdr:colOff>
      <xdr:row>58</xdr:row>
      <xdr:rowOff>133894</xdr:rowOff>
    </xdr:to>
    <xdr:cxnSp macro="">
      <xdr:nvCxnSpPr>
        <xdr:cNvPr id="478" name="直線コネクタ 477">
          <a:extLst>
            <a:ext uri="{FF2B5EF4-FFF2-40B4-BE49-F238E27FC236}">
              <a16:creationId xmlns:a16="http://schemas.microsoft.com/office/drawing/2014/main" id="{D8D6E030-124E-4C87-ADAF-9693391835D5}"/>
            </a:ext>
          </a:extLst>
        </xdr:cNvPr>
        <xdr:cNvCxnSpPr/>
      </xdr:nvCxnSpPr>
      <xdr:spPr>
        <a:xfrm>
          <a:off x="13703300" y="100388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479" name="n_1aveValue【学校施設】&#10;有形固定資産減価償却率">
          <a:extLst>
            <a:ext uri="{FF2B5EF4-FFF2-40B4-BE49-F238E27FC236}">
              <a16:creationId xmlns:a16="http://schemas.microsoft.com/office/drawing/2014/main" id="{4821305D-508B-4AF4-B4FA-D4B90574631B}"/>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80" name="n_2aveValue【学校施設】&#10;有形固定資産減価償却率">
          <a:extLst>
            <a:ext uri="{FF2B5EF4-FFF2-40B4-BE49-F238E27FC236}">
              <a16:creationId xmlns:a16="http://schemas.microsoft.com/office/drawing/2014/main" id="{3E12D252-57C1-454B-8733-225F2051BDD7}"/>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481" name="n_3aveValue【学校施設】&#10;有形固定資産減価償却率">
          <a:extLst>
            <a:ext uri="{FF2B5EF4-FFF2-40B4-BE49-F238E27FC236}">
              <a16:creationId xmlns:a16="http://schemas.microsoft.com/office/drawing/2014/main" id="{034B65BF-924D-4E4C-826F-A59DDA34BE27}"/>
            </a:ext>
          </a:extLst>
        </xdr:cNvPr>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482" name="n_4aveValue【学校施設】&#10;有形固定資産減価償却率">
          <a:extLst>
            <a:ext uri="{FF2B5EF4-FFF2-40B4-BE49-F238E27FC236}">
              <a16:creationId xmlns:a16="http://schemas.microsoft.com/office/drawing/2014/main" id="{45B974F9-22DB-49C5-B16A-6C05BFA69ABC}"/>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29771</xdr:rowOff>
    </xdr:from>
    <xdr:ext cx="405111" cy="259045"/>
    <xdr:sp macro="" textlink="">
      <xdr:nvSpPr>
        <xdr:cNvPr id="483" name="n_2mainValue【学校施設】&#10;有形固定資産減価償却率">
          <a:extLst>
            <a:ext uri="{FF2B5EF4-FFF2-40B4-BE49-F238E27FC236}">
              <a16:creationId xmlns:a16="http://schemas.microsoft.com/office/drawing/2014/main" id="{76D6D803-7327-4852-9313-1D0DBFE1C186}"/>
            </a:ext>
          </a:extLst>
        </xdr:cNvPr>
        <xdr:cNvSpPr txBox="1"/>
      </xdr:nvSpPr>
      <xdr:spPr>
        <a:xfrm>
          <a:off x="14389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484" name="n_3mainValue【学校施設】&#10;有形固定資産減価償却率">
          <a:extLst>
            <a:ext uri="{FF2B5EF4-FFF2-40B4-BE49-F238E27FC236}">
              <a16:creationId xmlns:a16="http://schemas.microsoft.com/office/drawing/2014/main" id="{356A0EAF-8282-4193-9D02-AE2ED594E9B9}"/>
            </a:ext>
          </a:extLst>
        </xdr:cNvPr>
        <xdr:cNvSpPr txBox="1"/>
      </xdr:nvSpPr>
      <xdr:spPr>
        <a:xfrm>
          <a:off x="13500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a:extLst>
            <a:ext uri="{FF2B5EF4-FFF2-40B4-BE49-F238E27FC236}">
              <a16:creationId xmlns:a16="http://schemas.microsoft.com/office/drawing/2014/main" id="{C3BC20AF-2CC5-4F1F-8B00-C8FA4CAB36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a:extLst>
            <a:ext uri="{FF2B5EF4-FFF2-40B4-BE49-F238E27FC236}">
              <a16:creationId xmlns:a16="http://schemas.microsoft.com/office/drawing/2014/main" id="{6954B18D-E532-47A3-9284-8232069E11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a:extLst>
            <a:ext uri="{FF2B5EF4-FFF2-40B4-BE49-F238E27FC236}">
              <a16:creationId xmlns:a16="http://schemas.microsoft.com/office/drawing/2014/main" id="{C33C65D4-72EC-408B-B73B-AA1C05C173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a:extLst>
            <a:ext uri="{FF2B5EF4-FFF2-40B4-BE49-F238E27FC236}">
              <a16:creationId xmlns:a16="http://schemas.microsoft.com/office/drawing/2014/main" id="{D78CE8D3-6150-46EA-B2DB-62B6C53D112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a:extLst>
            <a:ext uri="{FF2B5EF4-FFF2-40B4-BE49-F238E27FC236}">
              <a16:creationId xmlns:a16="http://schemas.microsoft.com/office/drawing/2014/main" id="{FE2C366D-898C-4B3C-9BC6-9E0F53DCA7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a:extLst>
            <a:ext uri="{FF2B5EF4-FFF2-40B4-BE49-F238E27FC236}">
              <a16:creationId xmlns:a16="http://schemas.microsoft.com/office/drawing/2014/main" id="{9FCB9213-B963-40B9-A0E0-C962EE3515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a:extLst>
            <a:ext uri="{FF2B5EF4-FFF2-40B4-BE49-F238E27FC236}">
              <a16:creationId xmlns:a16="http://schemas.microsoft.com/office/drawing/2014/main" id="{BFD7500F-5B17-478D-AAB2-BAF67B555BB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F7F7EA0D-F9FE-4729-AF48-A856447D61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a:extLst>
            <a:ext uri="{FF2B5EF4-FFF2-40B4-BE49-F238E27FC236}">
              <a16:creationId xmlns:a16="http://schemas.microsoft.com/office/drawing/2014/main" id="{5D63741F-C2FB-4511-8F67-62AE4E2EF68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a:extLst>
            <a:ext uri="{FF2B5EF4-FFF2-40B4-BE49-F238E27FC236}">
              <a16:creationId xmlns:a16="http://schemas.microsoft.com/office/drawing/2014/main" id="{792F5E81-BABA-4263-8556-3DB1355140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4249E455-EF8D-490F-A59E-54E3242BBA9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6" name="直線コネクタ 495">
          <a:extLst>
            <a:ext uri="{FF2B5EF4-FFF2-40B4-BE49-F238E27FC236}">
              <a16:creationId xmlns:a16="http://schemas.microsoft.com/office/drawing/2014/main" id="{1C58CEC8-09CA-4EDD-8F05-74274023C8C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7" name="テキスト ボックス 496">
          <a:extLst>
            <a:ext uri="{FF2B5EF4-FFF2-40B4-BE49-F238E27FC236}">
              <a16:creationId xmlns:a16="http://schemas.microsoft.com/office/drawing/2014/main" id="{54636C07-38D6-4BE9-94A2-D9A8CF8E3D2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8" name="直線コネクタ 497">
          <a:extLst>
            <a:ext uri="{FF2B5EF4-FFF2-40B4-BE49-F238E27FC236}">
              <a16:creationId xmlns:a16="http://schemas.microsoft.com/office/drawing/2014/main" id="{F39F4BED-BEFA-4C9C-B9AE-7DD0047925B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9" name="テキスト ボックス 498">
          <a:extLst>
            <a:ext uri="{FF2B5EF4-FFF2-40B4-BE49-F238E27FC236}">
              <a16:creationId xmlns:a16="http://schemas.microsoft.com/office/drawing/2014/main" id="{DACAAB2B-3670-441A-9403-2943AF39A2F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0" name="直線コネクタ 499">
          <a:extLst>
            <a:ext uri="{FF2B5EF4-FFF2-40B4-BE49-F238E27FC236}">
              <a16:creationId xmlns:a16="http://schemas.microsoft.com/office/drawing/2014/main" id="{61CAF19A-F472-4D12-A090-9977A45EFB1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1" name="テキスト ボックス 500">
          <a:extLst>
            <a:ext uri="{FF2B5EF4-FFF2-40B4-BE49-F238E27FC236}">
              <a16:creationId xmlns:a16="http://schemas.microsoft.com/office/drawing/2014/main" id="{77BD6F2C-BFC1-4015-8C49-41D296A6E13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2" name="直線コネクタ 501">
          <a:extLst>
            <a:ext uri="{FF2B5EF4-FFF2-40B4-BE49-F238E27FC236}">
              <a16:creationId xmlns:a16="http://schemas.microsoft.com/office/drawing/2014/main" id="{9518F20F-ABD9-47D2-BC61-1BF3A71B9FF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3" name="テキスト ボックス 502">
          <a:extLst>
            <a:ext uri="{FF2B5EF4-FFF2-40B4-BE49-F238E27FC236}">
              <a16:creationId xmlns:a16="http://schemas.microsoft.com/office/drawing/2014/main" id="{35C82270-7371-4B87-89A6-C9F7960ECD8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a:extLst>
            <a:ext uri="{FF2B5EF4-FFF2-40B4-BE49-F238E27FC236}">
              <a16:creationId xmlns:a16="http://schemas.microsoft.com/office/drawing/2014/main" id="{150858B5-E9CE-42B1-98CE-F2FB3ECB4CB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a:extLst>
            <a:ext uri="{FF2B5EF4-FFF2-40B4-BE49-F238E27FC236}">
              <a16:creationId xmlns:a16="http://schemas.microsoft.com/office/drawing/2014/main" id="{32FE5C9C-30BF-4ECA-9456-CE49CCA9AD0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a:extLst>
            <a:ext uri="{FF2B5EF4-FFF2-40B4-BE49-F238E27FC236}">
              <a16:creationId xmlns:a16="http://schemas.microsoft.com/office/drawing/2014/main" id="{0D1B0F77-4C35-413D-8A37-33D4634AA9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07" name="直線コネクタ 506">
          <a:extLst>
            <a:ext uri="{FF2B5EF4-FFF2-40B4-BE49-F238E27FC236}">
              <a16:creationId xmlns:a16="http://schemas.microsoft.com/office/drawing/2014/main" id="{A86541CC-37F1-4853-B461-1318051AF039}"/>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08" name="【学校施設】&#10;一人当たり面積最小値テキスト">
          <a:extLst>
            <a:ext uri="{FF2B5EF4-FFF2-40B4-BE49-F238E27FC236}">
              <a16:creationId xmlns:a16="http://schemas.microsoft.com/office/drawing/2014/main" id="{C27E7A9B-2346-4ECC-9ECE-306EF6F3D352}"/>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09" name="直線コネクタ 508">
          <a:extLst>
            <a:ext uri="{FF2B5EF4-FFF2-40B4-BE49-F238E27FC236}">
              <a16:creationId xmlns:a16="http://schemas.microsoft.com/office/drawing/2014/main" id="{065C4E4B-A0E7-4561-AF12-B7AB1E9BA5CE}"/>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10" name="【学校施設】&#10;一人当たり面積最大値テキスト">
          <a:extLst>
            <a:ext uri="{FF2B5EF4-FFF2-40B4-BE49-F238E27FC236}">
              <a16:creationId xmlns:a16="http://schemas.microsoft.com/office/drawing/2014/main" id="{07A74C57-E833-43A3-A14A-00AE85C8D0DD}"/>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11" name="直線コネクタ 510">
          <a:extLst>
            <a:ext uri="{FF2B5EF4-FFF2-40B4-BE49-F238E27FC236}">
              <a16:creationId xmlns:a16="http://schemas.microsoft.com/office/drawing/2014/main" id="{A661EC4E-60B4-473B-85E4-00F4AA70AD5B}"/>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12" name="【学校施設】&#10;一人当たり面積平均値テキスト">
          <a:extLst>
            <a:ext uri="{FF2B5EF4-FFF2-40B4-BE49-F238E27FC236}">
              <a16:creationId xmlns:a16="http://schemas.microsoft.com/office/drawing/2014/main" id="{F9C796D0-F854-4934-BF8A-E97F520AC04E}"/>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13" name="フローチャート: 判断 512">
          <a:extLst>
            <a:ext uri="{FF2B5EF4-FFF2-40B4-BE49-F238E27FC236}">
              <a16:creationId xmlns:a16="http://schemas.microsoft.com/office/drawing/2014/main" id="{62B5B499-FFF9-4E58-88E7-94FC43F14CDF}"/>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14" name="フローチャート: 判断 513">
          <a:extLst>
            <a:ext uri="{FF2B5EF4-FFF2-40B4-BE49-F238E27FC236}">
              <a16:creationId xmlns:a16="http://schemas.microsoft.com/office/drawing/2014/main" id="{053BE3A0-7776-4BFF-B73E-F967F2B90F48}"/>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15" name="フローチャート: 判断 514">
          <a:extLst>
            <a:ext uri="{FF2B5EF4-FFF2-40B4-BE49-F238E27FC236}">
              <a16:creationId xmlns:a16="http://schemas.microsoft.com/office/drawing/2014/main" id="{CEFEA921-9F3F-40DA-86FC-4A9BCF796D31}"/>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16" name="フローチャート: 判断 515">
          <a:extLst>
            <a:ext uri="{FF2B5EF4-FFF2-40B4-BE49-F238E27FC236}">
              <a16:creationId xmlns:a16="http://schemas.microsoft.com/office/drawing/2014/main" id="{14AFDB27-9C52-493E-AA93-89DDDE917C1A}"/>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17" name="フローチャート: 判断 516">
          <a:extLst>
            <a:ext uri="{FF2B5EF4-FFF2-40B4-BE49-F238E27FC236}">
              <a16:creationId xmlns:a16="http://schemas.microsoft.com/office/drawing/2014/main" id="{C476664A-918B-4082-ADCB-2546A39BC9BF}"/>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5788AB6-3E52-42E3-89BD-D1EB576128F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51083250-6840-49C9-8402-899424EED54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A220F6D6-BC5E-4BE2-85AA-9A8A490337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5B6B804-2707-46B9-8DAC-02133C4BDA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79CA6993-8B39-4B40-9858-7DD2E24C51C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20524</xdr:rowOff>
    </xdr:from>
    <xdr:to>
      <xdr:col>107</xdr:col>
      <xdr:colOff>101600</xdr:colOff>
      <xdr:row>60</xdr:row>
      <xdr:rowOff>122124</xdr:rowOff>
    </xdr:to>
    <xdr:sp macro="" textlink="">
      <xdr:nvSpPr>
        <xdr:cNvPr id="523" name="楕円 522">
          <a:extLst>
            <a:ext uri="{FF2B5EF4-FFF2-40B4-BE49-F238E27FC236}">
              <a16:creationId xmlns:a16="http://schemas.microsoft.com/office/drawing/2014/main" id="{4B9DEEDB-CD74-4EFF-91B2-94AA980398A6}"/>
            </a:ext>
          </a:extLst>
        </xdr:cNvPr>
        <xdr:cNvSpPr/>
      </xdr:nvSpPr>
      <xdr:spPr>
        <a:xfrm>
          <a:off x="20383500" y="103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12294</xdr:rowOff>
    </xdr:from>
    <xdr:to>
      <xdr:col>102</xdr:col>
      <xdr:colOff>165100</xdr:colOff>
      <xdr:row>60</xdr:row>
      <xdr:rowOff>113894</xdr:rowOff>
    </xdr:to>
    <xdr:sp macro="" textlink="">
      <xdr:nvSpPr>
        <xdr:cNvPr id="524" name="楕円 523">
          <a:extLst>
            <a:ext uri="{FF2B5EF4-FFF2-40B4-BE49-F238E27FC236}">
              <a16:creationId xmlns:a16="http://schemas.microsoft.com/office/drawing/2014/main" id="{8704DF63-2537-412E-A1D1-5982F45428FD}"/>
            </a:ext>
          </a:extLst>
        </xdr:cNvPr>
        <xdr:cNvSpPr/>
      </xdr:nvSpPr>
      <xdr:spPr>
        <a:xfrm>
          <a:off x="19494500" y="102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63094</xdr:rowOff>
    </xdr:from>
    <xdr:to>
      <xdr:col>107</xdr:col>
      <xdr:colOff>50800</xdr:colOff>
      <xdr:row>60</xdr:row>
      <xdr:rowOff>71324</xdr:rowOff>
    </xdr:to>
    <xdr:cxnSp macro="">
      <xdr:nvCxnSpPr>
        <xdr:cNvPr id="525" name="直線コネクタ 524">
          <a:extLst>
            <a:ext uri="{FF2B5EF4-FFF2-40B4-BE49-F238E27FC236}">
              <a16:creationId xmlns:a16="http://schemas.microsoft.com/office/drawing/2014/main" id="{9BA4FB47-0C63-49F3-A053-1C4B86DAAF33}"/>
            </a:ext>
          </a:extLst>
        </xdr:cNvPr>
        <xdr:cNvCxnSpPr/>
      </xdr:nvCxnSpPr>
      <xdr:spPr>
        <a:xfrm>
          <a:off x="19545300" y="1035009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26" name="n_1aveValue【学校施設】&#10;一人当たり面積">
          <a:extLst>
            <a:ext uri="{FF2B5EF4-FFF2-40B4-BE49-F238E27FC236}">
              <a16:creationId xmlns:a16="http://schemas.microsoft.com/office/drawing/2014/main" id="{269EF46E-6594-43FD-9781-30D224F956F2}"/>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527" name="n_2aveValue【学校施設】&#10;一人当たり面積">
          <a:extLst>
            <a:ext uri="{FF2B5EF4-FFF2-40B4-BE49-F238E27FC236}">
              <a16:creationId xmlns:a16="http://schemas.microsoft.com/office/drawing/2014/main" id="{EB018A64-3346-4611-B5A9-1DA0D9079FC3}"/>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528" name="n_3aveValue【学校施設】&#10;一人当たり面積">
          <a:extLst>
            <a:ext uri="{FF2B5EF4-FFF2-40B4-BE49-F238E27FC236}">
              <a16:creationId xmlns:a16="http://schemas.microsoft.com/office/drawing/2014/main" id="{3D39B834-5FF3-41EB-AE3C-31EF912CB781}"/>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29" name="n_4aveValue【学校施設】&#10;一人当たり面積">
          <a:extLst>
            <a:ext uri="{FF2B5EF4-FFF2-40B4-BE49-F238E27FC236}">
              <a16:creationId xmlns:a16="http://schemas.microsoft.com/office/drawing/2014/main" id="{77126261-9932-471B-8593-6AA57AFD8DB2}"/>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138651</xdr:rowOff>
    </xdr:from>
    <xdr:ext cx="469744" cy="259045"/>
    <xdr:sp macro="" textlink="">
      <xdr:nvSpPr>
        <xdr:cNvPr id="530" name="n_2mainValue【学校施設】&#10;一人当たり面積">
          <a:extLst>
            <a:ext uri="{FF2B5EF4-FFF2-40B4-BE49-F238E27FC236}">
              <a16:creationId xmlns:a16="http://schemas.microsoft.com/office/drawing/2014/main" id="{EFF4E56C-A85E-477D-B66D-3887DC6EB2AA}"/>
            </a:ext>
          </a:extLst>
        </xdr:cNvPr>
        <xdr:cNvSpPr txBox="1"/>
      </xdr:nvSpPr>
      <xdr:spPr>
        <a:xfrm>
          <a:off x="20199427" y="100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130421</xdr:rowOff>
    </xdr:from>
    <xdr:ext cx="469744" cy="259045"/>
    <xdr:sp macro="" textlink="">
      <xdr:nvSpPr>
        <xdr:cNvPr id="531" name="n_3mainValue【学校施設】&#10;一人当たり面積">
          <a:extLst>
            <a:ext uri="{FF2B5EF4-FFF2-40B4-BE49-F238E27FC236}">
              <a16:creationId xmlns:a16="http://schemas.microsoft.com/office/drawing/2014/main" id="{D366ED5E-6750-413F-B94A-F3F429590238}"/>
            </a:ext>
          </a:extLst>
        </xdr:cNvPr>
        <xdr:cNvSpPr txBox="1"/>
      </xdr:nvSpPr>
      <xdr:spPr>
        <a:xfrm>
          <a:off x="19310427" y="100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a:extLst>
            <a:ext uri="{FF2B5EF4-FFF2-40B4-BE49-F238E27FC236}">
              <a16:creationId xmlns:a16="http://schemas.microsoft.com/office/drawing/2014/main" id="{CCE61736-03D6-4E31-A496-237A49794B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a:extLst>
            <a:ext uri="{FF2B5EF4-FFF2-40B4-BE49-F238E27FC236}">
              <a16:creationId xmlns:a16="http://schemas.microsoft.com/office/drawing/2014/main" id="{AA3C0E63-B33C-4B0C-B0EC-A831CFD310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a:extLst>
            <a:ext uri="{FF2B5EF4-FFF2-40B4-BE49-F238E27FC236}">
              <a16:creationId xmlns:a16="http://schemas.microsoft.com/office/drawing/2014/main" id="{176D68DB-1B71-4B24-9821-C3DC4E0CF5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a:extLst>
            <a:ext uri="{FF2B5EF4-FFF2-40B4-BE49-F238E27FC236}">
              <a16:creationId xmlns:a16="http://schemas.microsoft.com/office/drawing/2014/main" id="{749E3869-86D8-4C0F-B7A5-287D34348C3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a:extLst>
            <a:ext uri="{FF2B5EF4-FFF2-40B4-BE49-F238E27FC236}">
              <a16:creationId xmlns:a16="http://schemas.microsoft.com/office/drawing/2014/main" id="{2274E2F3-DAA0-42DB-A83D-BC375D0295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a:extLst>
            <a:ext uri="{FF2B5EF4-FFF2-40B4-BE49-F238E27FC236}">
              <a16:creationId xmlns:a16="http://schemas.microsoft.com/office/drawing/2014/main" id="{D5027A31-A3AB-4006-A9D0-6D843D53973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a:extLst>
            <a:ext uri="{FF2B5EF4-FFF2-40B4-BE49-F238E27FC236}">
              <a16:creationId xmlns:a16="http://schemas.microsoft.com/office/drawing/2014/main" id="{35C14528-006D-43C3-AFE4-4B10C0A577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a:extLst>
            <a:ext uri="{FF2B5EF4-FFF2-40B4-BE49-F238E27FC236}">
              <a16:creationId xmlns:a16="http://schemas.microsoft.com/office/drawing/2014/main" id="{EA2CAF24-AD55-40E9-B156-479B2B6CB2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a:extLst>
            <a:ext uri="{FF2B5EF4-FFF2-40B4-BE49-F238E27FC236}">
              <a16:creationId xmlns:a16="http://schemas.microsoft.com/office/drawing/2014/main" id="{1A6DB2CB-3711-41DF-9B1F-C029F68942C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a:extLst>
            <a:ext uri="{FF2B5EF4-FFF2-40B4-BE49-F238E27FC236}">
              <a16:creationId xmlns:a16="http://schemas.microsoft.com/office/drawing/2014/main" id="{0A534FE2-9145-4D37-9F13-5F53D5296FE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2" name="テキスト ボックス 541">
          <a:extLst>
            <a:ext uri="{FF2B5EF4-FFF2-40B4-BE49-F238E27FC236}">
              <a16:creationId xmlns:a16="http://schemas.microsoft.com/office/drawing/2014/main" id="{1EAA6095-0515-4B79-AE6D-AC89D20977F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a:extLst>
            <a:ext uri="{FF2B5EF4-FFF2-40B4-BE49-F238E27FC236}">
              <a16:creationId xmlns:a16="http://schemas.microsoft.com/office/drawing/2014/main" id="{4A57F123-4F41-43AF-B104-9C3F13A54DB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4" name="テキスト ボックス 543">
          <a:extLst>
            <a:ext uri="{FF2B5EF4-FFF2-40B4-BE49-F238E27FC236}">
              <a16:creationId xmlns:a16="http://schemas.microsoft.com/office/drawing/2014/main" id="{6EF6D913-C510-49E6-9963-DFB02835E31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a:extLst>
            <a:ext uri="{FF2B5EF4-FFF2-40B4-BE49-F238E27FC236}">
              <a16:creationId xmlns:a16="http://schemas.microsoft.com/office/drawing/2014/main" id="{DCA49BC7-3DBD-43F8-B93C-8F32073D4DC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a:extLst>
            <a:ext uri="{FF2B5EF4-FFF2-40B4-BE49-F238E27FC236}">
              <a16:creationId xmlns:a16="http://schemas.microsoft.com/office/drawing/2014/main" id="{6C2C37D3-0487-49A5-8803-E9156ADE0D2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a:extLst>
            <a:ext uri="{FF2B5EF4-FFF2-40B4-BE49-F238E27FC236}">
              <a16:creationId xmlns:a16="http://schemas.microsoft.com/office/drawing/2014/main" id="{33373B94-3F62-42DB-B2A8-F137027ACA5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a:extLst>
            <a:ext uri="{FF2B5EF4-FFF2-40B4-BE49-F238E27FC236}">
              <a16:creationId xmlns:a16="http://schemas.microsoft.com/office/drawing/2014/main" id="{24E917AA-4B6E-40B1-A864-795B63B1EE4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a:extLst>
            <a:ext uri="{FF2B5EF4-FFF2-40B4-BE49-F238E27FC236}">
              <a16:creationId xmlns:a16="http://schemas.microsoft.com/office/drawing/2014/main" id="{A73A3DDB-4FED-4B9F-95B6-24B9A8D8D1F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a:extLst>
            <a:ext uri="{FF2B5EF4-FFF2-40B4-BE49-F238E27FC236}">
              <a16:creationId xmlns:a16="http://schemas.microsoft.com/office/drawing/2014/main" id="{141EC209-B431-4F66-8F8A-89E6A60B1C4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a:extLst>
            <a:ext uri="{FF2B5EF4-FFF2-40B4-BE49-F238E27FC236}">
              <a16:creationId xmlns:a16="http://schemas.microsoft.com/office/drawing/2014/main" id="{D2CADACD-19F7-481E-A58B-51B3665CCEB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2" name="テキスト ボックス 551">
          <a:extLst>
            <a:ext uri="{FF2B5EF4-FFF2-40B4-BE49-F238E27FC236}">
              <a16:creationId xmlns:a16="http://schemas.microsoft.com/office/drawing/2014/main" id="{76F32F4E-9220-4A67-8790-A1F5606F301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a:extLst>
            <a:ext uri="{FF2B5EF4-FFF2-40B4-BE49-F238E27FC236}">
              <a16:creationId xmlns:a16="http://schemas.microsoft.com/office/drawing/2014/main" id="{6049F8AD-DA77-4AC1-B7FB-DC046EC92C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4" name="テキスト ボックス 553">
          <a:extLst>
            <a:ext uri="{FF2B5EF4-FFF2-40B4-BE49-F238E27FC236}">
              <a16:creationId xmlns:a16="http://schemas.microsoft.com/office/drawing/2014/main" id="{6BE2CA61-6481-4A2E-B558-35FBFC2CDC8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児童館】&#10;有形固定資産減価償却率グラフ枠">
          <a:extLst>
            <a:ext uri="{FF2B5EF4-FFF2-40B4-BE49-F238E27FC236}">
              <a16:creationId xmlns:a16="http://schemas.microsoft.com/office/drawing/2014/main" id="{1D97DF78-08F2-44BD-9833-0E45736905E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556" name="直線コネクタ 555">
          <a:extLst>
            <a:ext uri="{FF2B5EF4-FFF2-40B4-BE49-F238E27FC236}">
              <a16:creationId xmlns:a16="http://schemas.microsoft.com/office/drawing/2014/main" id="{E5721A49-D324-4829-9A56-097B92F55745}"/>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7" name="【児童館】&#10;有形固定資産減価償却率最小値テキスト">
          <a:extLst>
            <a:ext uri="{FF2B5EF4-FFF2-40B4-BE49-F238E27FC236}">
              <a16:creationId xmlns:a16="http://schemas.microsoft.com/office/drawing/2014/main" id="{05F04ED2-EF09-4F27-BE30-559D49A0D22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8" name="直線コネクタ 557">
          <a:extLst>
            <a:ext uri="{FF2B5EF4-FFF2-40B4-BE49-F238E27FC236}">
              <a16:creationId xmlns:a16="http://schemas.microsoft.com/office/drawing/2014/main" id="{4C59A1DC-B696-4E42-B272-80443FDD4DC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559" name="【児童館】&#10;有形固定資産減価償却率最大値テキスト">
          <a:extLst>
            <a:ext uri="{FF2B5EF4-FFF2-40B4-BE49-F238E27FC236}">
              <a16:creationId xmlns:a16="http://schemas.microsoft.com/office/drawing/2014/main" id="{9263824D-BF59-4D7E-8311-C34381798712}"/>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560" name="直線コネクタ 559">
          <a:extLst>
            <a:ext uri="{FF2B5EF4-FFF2-40B4-BE49-F238E27FC236}">
              <a16:creationId xmlns:a16="http://schemas.microsoft.com/office/drawing/2014/main" id="{9DA2EE90-A9A6-44B9-AE1E-9148A8ECD0CA}"/>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561" name="【児童館】&#10;有形固定資産減価償却率平均値テキスト">
          <a:extLst>
            <a:ext uri="{FF2B5EF4-FFF2-40B4-BE49-F238E27FC236}">
              <a16:creationId xmlns:a16="http://schemas.microsoft.com/office/drawing/2014/main" id="{F0AE9CCE-726D-4B3C-896A-A7F8DEE4E64C}"/>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562" name="フローチャート: 判断 561">
          <a:extLst>
            <a:ext uri="{FF2B5EF4-FFF2-40B4-BE49-F238E27FC236}">
              <a16:creationId xmlns:a16="http://schemas.microsoft.com/office/drawing/2014/main" id="{2A2B5AD2-1BA3-4D5A-890B-4BC9737088F1}"/>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3" name="フローチャート: 判断 562">
          <a:extLst>
            <a:ext uri="{FF2B5EF4-FFF2-40B4-BE49-F238E27FC236}">
              <a16:creationId xmlns:a16="http://schemas.microsoft.com/office/drawing/2014/main" id="{F4CDDE16-D107-4234-8F29-C80853B49B83}"/>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564" name="フローチャート: 判断 563">
          <a:extLst>
            <a:ext uri="{FF2B5EF4-FFF2-40B4-BE49-F238E27FC236}">
              <a16:creationId xmlns:a16="http://schemas.microsoft.com/office/drawing/2014/main" id="{A17D81A7-EB4E-4AE2-AA29-A2CBDC0BAC50}"/>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565" name="フローチャート: 判断 564">
          <a:extLst>
            <a:ext uri="{FF2B5EF4-FFF2-40B4-BE49-F238E27FC236}">
              <a16:creationId xmlns:a16="http://schemas.microsoft.com/office/drawing/2014/main" id="{39B2090F-7658-4945-9901-7562ED6F45E9}"/>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66" name="フローチャート: 判断 565">
          <a:extLst>
            <a:ext uri="{FF2B5EF4-FFF2-40B4-BE49-F238E27FC236}">
              <a16:creationId xmlns:a16="http://schemas.microsoft.com/office/drawing/2014/main" id="{C19D4735-A6B1-40D7-BB6E-A2BE4F4C0AFE}"/>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71C8B594-B397-46C8-9802-9BF758C70C4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44D2213A-082B-407F-AEFF-89368564A39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B8E32B86-5CD2-47B2-81F8-12F489E8402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632C9B03-41F6-463E-B7B4-CC1283F533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B3BDFB83-3754-4730-9902-F1DC234AAA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139700</xdr:rowOff>
    </xdr:from>
    <xdr:to>
      <xdr:col>76</xdr:col>
      <xdr:colOff>165100</xdr:colOff>
      <xdr:row>85</xdr:row>
      <xdr:rowOff>69850</xdr:rowOff>
    </xdr:to>
    <xdr:sp macro="" textlink="">
      <xdr:nvSpPr>
        <xdr:cNvPr id="572" name="楕円 571">
          <a:extLst>
            <a:ext uri="{FF2B5EF4-FFF2-40B4-BE49-F238E27FC236}">
              <a16:creationId xmlns:a16="http://schemas.microsoft.com/office/drawing/2014/main" id="{ADCAC3E5-384A-48C4-B63E-6F3BAA633BEE}"/>
            </a:ext>
          </a:extLst>
        </xdr:cNvPr>
        <xdr:cNvSpPr/>
      </xdr:nvSpPr>
      <xdr:spPr>
        <a:xfrm>
          <a:off x="14541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122555</xdr:rowOff>
    </xdr:from>
    <xdr:to>
      <xdr:col>72</xdr:col>
      <xdr:colOff>38100</xdr:colOff>
      <xdr:row>85</xdr:row>
      <xdr:rowOff>52705</xdr:rowOff>
    </xdr:to>
    <xdr:sp macro="" textlink="">
      <xdr:nvSpPr>
        <xdr:cNvPr id="573" name="楕円 572">
          <a:extLst>
            <a:ext uri="{FF2B5EF4-FFF2-40B4-BE49-F238E27FC236}">
              <a16:creationId xmlns:a16="http://schemas.microsoft.com/office/drawing/2014/main" id="{A6D27EA9-D2DC-4B7C-B92D-1A96634C1331}"/>
            </a:ext>
          </a:extLst>
        </xdr:cNvPr>
        <xdr:cNvSpPr/>
      </xdr:nvSpPr>
      <xdr:spPr>
        <a:xfrm>
          <a:off x="13652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1905</xdr:rowOff>
    </xdr:from>
    <xdr:to>
      <xdr:col>76</xdr:col>
      <xdr:colOff>114300</xdr:colOff>
      <xdr:row>85</xdr:row>
      <xdr:rowOff>19050</xdr:rowOff>
    </xdr:to>
    <xdr:cxnSp macro="">
      <xdr:nvCxnSpPr>
        <xdr:cNvPr id="574" name="直線コネクタ 573">
          <a:extLst>
            <a:ext uri="{FF2B5EF4-FFF2-40B4-BE49-F238E27FC236}">
              <a16:creationId xmlns:a16="http://schemas.microsoft.com/office/drawing/2014/main" id="{058B4521-A7F0-4F30-B896-97BBC1E6976B}"/>
            </a:ext>
          </a:extLst>
        </xdr:cNvPr>
        <xdr:cNvCxnSpPr/>
      </xdr:nvCxnSpPr>
      <xdr:spPr>
        <a:xfrm>
          <a:off x="13703300" y="14575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575" name="n_1aveValue【児童館】&#10;有形固定資産減価償却率">
          <a:extLst>
            <a:ext uri="{FF2B5EF4-FFF2-40B4-BE49-F238E27FC236}">
              <a16:creationId xmlns:a16="http://schemas.microsoft.com/office/drawing/2014/main" id="{4AA2AC78-4C02-4CEE-AA12-51AD3BA7F2BF}"/>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576" name="n_2aveValue【児童館】&#10;有形固定資産減価償却率">
          <a:extLst>
            <a:ext uri="{FF2B5EF4-FFF2-40B4-BE49-F238E27FC236}">
              <a16:creationId xmlns:a16="http://schemas.microsoft.com/office/drawing/2014/main" id="{25290717-BC69-41E4-92B5-0FDC79DD7156}"/>
            </a:ext>
          </a:extLst>
        </xdr:cNvPr>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577" name="n_3aveValue【児童館】&#10;有形固定資産減価償却率">
          <a:extLst>
            <a:ext uri="{FF2B5EF4-FFF2-40B4-BE49-F238E27FC236}">
              <a16:creationId xmlns:a16="http://schemas.microsoft.com/office/drawing/2014/main" id="{B50C4474-9CA3-4592-8354-D50E4D304CD1}"/>
            </a:ext>
          </a:extLst>
        </xdr:cNvPr>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578" name="n_4aveValue【児童館】&#10;有形固定資産減価償却率">
          <a:extLst>
            <a:ext uri="{FF2B5EF4-FFF2-40B4-BE49-F238E27FC236}">
              <a16:creationId xmlns:a16="http://schemas.microsoft.com/office/drawing/2014/main" id="{0E407DDF-061A-41E8-B29E-8EEF75F253E9}"/>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60977</xdr:rowOff>
    </xdr:from>
    <xdr:ext cx="405111" cy="259045"/>
    <xdr:sp macro="" textlink="">
      <xdr:nvSpPr>
        <xdr:cNvPr id="579" name="n_2mainValue【児童館】&#10;有形固定資産減価償却率">
          <a:extLst>
            <a:ext uri="{FF2B5EF4-FFF2-40B4-BE49-F238E27FC236}">
              <a16:creationId xmlns:a16="http://schemas.microsoft.com/office/drawing/2014/main" id="{3D67EA77-13E3-4B30-9D30-32387E919F87}"/>
            </a:ext>
          </a:extLst>
        </xdr:cNvPr>
        <xdr:cNvSpPr txBox="1"/>
      </xdr:nvSpPr>
      <xdr:spPr>
        <a:xfrm>
          <a:off x="14389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43832</xdr:rowOff>
    </xdr:from>
    <xdr:ext cx="405111" cy="259045"/>
    <xdr:sp macro="" textlink="">
      <xdr:nvSpPr>
        <xdr:cNvPr id="580" name="n_3mainValue【児童館】&#10;有形固定資産減価償却率">
          <a:extLst>
            <a:ext uri="{FF2B5EF4-FFF2-40B4-BE49-F238E27FC236}">
              <a16:creationId xmlns:a16="http://schemas.microsoft.com/office/drawing/2014/main" id="{E6116259-7B37-464B-9354-8ABD5C26EC00}"/>
            </a:ext>
          </a:extLst>
        </xdr:cNvPr>
        <xdr:cNvSpPr txBox="1"/>
      </xdr:nvSpPr>
      <xdr:spPr>
        <a:xfrm>
          <a:off x="13500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EFEF5553-641D-4764-9430-8188F001C8E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45F86B51-A98E-4D32-80F4-362567ECD0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80552BF2-442F-431D-B362-741F57F27E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40AEF731-C5BE-4AE8-8718-F2135B6609E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EBAAE8D1-F498-421D-BA09-146ABBD650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22EE6BAC-B257-4FB6-BF0D-794D5A4024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EE560DF3-1BEC-4148-971B-661D893E5B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9B78A6A2-9362-4FCB-B1C5-46E1D9B141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8E0B0DAF-AF62-4B18-8A2F-932A572C2F3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CE8E5AB8-3858-455B-A5B5-B5860B096D2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a:extLst>
            <a:ext uri="{FF2B5EF4-FFF2-40B4-BE49-F238E27FC236}">
              <a16:creationId xmlns:a16="http://schemas.microsoft.com/office/drawing/2014/main" id="{1630A2F3-7330-48B1-ABD4-7B5AE2140D1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a:extLst>
            <a:ext uri="{FF2B5EF4-FFF2-40B4-BE49-F238E27FC236}">
              <a16:creationId xmlns:a16="http://schemas.microsoft.com/office/drawing/2014/main" id="{91088222-93D1-4189-B376-3FA31AF3FB3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a:extLst>
            <a:ext uri="{FF2B5EF4-FFF2-40B4-BE49-F238E27FC236}">
              <a16:creationId xmlns:a16="http://schemas.microsoft.com/office/drawing/2014/main" id="{0857D84E-CC46-4E5B-9851-1F049125A07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a:extLst>
            <a:ext uri="{FF2B5EF4-FFF2-40B4-BE49-F238E27FC236}">
              <a16:creationId xmlns:a16="http://schemas.microsoft.com/office/drawing/2014/main" id="{E4616ACB-1884-4BF2-846F-DAFDEE64CD6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a:extLst>
            <a:ext uri="{FF2B5EF4-FFF2-40B4-BE49-F238E27FC236}">
              <a16:creationId xmlns:a16="http://schemas.microsoft.com/office/drawing/2014/main" id="{4FE403E5-7F48-4178-8E9D-D070254AA6E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a:extLst>
            <a:ext uri="{FF2B5EF4-FFF2-40B4-BE49-F238E27FC236}">
              <a16:creationId xmlns:a16="http://schemas.microsoft.com/office/drawing/2014/main" id="{4579059E-89BC-4DBF-A145-E2B4A565AA2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a:extLst>
            <a:ext uri="{FF2B5EF4-FFF2-40B4-BE49-F238E27FC236}">
              <a16:creationId xmlns:a16="http://schemas.microsoft.com/office/drawing/2014/main" id="{F891D314-7688-477E-AE3C-98BF97049AF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a:extLst>
            <a:ext uri="{FF2B5EF4-FFF2-40B4-BE49-F238E27FC236}">
              <a16:creationId xmlns:a16="http://schemas.microsoft.com/office/drawing/2014/main" id="{4EF33F4D-B225-424A-9288-20EA882F3DA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a:extLst>
            <a:ext uri="{FF2B5EF4-FFF2-40B4-BE49-F238E27FC236}">
              <a16:creationId xmlns:a16="http://schemas.microsoft.com/office/drawing/2014/main" id="{ADAE495F-ACF1-4125-9F24-DB8CB84590C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a:extLst>
            <a:ext uri="{FF2B5EF4-FFF2-40B4-BE49-F238E27FC236}">
              <a16:creationId xmlns:a16="http://schemas.microsoft.com/office/drawing/2014/main" id="{A96B3CDD-A2B3-4FCC-B23F-1DC643DC4E7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2953245C-FF41-48FC-8D94-655176D829E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6CEA1B70-361F-4849-B074-2B1AF0BD561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a:extLst>
            <a:ext uri="{FF2B5EF4-FFF2-40B4-BE49-F238E27FC236}">
              <a16:creationId xmlns:a16="http://schemas.microsoft.com/office/drawing/2014/main" id="{05B208F0-338E-465E-BA2E-29BA44E014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04" name="直線コネクタ 603">
          <a:extLst>
            <a:ext uri="{FF2B5EF4-FFF2-40B4-BE49-F238E27FC236}">
              <a16:creationId xmlns:a16="http://schemas.microsoft.com/office/drawing/2014/main" id="{5366CC4B-650E-47B5-9CF7-5BBA051310BB}"/>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5" name="【児童館】&#10;一人当たり面積最小値テキスト">
          <a:extLst>
            <a:ext uri="{FF2B5EF4-FFF2-40B4-BE49-F238E27FC236}">
              <a16:creationId xmlns:a16="http://schemas.microsoft.com/office/drawing/2014/main" id="{E632423D-D18A-49B8-B554-FCC056757D16}"/>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6" name="直線コネクタ 605">
          <a:extLst>
            <a:ext uri="{FF2B5EF4-FFF2-40B4-BE49-F238E27FC236}">
              <a16:creationId xmlns:a16="http://schemas.microsoft.com/office/drawing/2014/main" id="{6CEEDBF6-A217-4175-91AE-874A42626345}"/>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07" name="【児童館】&#10;一人当たり面積最大値テキスト">
          <a:extLst>
            <a:ext uri="{FF2B5EF4-FFF2-40B4-BE49-F238E27FC236}">
              <a16:creationId xmlns:a16="http://schemas.microsoft.com/office/drawing/2014/main" id="{CFE52DB1-298D-4005-81C6-F10371E27CBC}"/>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08" name="直線コネクタ 607">
          <a:extLst>
            <a:ext uri="{FF2B5EF4-FFF2-40B4-BE49-F238E27FC236}">
              <a16:creationId xmlns:a16="http://schemas.microsoft.com/office/drawing/2014/main" id="{E1152A66-8BC5-48BA-8670-D89353900D23}"/>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09" name="【児童館】&#10;一人当たり面積平均値テキスト">
          <a:extLst>
            <a:ext uri="{FF2B5EF4-FFF2-40B4-BE49-F238E27FC236}">
              <a16:creationId xmlns:a16="http://schemas.microsoft.com/office/drawing/2014/main" id="{AF4A7F27-67CB-49A7-956F-709F98070177}"/>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0" name="フローチャート: 判断 609">
          <a:extLst>
            <a:ext uri="{FF2B5EF4-FFF2-40B4-BE49-F238E27FC236}">
              <a16:creationId xmlns:a16="http://schemas.microsoft.com/office/drawing/2014/main" id="{279F9FD2-B8DF-4233-A2A2-0AD12EE4FA11}"/>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1" name="フローチャート: 判断 610">
          <a:extLst>
            <a:ext uri="{FF2B5EF4-FFF2-40B4-BE49-F238E27FC236}">
              <a16:creationId xmlns:a16="http://schemas.microsoft.com/office/drawing/2014/main" id="{E3CD0FD2-DF45-48D5-8CC2-DF63E50AD771}"/>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12" name="フローチャート: 判断 611">
          <a:extLst>
            <a:ext uri="{FF2B5EF4-FFF2-40B4-BE49-F238E27FC236}">
              <a16:creationId xmlns:a16="http://schemas.microsoft.com/office/drawing/2014/main" id="{21398C31-DA8A-41CE-BB36-61DC0C669062}"/>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3" name="フローチャート: 判断 612">
          <a:extLst>
            <a:ext uri="{FF2B5EF4-FFF2-40B4-BE49-F238E27FC236}">
              <a16:creationId xmlns:a16="http://schemas.microsoft.com/office/drawing/2014/main" id="{06C6C49E-7FC1-4A0E-A685-3CCCD37BEFBA}"/>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14" name="フローチャート: 判断 613">
          <a:extLst>
            <a:ext uri="{FF2B5EF4-FFF2-40B4-BE49-F238E27FC236}">
              <a16:creationId xmlns:a16="http://schemas.microsoft.com/office/drawing/2014/main" id="{FE41B707-C310-44C9-B633-3583BE0D284B}"/>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EA19060A-1829-489F-86F7-CF70043B7F4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4B9AF72C-8396-4948-9D7A-F3202AD7234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73921B0D-F765-437D-B35D-7D25B79690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A1064C6F-4560-4CBA-BB05-E12351AAE55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9CE6438-E588-4F16-B08E-C111B31553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25400</xdr:rowOff>
    </xdr:from>
    <xdr:to>
      <xdr:col>107</xdr:col>
      <xdr:colOff>101600</xdr:colOff>
      <xdr:row>79</xdr:row>
      <xdr:rowOff>127000</xdr:rowOff>
    </xdr:to>
    <xdr:sp macro="" textlink="">
      <xdr:nvSpPr>
        <xdr:cNvPr id="620" name="楕円 619">
          <a:extLst>
            <a:ext uri="{FF2B5EF4-FFF2-40B4-BE49-F238E27FC236}">
              <a16:creationId xmlns:a16="http://schemas.microsoft.com/office/drawing/2014/main" id="{2F76F65E-1B76-4C86-A07C-3CF6B31C7ECF}"/>
            </a:ext>
          </a:extLst>
        </xdr:cNvPr>
        <xdr:cNvSpPr/>
      </xdr:nvSpPr>
      <xdr:spPr>
        <a:xfrm>
          <a:off x="20383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25400</xdr:rowOff>
    </xdr:from>
    <xdr:to>
      <xdr:col>102</xdr:col>
      <xdr:colOff>165100</xdr:colOff>
      <xdr:row>79</xdr:row>
      <xdr:rowOff>127000</xdr:rowOff>
    </xdr:to>
    <xdr:sp macro="" textlink="">
      <xdr:nvSpPr>
        <xdr:cNvPr id="621" name="楕円 620">
          <a:extLst>
            <a:ext uri="{FF2B5EF4-FFF2-40B4-BE49-F238E27FC236}">
              <a16:creationId xmlns:a16="http://schemas.microsoft.com/office/drawing/2014/main" id="{9923A5BF-B24A-4B01-8FEE-6A961F624353}"/>
            </a:ext>
          </a:extLst>
        </xdr:cNvPr>
        <xdr:cNvSpPr/>
      </xdr:nvSpPr>
      <xdr:spPr>
        <a:xfrm>
          <a:off x="19494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76200</xdr:rowOff>
    </xdr:from>
    <xdr:to>
      <xdr:col>107</xdr:col>
      <xdr:colOff>50800</xdr:colOff>
      <xdr:row>79</xdr:row>
      <xdr:rowOff>76200</xdr:rowOff>
    </xdr:to>
    <xdr:cxnSp macro="">
      <xdr:nvCxnSpPr>
        <xdr:cNvPr id="622" name="直線コネクタ 621">
          <a:extLst>
            <a:ext uri="{FF2B5EF4-FFF2-40B4-BE49-F238E27FC236}">
              <a16:creationId xmlns:a16="http://schemas.microsoft.com/office/drawing/2014/main" id="{0B52D5D1-7993-4757-A378-293FD3AFD267}"/>
            </a:ext>
          </a:extLst>
        </xdr:cNvPr>
        <xdr:cNvCxnSpPr/>
      </xdr:nvCxnSpPr>
      <xdr:spPr>
        <a:xfrm>
          <a:off x="19545300" y="1362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3" name="n_1aveValue【児童館】&#10;一人当たり面積">
          <a:extLst>
            <a:ext uri="{FF2B5EF4-FFF2-40B4-BE49-F238E27FC236}">
              <a16:creationId xmlns:a16="http://schemas.microsoft.com/office/drawing/2014/main" id="{14474375-72C2-4FEA-B0B3-404403CD1CAF}"/>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24" name="n_2aveValue【児童館】&#10;一人当たり面積">
          <a:extLst>
            <a:ext uri="{FF2B5EF4-FFF2-40B4-BE49-F238E27FC236}">
              <a16:creationId xmlns:a16="http://schemas.microsoft.com/office/drawing/2014/main" id="{86C06AC2-72F7-4A33-933F-48AC43FF8928}"/>
            </a:ext>
          </a:extLst>
        </xdr:cNvPr>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25" name="n_3aveValue【児童館】&#10;一人当たり面積">
          <a:extLst>
            <a:ext uri="{FF2B5EF4-FFF2-40B4-BE49-F238E27FC236}">
              <a16:creationId xmlns:a16="http://schemas.microsoft.com/office/drawing/2014/main" id="{4B994A86-315A-4CF8-B0B9-CC1A215AD9E1}"/>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26" name="n_4aveValue【児童館】&#10;一人当たり面積">
          <a:extLst>
            <a:ext uri="{FF2B5EF4-FFF2-40B4-BE49-F238E27FC236}">
              <a16:creationId xmlns:a16="http://schemas.microsoft.com/office/drawing/2014/main" id="{EFCFF8FE-B652-44E3-ABD9-F4693E70E0A5}"/>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143527</xdr:rowOff>
    </xdr:from>
    <xdr:ext cx="469744" cy="259045"/>
    <xdr:sp macro="" textlink="">
      <xdr:nvSpPr>
        <xdr:cNvPr id="627" name="n_2mainValue【児童館】&#10;一人当たり面積">
          <a:extLst>
            <a:ext uri="{FF2B5EF4-FFF2-40B4-BE49-F238E27FC236}">
              <a16:creationId xmlns:a16="http://schemas.microsoft.com/office/drawing/2014/main" id="{B7EEE872-3B55-4B8E-B73A-AFE1F2F7258B}"/>
            </a:ext>
          </a:extLst>
        </xdr:cNvPr>
        <xdr:cNvSpPr txBox="1"/>
      </xdr:nvSpPr>
      <xdr:spPr>
        <a:xfrm>
          <a:off x="20199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143527</xdr:rowOff>
    </xdr:from>
    <xdr:ext cx="469744" cy="259045"/>
    <xdr:sp macro="" textlink="">
      <xdr:nvSpPr>
        <xdr:cNvPr id="628" name="n_3mainValue【児童館】&#10;一人当たり面積">
          <a:extLst>
            <a:ext uri="{FF2B5EF4-FFF2-40B4-BE49-F238E27FC236}">
              <a16:creationId xmlns:a16="http://schemas.microsoft.com/office/drawing/2014/main" id="{31100FD8-1615-446B-A5F6-058AD7F09C56}"/>
            </a:ext>
          </a:extLst>
        </xdr:cNvPr>
        <xdr:cNvSpPr txBox="1"/>
      </xdr:nvSpPr>
      <xdr:spPr>
        <a:xfrm>
          <a:off x="19310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8EEB8FFF-B931-4046-9F61-1B01CA81BD6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a:extLst>
            <a:ext uri="{FF2B5EF4-FFF2-40B4-BE49-F238E27FC236}">
              <a16:creationId xmlns:a16="http://schemas.microsoft.com/office/drawing/2014/main" id="{36000449-D75A-4831-9ACC-8994421BBD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a:extLst>
            <a:ext uri="{FF2B5EF4-FFF2-40B4-BE49-F238E27FC236}">
              <a16:creationId xmlns:a16="http://schemas.microsoft.com/office/drawing/2014/main" id="{61FCEC78-BA7B-436A-B2C6-4D0EF1AA9EE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a:extLst>
            <a:ext uri="{FF2B5EF4-FFF2-40B4-BE49-F238E27FC236}">
              <a16:creationId xmlns:a16="http://schemas.microsoft.com/office/drawing/2014/main" id="{8D2C5543-A132-4561-BEA4-8A0CBF20821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a:extLst>
            <a:ext uri="{FF2B5EF4-FFF2-40B4-BE49-F238E27FC236}">
              <a16:creationId xmlns:a16="http://schemas.microsoft.com/office/drawing/2014/main" id="{CDD43704-BC4B-4566-A588-B33351A02B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a:extLst>
            <a:ext uri="{FF2B5EF4-FFF2-40B4-BE49-F238E27FC236}">
              <a16:creationId xmlns:a16="http://schemas.microsoft.com/office/drawing/2014/main" id="{F4A2B37C-00D3-459D-927A-8F5E502C7DE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a:extLst>
            <a:ext uri="{FF2B5EF4-FFF2-40B4-BE49-F238E27FC236}">
              <a16:creationId xmlns:a16="http://schemas.microsoft.com/office/drawing/2014/main" id="{5FD6030D-225C-4446-89D8-F1154E88BE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a:extLst>
            <a:ext uri="{FF2B5EF4-FFF2-40B4-BE49-F238E27FC236}">
              <a16:creationId xmlns:a16="http://schemas.microsoft.com/office/drawing/2014/main" id="{CEF7B7B4-17F5-42C4-904D-059850C3BA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a:extLst>
            <a:ext uri="{FF2B5EF4-FFF2-40B4-BE49-F238E27FC236}">
              <a16:creationId xmlns:a16="http://schemas.microsoft.com/office/drawing/2014/main" id="{E6644B71-8A5C-4A37-9D31-A4F87F0533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a:extLst>
            <a:ext uri="{FF2B5EF4-FFF2-40B4-BE49-F238E27FC236}">
              <a16:creationId xmlns:a16="http://schemas.microsoft.com/office/drawing/2014/main" id="{81C1FE52-EF14-4517-AA26-64E49796AD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a:extLst>
            <a:ext uri="{FF2B5EF4-FFF2-40B4-BE49-F238E27FC236}">
              <a16:creationId xmlns:a16="http://schemas.microsoft.com/office/drawing/2014/main" id="{CEAFE0C2-E6FC-4D61-92F4-7EFFA71519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0" name="直線コネクタ 639">
          <a:extLst>
            <a:ext uri="{FF2B5EF4-FFF2-40B4-BE49-F238E27FC236}">
              <a16:creationId xmlns:a16="http://schemas.microsoft.com/office/drawing/2014/main" id="{66F39215-89E3-4102-AF9A-D7AC22BF179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362CE35B-3F23-4FF9-809C-408A2F89E1E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2" name="直線コネクタ 641">
          <a:extLst>
            <a:ext uri="{FF2B5EF4-FFF2-40B4-BE49-F238E27FC236}">
              <a16:creationId xmlns:a16="http://schemas.microsoft.com/office/drawing/2014/main" id="{2E24906B-4826-4F90-A423-ED1425D5335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3" name="テキスト ボックス 642">
          <a:extLst>
            <a:ext uri="{FF2B5EF4-FFF2-40B4-BE49-F238E27FC236}">
              <a16:creationId xmlns:a16="http://schemas.microsoft.com/office/drawing/2014/main" id="{E38ED8F4-1622-475C-9038-D486C19D7C8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a:extLst>
            <a:ext uri="{FF2B5EF4-FFF2-40B4-BE49-F238E27FC236}">
              <a16:creationId xmlns:a16="http://schemas.microsoft.com/office/drawing/2014/main" id="{EB33662A-F1FF-4BFD-8ECE-9F19089E37B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a:extLst>
            <a:ext uri="{FF2B5EF4-FFF2-40B4-BE49-F238E27FC236}">
              <a16:creationId xmlns:a16="http://schemas.microsoft.com/office/drawing/2014/main" id="{3F506068-09F0-4C3C-8320-030784DFD67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6" name="直線コネクタ 645">
          <a:extLst>
            <a:ext uri="{FF2B5EF4-FFF2-40B4-BE49-F238E27FC236}">
              <a16:creationId xmlns:a16="http://schemas.microsoft.com/office/drawing/2014/main" id="{AACF39C5-291C-464D-93E4-FBECB9DF715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7" name="テキスト ボックス 646">
          <a:extLst>
            <a:ext uri="{FF2B5EF4-FFF2-40B4-BE49-F238E27FC236}">
              <a16:creationId xmlns:a16="http://schemas.microsoft.com/office/drawing/2014/main" id="{03A8B0A4-2125-4E4B-9119-3161E5E06AC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8" name="直線コネクタ 647">
          <a:extLst>
            <a:ext uri="{FF2B5EF4-FFF2-40B4-BE49-F238E27FC236}">
              <a16:creationId xmlns:a16="http://schemas.microsoft.com/office/drawing/2014/main" id="{7E9E64BF-CCAF-47B1-9EEB-8D8F80D5109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9" name="テキスト ボックス 648">
          <a:extLst>
            <a:ext uri="{FF2B5EF4-FFF2-40B4-BE49-F238E27FC236}">
              <a16:creationId xmlns:a16="http://schemas.microsoft.com/office/drawing/2014/main" id="{143E4255-6377-40B3-A8D7-3EC20C913CE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F4A7C076-20F5-4C17-8FDC-4BB6A59C3B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1" name="テキスト ボックス 650">
          <a:extLst>
            <a:ext uri="{FF2B5EF4-FFF2-40B4-BE49-F238E27FC236}">
              <a16:creationId xmlns:a16="http://schemas.microsoft.com/office/drawing/2014/main" id="{35EF5973-F1E3-4304-A246-B5C189CC79B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a:extLst>
            <a:ext uri="{FF2B5EF4-FFF2-40B4-BE49-F238E27FC236}">
              <a16:creationId xmlns:a16="http://schemas.microsoft.com/office/drawing/2014/main" id="{C299C83E-2068-4351-AFE3-5D19C1B80C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53" name="直線コネクタ 652">
          <a:extLst>
            <a:ext uri="{FF2B5EF4-FFF2-40B4-BE49-F238E27FC236}">
              <a16:creationId xmlns:a16="http://schemas.microsoft.com/office/drawing/2014/main" id="{E357C2E4-BE1F-4560-8CC4-44C3758848AA}"/>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54" name="【公民館】&#10;有形固定資産減価償却率最小値テキスト">
          <a:extLst>
            <a:ext uri="{FF2B5EF4-FFF2-40B4-BE49-F238E27FC236}">
              <a16:creationId xmlns:a16="http://schemas.microsoft.com/office/drawing/2014/main" id="{732E5732-2819-495D-95DF-5F426B3349BF}"/>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55" name="直線コネクタ 654">
          <a:extLst>
            <a:ext uri="{FF2B5EF4-FFF2-40B4-BE49-F238E27FC236}">
              <a16:creationId xmlns:a16="http://schemas.microsoft.com/office/drawing/2014/main" id="{7BDDD868-5869-477D-9758-97F9DE39F9CB}"/>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56" name="【公民館】&#10;有形固定資産減価償却率最大値テキスト">
          <a:extLst>
            <a:ext uri="{FF2B5EF4-FFF2-40B4-BE49-F238E27FC236}">
              <a16:creationId xmlns:a16="http://schemas.microsoft.com/office/drawing/2014/main" id="{1FC9FF6B-D6D6-4CD3-A126-CAF0D9070EFA}"/>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57" name="直線コネクタ 656">
          <a:extLst>
            <a:ext uri="{FF2B5EF4-FFF2-40B4-BE49-F238E27FC236}">
              <a16:creationId xmlns:a16="http://schemas.microsoft.com/office/drawing/2014/main" id="{E2E3F7A8-CC6F-4C4D-AA7A-E2AB72646775}"/>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58" name="【公民館】&#10;有形固定資産減価償却率平均値テキスト">
          <a:extLst>
            <a:ext uri="{FF2B5EF4-FFF2-40B4-BE49-F238E27FC236}">
              <a16:creationId xmlns:a16="http://schemas.microsoft.com/office/drawing/2014/main" id="{826C37D6-1D98-4BE3-972D-975F3679BD35}"/>
            </a:ext>
          </a:extLst>
        </xdr:cNvPr>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59" name="フローチャート: 判断 658">
          <a:extLst>
            <a:ext uri="{FF2B5EF4-FFF2-40B4-BE49-F238E27FC236}">
              <a16:creationId xmlns:a16="http://schemas.microsoft.com/office/drawing/2014/main" id="{884B487B-CA73-4E05-A986-1F42BB1D767F}"/>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0" name="フローチャート: 判断 659">
          <a:extLst>
            <a:ext uri="{FF2B5EF4-FFF2-40B4-BE49-F238E27FC236}">
              <a16:creationId xmlns:a16="http://schemas.microsoft.com/office/drawing/2014/main" id="{4DD76B26-482D-4E46-A047-FB25E88E8507}"/>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61" name="フローチャート: 判断 660">
          <a:extLst>
            <a:ext uri="{FF2B5EF4-FFF2-40B4-BE49-F238E27FC236}">
              <a16:creationId xmlns:a16="http://schemas.microsoft.com/office/drawing/2014/main" id="{20F0ACC7-86F1-493B-83F7-61C35F8D0A9E}"/>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62" name="フローチャート: 判断 661">
          <a:extLst>
            <a:ext uri="{FF2B5EF4-FFF2-40B4-BE49-F238E27FC236}">
              <a16:creationId xmlns:a16="http://schemas.microsoft.com/office/drawing/2014/main" id="{29D2DC79-9AB3-4EE5-890F-D08A3D4A0945}"/>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63" name="フローチャート: 判断 662">
          <a:extLst>
            <a:ext uri="{FF2B5EF4-FFF2-40B4-BE49-F238E27FC236}">
              <a16:creationId xmlns:a16="http://schemas.microsoft.com/office/drawing/2014/main" id="{43897BF7-7666-479D-9021-5247C6DBAD17}"/>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3DFB87AE-9F05-431B-B163-E795C9D0EC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9C2B8A10-7663-4C32-91B7-12D70EFD52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34BF2953-E24B-45FB-A867-5CEC233DC4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FF93BCFE-01FB-4D8E-815B-BAFE87DEE0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FFC3C4B0-7C0C-4E2B-ACB0-E3D22F43D8F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19686</xdr:rowOff>
    </xdr:from>
    <xdr:to>
      <xdr:col>76</xdr:col>
      <xdr:colOff>165100</xdr:colOff>
      <xdr:row>105</xdr:row>
      <xdr:rowOff>121286</xdr:rowOff>
    </xdr:to>
    <xdr:sp macro="" textlink="">
      <xdr:nvSpPr>
        <xdr:cNvPr id="669" name="楕円 668">
          <a:extLst>
            <a:ext uri="{FF2B5EF4-FFF2-40B4-BE49-F238E27FC236}">
              <a16:creationId xmlns:a16="http://schemas.microsoft.com/office/drawing/2014/main" id="{562D4096-290F-4CD7-8ECD-9BD43893F27B}"/>
            </a:ext>
          </a:extLst>
        </xdr:cNvPr>
        <xdr:cNvSpPr/>
      </xdr:nvSpPr>
      <xdr:spPr>
        <a:xfrm>
          <a:off x="14541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4445</xdr:rowOff>
    </xdr:from>
    <xdr:to>
      <xdr:col>72</xdr:col>
      <xdr:colOff>38100</xdr:colOff>
      <xdr:row>105</xdr:row>
      <xdr:rowOff>106045</xdr:rowOff>
    </xdr:to>
    <xdr:sp macro="" textlink="">
      <xdr:nvSpPr>
        <xdr:cNvPr id="670" name="楕円 669">
          <a:extLst>
            <a:ext uri="{FF2B5EF4-FFF2-40B4-BE49-F238E27FC236}">
              <a16:creationId xmlns:a16="http://schemas.microsoft.com/office/drawing/2014/main" id="{D763C8B3-A767-48C3-BDA4-E763396C57AB}"/>
            </a:ext>
          </a:extLst>
        </xdr:cNvPr>
        <xdr:cNvSpPr/>
      </xdr:nvSpPr>
      <xdr:spPr>
        <a:xfrm>
          <a:off x="13652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55245</xdr:rowOff>
    </xdr:from>
    <xdr:to>
      <xdr:col>76</xdr:col>
      <xdr:colOff>114300</xdr:colOff>
      <xdr:row>105</xdr:row>
      <xdr:rowOff>70486</xdr:rowOff>
    </xdr:to>
    <xdr:cxnSp macro="">
      <xdr:nvCxnSpPr>
        <xdr:cNvPr id="671" name="直線コネクタ 670">
          <a:extLst>
            <a:ext uri="{FF2B5EF4-FFF2-40B4-BE49-F238E27FC236}">
              <a16:creationId xmlns:a16="http://schemas.microsoft.com/office/drawing/2014/main" id="{B146A027-B84B-42F4-9139-E280C7977B36}"/>
            </a:ext>
          </a:extLst>
        </xdr:cNvPr>
        <xdr:cNvCxnSpPr/>
      </xdr:nvCxnSpPr>
      <xdr:spPr>
        <a:xfrm>
          <a:off x="13703300" y="180574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72" name="n_1aveValue【公民館】&#10;有形固定資産減価償却率">
          <a:extLst>
            <a:ext uri="{FF2B5EF4-FFF2-40B4-BE49-F238E27FC236}">
              <a16:creationId xmlns:a16="http://schemas.microsoft.com/office/drawing/2014/main" id="{C09E42DA-B99A-4744-8E57-9701DE38CF5F}"/>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73" name="n_2aveValue【公民館】&#10;有形固定資産減価償却率">
          <a:extLst>
            <a:ext uri="{FF2B5EF4-FFF2-40B4-BE49-F238E27FC236}">
              <a16:creationId xmlns:a16="http://schemas.microsoft.com/office/drawing/2014/main" id="{8F260F18-043E-4B17-BF83-FA61A8163E1E}"/>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74" name="n_3aveValue【公民館】&#10;有形固定資産減価償却率">
          <a:extLst>
            <a:ext uri="{FF2B5EF4-FFF2-40B4-BE49-F238E27FC236}">
              <a16:creationId xmlns:a16="http://schemas.microsoft.com/office/drawing/2014/main" id="{C408CCF2-60DC-4953-81BD-4AF12BE10F73}"/>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675" name="n_4aveValue【公民館】&#10;有形固定資産減価償却率">
          <a:extLst>
            <a:ext uri="{FF2B5EF4-FFF2-40B4-BE49-F238E27FC236}">
              <a16:creationId xmlns:a16="http://schemas.microsoft.com/office/drawing/2014/main" id="{F79EE511-2B3F-41F9-9966-2291D55BC8F7}"/>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676" name="n_2mainValue【公民館】&#10;有形固定資産減価償却率">
          <a:extLst>
            <a:ext uri="{FF2B5EF4-FFF2-40B4-BE49-F238E27FC236}">
              <a16:creationId xmlns:a16="http://schemas.microsoft.com/office/drawing/2014/main" id="{52B314B4-40D7-483C-8204-B78E00DABEFF}"/>
            </a:ext>
          </a:extLst>
        </xdr:cNvPr>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97172</xdr:rowOff>
    </xdr:from>
    <xdr:ext cx="405111" cy="259045"/>
    <xdr:sp macro="" textlink="">
      <xdr:nvSpPr>
        <xdr:cNvPr id="677" name="n_3mainValue【公民館】&#10;有形固定資産減価償却率">
          <a:extLst>
            <a:ext uri="{FF2B5EF4-FFF2-40B4-BE49-F238E27FC236}">
              <a16:creationId xmlns:a16="http://schemas.microsoft.com/office/drawing/2014/main" id="{93C3963D-65ED-4412-BF90-50F46D6D0E80}"/>
            </a:ext>
          </a:extLst>
        </xdr:cNvPr>
        <xdr:cNvSpPr txBox="1"/>
      </xdr:nvSpPr>
      <xdr:spPr>
        <a:xfrm>
          <a:off x="13500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a:extLst>
            <a:ext uri="{FF2B5EF4-FFF2-40B4-BE49-F238E27FC236}">
              <a16:creationId xmlns:a16="http://schemas.microsoft.com/office/drawing/2014/main" id="{44F97A44-9AB7-49FC-948D-A619E43352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a:extLst>
            <a:ext uri="{FF2B5EF4-FFF2-40B4-BE49-F238E27FC236}">
              <a16:creationId xmlns:a16="http://schemas.microsoft.com/office/drawing/2014/main" id="{45C12E2F-4093-44CC-8816-0EBCF1576E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a:extLst>
            <a:ext uri="{FF2B5EF4-FFF2-40B4-BE49-F238E27FC236}">
              <a16:creationId xmlns:a16="http://schemas.microsoft.com/office/drawing/2014/main" id="{A35BDB3A-4DE1-43BE-BA16-ABE499C600E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a:extLst>
            <a:ext uri="{FF2B5EF4-FFF2-40B4-BE49-F238E27FC236}">
              <a16:creationId xmlns:a16="http://schemas.microsoft.com/office/drawing/2014/main" id="{96593A6C-8670-4A98-BBB1-91FCEA0962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a:extLst>
            <a:ext uri="{FF2B5EF4-FFF2-40B4-BE49-F238E27FC236}">
              <a16:creationId xmlns:a16="http://schemas.microsoft.com/office/drawing/2014/main" id="{981BE99A-7DD8-4C3E-8D71-654041AA68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a:extLst>
            <a:ext uri="{FF2B5EF4-FFF2-40B4-BE49-F238E27FC236}">
              <a16:creationId xmlns:a16="http://schemas.microsoft.com/office/drawing/2014/main" id="{F794464F-D6B5-4529-8EE1-66252261A3D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a:extLst>
            <a:ext uri="{FF2B5EF4-FFF2-40B4-BE49-F238E27FC236}">
              <a16:creationId xmlns:a16="http://schemas.microsoft.com/office/drawing/2014/main" id="{DFDEB005-0326-4105-817A-5951A88E72B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a:extLst>
            <a:ext uri="{FF2B5EF4-FFF2-40B4-BE49-F238E27FC236}">
              <a16:creationId xmlns:a16="http://schemas.microsoft.com/office/drawing/2014/main" id="{7F6E06E9-91AB-420B-BE4F-5C63B24FB38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a:extLst>
            <a:ext uri="{FF2B5EF4-FFF2-40B4-BE49-F238E27FC236}">
              <a16:creationId xmlns:a16="http://schemas.microsoft.com/office/drawing/2014/main" id="{6340F4D7-F4B1-4A80-B8FD-10DD7A82B7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a:extLst>
            <a:ext uri="{FF2B5EF4-FFF2-40B4-BE49-F238E27FC236}">
              <a16:creationId xmlns:a16="http://schemas.microsoft.com/office/drawing/2014/main" id="{0D8AD4DB-7E01-42CE-BD7F-3A1D418C57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a:extLst>
            <a:ext uri="{FF2B5EF4-FFF2-40B4-BE49-F238E27FC236}">
              <a16:creationId xmlns:a16="http://schemas.microsoft.com/office/drawing/2014/main" id="{87354E8A-A11B-4CDC-917A-B79C8B27839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a:extLst>
            <a:ext uri="{FF2B5EF4-FFF2-40B4-BE49-F238E27FC236}">
              <a16:creationId xmlns:a16="http://schemas.microsoft.com/office/drawing/2014/main" id="{C7A8A6C0-08B2-402A-9F0B-938DEB9ABE2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a:extLst>
            <a:ext uri="{FF2B5EF4-FFF2-40B4-BE49-F238E27FC236}">
              <a16:creationId xmlns:a16="http://schemas.microsoft.com/office/drawing/2014/main" id="{92154818-A1CB-498D-978E-26D5B2E5E8E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a:extLst>
            <a:ext uri="{FF2B5EF4-FFF2-40B4-BE49-F238E27FC236}">
              <a16:creationId xmlns:a16="http://schemas.microsoft.com/office/drawing/2014/main" id="{33777342-FD9A-48F1-BD20-67E9894F8B7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a:extLst>
            <a:ext uri="{FF2B5EF4-FFF2-40B4-BE49-F238E27FC236}">
              <a16:creationId xmlns:a16="http://schemas.microsoft.com/office/drawing/2014/main" id="{476AE6B6-0ECC-4B93-83D1-6425D6207D9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a:extLst>
            <a:ext uri="{FF2B5EF4-FFF2-40B4-BE49-F238E27FC236}">
              <a16:creationId xmlns:a16="http://schemas.microsoft.com/office/drawing/2014/main" id="{91E34BA4-2F23-4079-B890-D2CBDD131ED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a:extLst>
            <a:ext uri="{FF2B5EF4-FFF2-40B4-BE49-F238E27FC236}">
              <a16:creationId xmlns:a16="http://schemas.microsoft.com/office/drawing/2014/main" id="{047A3FD8-ADF2-4D4B-B5F0-1763B3F43E3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a:extLst>
            <a:ext uri="{FF2B5EF4-FFF2-40B4-BE49-F238E27FC236}">
              <a16:creationId xmlns:a16="http://schemas.microsoft.com/office/drawing/2014/main" id="{4C2B99C1-44F3-4415-98DE-733EA9082F3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a:extLst>
            <a:ext uri="{FF2B5EF4-FFF2-40B4-BE49-F238E27FC236}">
              <a16:creationId xmlns:a16="http://schemas.microsoft.com/office/drawing/2014/main" id="{11FBC6EF-95F3-47D9-9F9D-697F77E2FBD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a:extLst>
            <a:ext uri="{FF2B5EF4-FFF2-40B4-BE49-F238E27FC236}">
              <a16:creationId xmlns:a16="http://schemas.microsoft.com/office/drawing/2014/main" id="{AF825004-B0B4-4DA6-A9DB-4E07437D297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a:extLst>
            <a:ext uri="{FF2B5EF4-FFF2-40B4-BE49-F238E27FC236}">
              <a16:creationId xmlns:a16="http://schemas.microsoft.com/office/drawing/2014/main" id="{2D783E1D-7DB1-4986-A7EF-0625ECAF56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E0B6BD88-C270-4147-91C4-8F37BA7D1F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公民館】&#10;一人当たり面積グラフ枠">
          <a:extLst>
            <a:ext uri="{FF2B5EF4-FFF2-40B4-BE49-F238E27FC236}">
              <a16:creationId xmlns:a16="http://schemas.microsoft.com/office/drawing/2014/main" id="{5236C22B-35E8-4B4A-94B0-4622664D70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01" name="直線コネクタ 700">
          <a:extLst>
            <a:ext uri="{FF2B5EF4-FFF2-40B4-BE49-F238E27FC236}">
              <a16:creationId xmlns:a16="http://schemas.microsoft.com/office/drawing/2014/main" id="{A457E191-3404-407C-B5B0-DD4B68576E37}"/>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02" name="【公民館】&#10;一人当たり面積最小値テキスト">
          <a:extLst>
            <a:ext uri="{FF2B5EF4-FFF2-40B4-BE49-F238E27FC236}">
              <a16:creationId xmlns:a16="http://schemas.microsoft.com/office/drawing/2014/main" id="{642CB373-488C-4823-9E6F-5132D0AD874A}"/>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03" name="直線コネクタ 702">
          <a:extLst>
            <a:ext uri="{FF2B5EF4-FFF2-40B4-BE49-F238E27FC236}">
              <a16:creationId xmlns:a16="http://schemas.microsoft.com/office/drawing/2014/main" id="{55DB031C-301F-4F87-8C45-47042F887F25}"/>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04" name="【公民館】&#10;一人当たり面積最大値テキスト">
          <a:extLst>
            <a:ext uri="{FF2B5EF4-FFF2-40B4-BE49-F238E27FC236}">
              <a16:creationId xmlns:a16="http://schemas.microsoft.com/office/drawing/2014/main" id="{A9904A79-D1C6-49D8-9E93-FE335803E9E9}"/>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05" name="直線コネクタ 704">
          <a:extLst>
            <a:ext uri="{FF2B5EF4-FFF2-40B4-BE49-F238E27FC236}">
              <a16:creationId xmlns:a16="http://schemas.microsoft.com/office/drawing/2014/main" id="{6FC3F1D4-DF72-45B8-AFD1-68F088065C0F}"/>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06" name="【公民館】&#10;一人当たり面積平均値テキスト">
          <a:extLst>
            <a:ext uri="{FF2B5EF4-FFF2-40B4-BE49-F238E27FC236}">
              <a16:creationId xmlns:a16="http://schemas.microsoft.com/office/drawing/2014/main" id="{BF8304D0-1F92-4F5B-8F48-A01B53AF6B19}"/>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07" name="フローチャート: 判断 706">
          <a:extLst>
            <a:ext uri="{FF2B5EF4-FFF2-40B4-BE49-F238E27FC236}">
              <a16:creationId xmlns:a16="http://schemas.microsoft.com/office/drawing/2014/main" id="{0CD7EEE9-A754-483B-9E93-96EEEC3D3B42}"/>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08" name="フローチャート: 判断 707">
          <a:extLst>
            <a:ext uri="{FF2B5EF4-FFF2-40B4-BE49-F238E27FC236}">
              <a16:creationId xmlns:a16="http://schemas.microsoft.com/office/drawing/2014/main" id="{A348AFC0-3317-4FE9-A60A-AEC73C907D7A}"/>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09" name="フローチャート: 判断 708">
          <a:extLst>
            <a:ext uri="{FF2B5EF4-FFF2-40B4-BE49-F238E27FC236}">
              <a16:creationId xmlns:a16="http://schemas.microsoft.com/office/drawing/2014/main" id="{127DDBEF-C387-4721-BA7A-6594B97036D0}"/>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10" name="フローチャート: 判断 709">
          <a:extLst>
            <a:ext uri="{FF2B5EF4-FFF2-40B4-BE49-F238E27FC236}">
              <a16:creationId xmlns:a16="http://schemas.microsoft.com/office/drawing/2014/main" id="{D82FF470-A20D-4AA1-A605-237E6B14E3E7}"/>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11" name="フローチャート: 判断 710">
          <a:extLst>
            <a:ext uri="{FF2B5EF4-FFF2-40B4-BE49-F238E27FC236}">
              <a16:creationId xmlns:a16="http://schemas.microsoft.com/office/drawing/2014/main" id="{CE54A072-DBC4-4971-981F-6DAF50CA426A}"/>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A9E302D2-FAA1-4F30-8F34-ECF63F51AF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A168B77-8DCE-4DEF-97BC-D641EDA3FC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DFF64F5A-B9F2-4C28-BDBE-2E7D97528A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7089573-FA85-4F8E-B00D-3EB0CF31CE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F6E92C61-2DAC-4F75-9DD3-161CA66B4B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13970</xdr:rowOff>
    </xdr:from>
    <xdr:to>
      <xdr:col>107</xdr:col>
      <xdr:colOff>101600</xdr:colOff>
      <xdr:row>107</xdr:row>
      <xdr:rowOff>115570</xdr:rowOff>
    </xdr:to>
    <xdr:sp macro="" textlink="">
      <xdr:nvSpPr>
        <xdr:cNvPr id="717" name="楕円 716">
          <a:extLst>
            <a:ext uri="{FF2B5EF4-FFF2-40B4-BE49-F238E27FC236}">
              <a16:creationId xmlns:a16="http://schemas.microsoft.com/office/drawing/2014/main" id="{83F36178-A936-4F44-88B5-1DA69595DF86}"/>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18" name="楕円 717">
          <a:extLst>
            <a:ext uri="{FF2B5EF4-FFF2-40B4-BE49-F238E27FC236}">
              <a16:creationId xmlns:a16="http://schemas.microsoft.com/office/drawing/2014/main" id="{F3840D41-57D1-4E64-9610-CC0CDBF35137}"/>
            </a:ext>
          </a:extLst>
        </xdr:cNvPr>
        <xdr:cNvSpPr/>
      </xdr:nvSpPr>
      <xdr:spPr>
        <a:xfrm>
          <a:off x="19494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60961</xdr:rowOff>
    </xdr:from>
    <xdr:to>
      <xdr:col>107</xdr:col>
      <xdr:colOff>50800</xdr:colOff>
      <xdr:row>107</xdr:row>
      <xdr:rowOff>64770</xdr:rowOff>
    </xdr:to>
    <xdr:cxnSp macro="">
      <xdr:nvCxnSpPr>
        <xdr:cNvPr id="719" name="直線コネクタ 718">
          <a:extLst>
            <a:ext uri="{FF2B5EF4-FFF2-40B4-BE49-F238E27FC236}">
              <a16:creationId xmlns:a16="http://schemas.microsoft.com/office/drawing/2014/main" id="{88EF0F0A-9F7D-4D5F-93E2-528E515F4F81}"/>
            </a:ext>
          </a:extLst>
        </xdr:cNvPr>
        <xdr:cNvCxnSpPr/>
      </xdr:nvCxnSpPr>
      <xdr:spPr>
        <a:xfrm>
          <a:off x="19545300" y="1840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20" name="n_1aveValue【公民館】&#10;一人当たり面積">
          <a:extLst>
            <a:ext uri="{FF2B5EF4-FFF2-40B4-BE49-F238E27FC236}">
              <a16:creationId xmlns:a16="http://schemas.microsoft.com/office/drawing/2014/main" id="{1C7F69B3-C463-426A-B31D-D0E5A77B058B}"/>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21" name="n_2aveValue【公民館】&#10;一人当たり面積">
          <a:extLst>
            <a:ext uri="{FF2B5EF4-FFF2-40B4-BE49-F238E27FC236}">
              <a16:creationId xmlns:a16="http://schemas.microsoft.com/office/drawing/2014/main" id="{D2612CC1-2130-45CA-A41C-8F5FE234C6E6}"/>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22" name="n_3aveValue【公民館】&#10;一人当たり面積">
          <a:extLst>
            <a:ext uri="{FF2B5EF4-FFF2-40B4-BE49-F238E27FC236}">
              <a16:creationId xmlns:a16="http://schemas.microsoft.com/office/drawing/2014/main" id="{6C987EB3-1E71-4FFC-AF1F-3B698163A0FC}"/>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23" name="n_4aveValue【公民館】&#10;一人当たり面積">
          <a:extLst>
            <a:ext uri="{FF2B5EF4-FFF2-40B4-BE49-F238E27FC236}">
              <a16:creationId xmlns:a16="http://schemas.microsoft.com/office/drawing/2014/main" id="{D0403B46-3F84-4C9E-B411-1793F3A410A7}"/>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24" name="n_2mainValue【公民館】&#10;一人当たり面積">
          <a:extLst>
            <a:ext uri="{FF2B5EF4-FFF2-40B4-BE49-F238E27FC236}">
              <a16:creationId xmlns:a16="http://schemas.microsoft.com/office/drawing/2014/main" id="{B64940B3-6ED2-488C-80FE-2616BCDD3D5B}"/>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725" name="n_3mainValue【公民館】&#10;一人当たり面積">
          <a:extLst>
            <a:ext uri="{FF2B5EF4-FFF2-40B4-BE49-F238E27FC236}">
              <a16:creationId xmlns:a16="http://schemas.microsoft.com/office/drawing/2014/main" id="{A21DA6B7-7370-45C1-AD1C-FB522E1BC06F}"/>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a:extLst>
            <a:ext uri="{FF2B5EF4-FFF2-40B4-BE49-F238E27FC236}">
              <a16:creationId xmlns:a16="http://schemas.microsoft.com/office/drawing/2014/main" id="{215275B5-A1AA-4266-B0DD-EBC24474A9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a:extLst>
            <a:ext uri="{FF2B5EF4-FFF2-40B4-BE49-F238E27FC236}">
              <a16:creationId xmlns:a16="http://schemas.microsoft.com/office/drawing/2014/main" id="{E470B409-D515-46B5-942E-29A70949E0D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a:extLst>
            <a:ext uri="{FF2B5EF4-FFF2-40B4-BE49-F238E27FC236}">
              <a16:creationId xmlns:a16="http://schemas.microsoft.com/office/drawing/2014/main" id="{96B5632D-59D9-42A0-8EF8-06C093EBE9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類似団体と比較して、有形固定資産減価償却率が高くなっている施設は、児童館と公民館である。児童館は有形固定資産減価償却率が類似団体と比較しても高い水準で推移している。これは、昭和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長寿命化対策の基本方針を定め、経年による機能・性能の劣化に対して計画的な補修等を実施することにより、建築からＲＣ造は８０年間、Ｓ造は６７年間使用することを目標としてい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道路、橋りょう・トンネル、公営住宅、認定こども園・幼稚園・保育所、学校施設である。特に、認定こども園・幼稚園・保育所は有形固定資産減価償却率が</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と低い水準になっており、これは、建築年が新しい施設、建て替えを行った施設があるためである。こちらも児童館と同様に、経年による機能・性能の劣化に対して計画的な補修等を実施することにより、建築から８０年間使用することを目標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7C0793-4273-41C6-80A4-7A799C8AC5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4719E6-C8B4-4A9D-959D-66E2A78825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59DC52-02D6-4E06-9611-2F7A831654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FE889BB-203F-44E8-8175-9F47733B5B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91B752-C06B-4B27-904C-3BB390AF6E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73DF77-E170-43F2-B17A-5BFAD3F7C5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8A20D7-F951-4C5D-B97D-9EBD58883F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0875D9-01E7-498D-B2B4-9234E64BE67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77ACDA-6D5A-482B-A978-259270CE7A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657FCA-11B9-4445-B52F-391E18DB6F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0C53CC-BC79-47EB-8E37-583DC4A660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216A8F-9EB8-49FA-BDC3-23C806651F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A17701-329C-4489-9659-06B0D63356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F942FBE-A172-4CB9-9E33-70B54A5781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E80A67-1DB3-4F24-8232-81C2828D31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3B343B9-E43A-466F-9E8E-3E52B1C43F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D16C7F-CE83-47C6-A423-5AD1CF6787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F7E2293-197C-43E2-B80E-6451D47FEB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3DE072-3429-4761-8450-BD96EE9114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06396C-155E-4EDF-B83A-FD42F49C1E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D510C0-1F80-4AFA-A6C1-6A003D979B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EAFBF2-4715-43BF-A082-62787350CF0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BEC8F0-428F-485F-8425-D7E3848431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2EE007-4986-4B92-A377-0CEEC50067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8D9720-636E-46F1-AB18-1035B73E86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8099DA-28CB-43FE-AF31-753DF25D15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A8422D-6BC2-4467-9750-4912C830DF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D457AD-1677-456F-A9D3-200A1249DA1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2BC589-A0AA-4394-B5BD-2912556BDC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27A5A1C-9053-4E15-9F74-2CFB568F921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5F5BD0-4183-493D-A3CA-716F9A57C1D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816F4F-3985-45AD-B47F-279DBDEB49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CEC800-8E38-4D1B-9930-004CC8B4C0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E9ABC7-8BE0-4013-ACE2-43107B5439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ECC6B80-7863-4404-A37C-B7FBC1717E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3F74FA-D6DB-41D9-B60A-53F5DC649E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1BD6620-14E9-4B68-B3B1-D01E8E79E0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5F99A7-5664-40AA-B9C9-88A4D3A9AA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7E4521-D70D-492D-A353-21A8AF06BE6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B39400-36C4-4009-A9E0-9402EC19C9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D57537-6A0A-4823-A40C-075CD2F3CA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1B4BF63-AC37-4028-854C-8264459DFEF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7D5F255-6FD0-49AE-8839-EC568E25ED7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31797DF-2BDA-4946-B7DE-65699332FD4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B11EC91-A942-45B4-B238-FD981A4C82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8AB08D3-9F06-4C05-8234-0B769E801A1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B038DA3-DB25-4134-9F8D-415CB697927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F5A411D-5D62-458C-8203-4D35F7FA169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E75A184-1E7A-451F-9D3F-1ACC4A0EC35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F9F2FEC-CA1F-4A86-AA0C-4EEFC13E90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E8E1017-9D00-4282-B871-08D7036791F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1FE34FE-04BB-42FA-84E9-8441D1BABB4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EC4FCEB-F47B-444C-A378-A8FAE1BE036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56FA2B7-7AE7-4C29-902E-0A2FFD1C3C8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1481F9E-6FE2-44C9-8FCD-7085C8F629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AAF6A54-26B8-452F-ACAF-4423F8D938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4B4C0DE-1CBD-4060-8A2B-D65CAC876853}"/>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805778C-F144-45E8-98CB-1F17CC08A492}"/>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B419426E-4CDE-465D-B457-6A7021934E9E}"/>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EDC7DE34-B3BE-43AD-80DD-43AED5C957D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8B958C8A-B493-4413-B891-AF56ED409A18}"/>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B4AB486B-0EED-4866-923B-9927D447B9F7}"/>
            </a:ext>
          </a:extLst>
        </xdr:cNvPr>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4BD230A5-1645-409D-9AC0-9A8C143290C2}"/>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BA43A72F-E6A3-4961-BDCD-55FCA448CCA5}"/>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3A6A545-66D1-46B5-8B2A-5D47093B63C2}"/>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1A8D806F-C194-49C2-89AA-600C734D393A}"/>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4771E55F-D903-4093-957C-AFA4DF406F9B}"/>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11D6FB0-EB5E-4476-B036-6F3F352B89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A8A3B8-F1A7-4A72-88F1-202F1E6C945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8B8DE75-FDA5-4B5B-9B96-996F51492D4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98F6D80-3138-4E8E-8F7B-0ECC55FD89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849CE45-558A-4EFA-A0F9-C804ABA29B7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74386</xdr:rowOff>
    </xdr:from>
    <xdr:to>
      <xdr:col>15</xdr:col>
      <xdr:colOff>101600</xdr:colOff>
      <xdr:row>34</xdr:row>
      <xdr:rowOff>4536</xdr:rowOff>
    </xdr:to>
    <xdr:sp macro="" textlink="">
      <xdr:nvSpPr>
        <xdr:cNvPr id="74" name="楕円 73">
          <a:extLst>
            <a:ext uri="{FF2B5EF4-FFF2-40B4-BE49-F238E27FC236}">
              <a16:creationId xmlns:a16="http://schemas.microsoft.com/office/drawing/2014/main" id="{FCFDE25B-A74F-4DF8-A070-92BB4619F29E}"/>
            </a:ext>
          </a:extLst>
        </xdr:cNvPr>
        <xdr:cNvSpPr/>
      </xdr:nvSpPr>
      <xdr:spPr>
        <a:xfrm>
          <a:off x="2857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15603</xdr:rowOff>
    </xdr:from>
    <xdr:to>
      <xdr:col>10</xdr:col>
      <xdr:colOff>165100</xdr:colOff>
      <xdr:row>33</xdr:row>
      <xdr:rowOff>117203</xdr:rowOff>
    </xdr:to>
    <xdr:sp macro="" textlink="">
      <xdr:nvSpPr>
        <xdr:cNvPr id="75" name="楕円 74">
          <a:extLst>
            <a:ext uri="{FF2B5EF4-FFF2-40B4-BE49-F238E27FC236}">
              <a16:creationId xmlns:a16="http://schemas.microsoft.com/office/drawing/2014/main" id="{141BF535-6FF6-435A-BBF9-861358857AE1}"/>
            </a:ext>
          </a:extLst>
        </xdr:cNvPr>
        <xdr:cNvSpPr/>
      </xdr:nvSpPr>
      <xdr:spPr>
        <a:xfrm>
          <a:off x="1968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66403</xdr:rowOff>
    </xdr:from>
    <xdr:to>
      <xdr:col>15</xdr:col>
      <xdr:colOff>50800</xdr:colOff>
      <xdr:row>33</xdr:row>
      <xdr:rowOff>125186</xdr:rowOff>
    </xdr:to>
    <xdr:cxnSp macro="">
      <xdr:nvCxnSpPr>
        <xdr:cNvPr id="76" name="直線コネクタ 75">
          <a:extLst>
            <a:ext uri="{FF2B5EF4-FFF2-40B4-BE49-F238E27FC236}">
              <a16:creationId xmlns:a16="http://schemas.microsoft.com/office/drawing/2014/main" id="{E51AAFB7-76F4-4FB6-9231-3BD142FF3115}"/>
            </a:ext>
          </a:extLst>
        </xdr:cNvPr>
        <xdr:cNvCxnSpPr/>
      </xdr:nvCxnSpPr>
      <xdr:spPr>
        <a:xfrm>
          <a:off x="2019300" y="572425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77" name="n_1aveValue【図書館】&#10;有形固定資産減価償却率">
          <a:extLst>
            <a:ext uri="{FF2B5EF4-FFF2-40B4-BE49-F238E27FC236}">
              <a16:creationId xmlns:a16="http://schemas.microsoft.com/office/drawing/2014/main" id="{F9616DC1-6352-4A11-A993-23F1B9D5363E}"/>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78" name="n_2aveValue【図書館】&#10;有形固定資産減価償却率">
          <a:extLst>
            <a:ext uri="{FF2B5EF4-FFF2-40B4-BE49-F238E27FC236}">
              <a16:creationId xmlns:a16="http://schemas.microsoft.com/office/drawing/2014/main" id="{1E3775FB-85C2-434B-8083-D3C6F16C2AF2}"/>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79" name="n_3aveValue【図書館】&#10;有形固定資産減価償却率">
          <a:extLst>
            <a:ext uri="{FF2B5EF4-FFF2-40B4-BE49-F238E27FC236}">
              <a16:creationId xmlns:a16="http://schemas.microsoft.com/office/drawing/2014/main" id="{AEC532A9-C67F-4FC2-A615-0D03469AE444}"/>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0" name="n_4aveValue【図書館】&#10;有形固定資産減価償却率">
          <a:extLst>
            <a:ext uri="{FF2B5EF4-FFF2-40B4-BE49-F238E27FC236}">
              <a16:creationId xmlns:a16="http://schemas.microsoft.com/office/drawing/2014/main" id="{CD8D17E0-AF43-4C6B-84E2-A446665C26CE}"/>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21063</xdr:rowOff>
    </xdr:from>
    <xdr:ext cx="340478" cy="259045"/>
    <xdr:sp macro="" textlink="">
      <xdr:nvSpPr>
        <xdr:cNvPr id="81" name="n_2mainValue【図書館】&#10;有形固定資産減価償却率">
          <a:extLst>
            <a:ext uri="{FF2B5EF4-FFF2-40B4-BE49-F238E27FC236}">
              <a16:creationId xmlns:a16="http://schemas.microsoft.com/office/drawing/2014/main" id="{B8F4ABF2-1438-4F57-B2AE-B6E7F0607F2A}"/>
            </a:ext>
          </a:extLst>
        </xdr:cNvPr>
        <xdr:cNvSpPr txBox="1"/>
      </xdr:nvSpPr>
      <xdr:spPr>
        <a:xfrm>
          <a:off x="2738061" y="550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133730</xdr:rowOff>
    </xdr:from>
    <xdr:ext cx="340478" cy="259045"/>
    <xdr:sp macro="" textlink="">
      <xdr:nvSpPr>
        <xdr:cNvPr id="82" name="n_3mainValue【図書館】&#10;有形固定資産減価償却率">
          <a:extLst>
            <a:ext uri="{FF2B5EF4-FFF2-40B4-BE49-F238E27FC236}">
              <a16:creationId xmlns:a16="http://schemas.microsoft.com/office/drawing/2014/main" id="{14801EDF-ED74-4351-AF60-6F7290BAB5A2}"/>
            </a:ext>
          </a:extLst>
        </xdr:cNvPr>
        <xdr:cNvSpPr txBox="1"/>
      </xdr:nvSpPr>
      <xdr:spPr>
        <a:xfrm>
          <a:off x="1849061" y="544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6FD4D15-EF35-4947-88DF-93328A08CB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4FADDCC4-7451-430E-A82E-96BBCB8BE1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9BDDF240-2BAF-4F3E-A143-58D77214B6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EC587BFD-60C5-4F71-A995-8F7F370408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C7A8B9D1-457E-419E-82D7-3A93C7C2E3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2AA6D137-4714-4C42-AF4B-94930BE127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ACE7013D-AE95-4B6E-8616-A60F1680C50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7138375-5514-4EFA-910B-A48E841354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6B431EF-D0F0-4EB5-AD73-59AFD5D347C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C878497C-1D1E-4B99-BABD-DF1BEB4329E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C8FA3D16-2A59-4082-BD0E-E77E4BE2E77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C7F3E057-9706-47C2-9609-EACCA424650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D36FD4A7-1BE3-49F3-8AC8-9FC58A936B9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29DBAEA1-CFCB-47CD-95D2-9FBD78F83F5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25F75839-9094-46E5-B916-1B8E25743B9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C6347F34-E8F3-4F54-BA01-FB39DDB8EC5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236B1D69-0621-47DE-8DD3-CAE2E885248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78B92B57-5155-4534-AE18-D20794E87B8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F7467429-1647-4810-B433-D94BF03F594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84294FB4-3A39-487B-8A0B-DAFF4B44EC8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58018CE8-17E2-4195-8C08-14C3A61C40C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E4B7C877-58C4-4479-BAB6-9C30BD22CBB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D1B35987-0753-429A-874D-E539E66645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06" name="直線コネクタ 105">
          <a:extLst>
            <a:ext uri="{FF2B5EF4-FFF2-40B4-BE49-F238E27FC236}">
              <a16:creationId xmlns:a16="http://schemas.microsoft.com/office/drawing/2014/main" id="{B393F945-8F74-4B40-8AC5-1EEC95AFC36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a:extLst>
            <a:ext uri="{FF2B5EF4-FFF2-40B4-BE49-F238E27FC236}">
              <a16:creationId xmlns:a16="http://schemas.microsoft.com/office/drawing/2014/main" id="{08211619-25B1-44B7-9812-D399CF86200B}"/>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a:extLst>
            <a:ext uri="{FF2B5EF4-FFF2-40B4-BE49-F238E27FC236}">
              <a16:creationId xmlns:a16="http://schemas.microsoft.com/office/drawing/2014/main" id="{AACCE6CD-B075-4888-B003-95F4671B509B}"/>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09" name="【図書館】&#10;一人当たり面積最大値テキスト">
          <a:extLst>
            <a:ext uri="{FF2B5EF4-FFF2-40B4-BE49-F238E27FC236}">
              <a16:creationId xmlns:a16="http://schemas.microsoft.com/office/drawing/2014/main" id="{0CBB1F01-ABD0-4028-A279-E73CB86976FE}"/>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0" name="直線コネクタ 109">
          <a:extLst>
            <a:ext uri="{FF2B5EF4-FFF2-40B4-BE49-F238E27FC236}">
              <a16:creationId xmlns:a16="http://schemas.microsoft.com/office/drawing/2014/main" id="{E3D98C6B-C012-472D-849D-CA64210F0566}"/>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a:extLst>
            <a:ext uri="{FF2B5EF4-FFF2-40B4-BE49-F238E27FC236}">
              <a16:creationId xmlns:a16="http://schemas.microsoft.com/office/drawing/2014/main" id="{3307754F-84BE-4E5C-97A1-CC330C2349F5}"/>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a:extLst>
            <a:ext uri="{FF2B5EF4-FFF2-40B4-BE49-F238E27FC236}">
              <a16:creationId xmlns:a16="http://schemas.microsoft.com/office/drawing/2014/main" id="{A0286095-AC32-4596-8E7B-727B205B17B5}"/>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a:extLst>
            <a:ext uri="{FF2B5EF4-FFF2-40B4-BE49-F238E27FC236}">
              <a16:creationId xmlns:a16="http://schemas.microsoft.com/office/drawing/2014/main" id="{70D8AD01-0AA3-40A4-A932-82F2C189F5F8}"/>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4" name="フローチャート: 判断 113">
          <a:extLst>
            <a:ext uri="{FF2B5EF4-FFF2-40B4-BE49-F238E27FC236}">
              <a16:creationId xmlns:a16="http://schemas.microsoft.com/office/drawing/2014/main" id="{75E9BEF1-8CA8-4D00-8720-7AA25E6CCF7E}"/>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a:extLst>
            <a:ext uri="{FF2B5EF4-FFF2-40B4-BE49-F238E27FC236}">
              <a16:creationId xmlns:a16="http://schemas.microsoft.com/office/drawing/2014/main" id="{23D7C02A-AE05-4157-8C95-7A09705DA585}"/>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16" name="フローチャート: 判断 115">
          <a:extLst>
            <a:ext uri="{FF2B5EF4-FFF2-40B4-BE49-F238E27FC236}">
              <a16:creationId xmlns:a16="http://schemas.microsoft.com/office/drawing/2014/main" id="{56064D67-901E-4627-9D85-A24E49BEB82D}"/>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89498DE-FA5A-40B7-971E-4E5FE12748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548DC33-6FFE-4ED4-862F-050CC238E9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E17EE7E-14CA-46F3-A7AF-FA520B8DD8A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2F51775-163A-4AC2-B977-746ACBB8E2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3152177-435C-429E-8773-EE1DF1D1BD8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44450</xdr:rowOff>
    </xdr:from>
    <xdr:to>
      <xdr:col>46</xdr:col>
      <xdr:colOff>38100</xdr:colOff>
      <xdr:row>33</xdr:row>
      <xdr:rowOff>146050</xdr:rowOff>
    </xdr:to>
    <xdr:sp macro="" textlink="">
      <xdr:nvSpPr>
        <xdr:cNvPr id="122" name="楕円 121">
          <a:extLst>
            <a:ext uri="{FF2B5EF4-FFF2-40B4-BE49-F238E27FC236}">
              <a16:creationId xmlns:a16="http://schemas.microsoft.com/office/drawing/2014/main" id="{86B4136F-01B6-406C-9FC3-2D6AAF00E18D}"/>
            </a:ext>
          </a:extLst>
        </xdr:cNvPr>
        <xdr:cNvSpPr/>
      </xdr:nvSpPr>
      <xdr:spPr>
        <a:xfrm>
          <a:off x="8699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44450</xdr:rowOff>
    </xdr:from>
    <xdr:to>
      <xdr:col>41</xdr:col>
      <xdr:colOff>101600</xdr:colOff>
      <xdr:row>33</xdr:row>
      <xdr:rowOff>146050</xdr:rowOff>
    </xdr:to>
    <xdr:sp macro="" textlink="">
      <xdr:nvSpPr>
        <xdr:cNvPr id="123" name="楕円 122">
          <a:extLst>
            <a:ext uri="{FF2B5EF4-FFF2-40B4-BE49-F238E27FC236}">
              <a16:creationId xmlns:a16="http://schemas.microsoft.com/office/drawing/2014/main" id="{422C98A0-09A7-4BEC-B240-AE6EC7561F23}"/>
            </a:ext>
          </a:extLst>
        </xdr:cNvPr>
        <xdr:cNvSpPr/>
      </xdr:nvSpPr>
      <xdr:spPr>
        <a:xfrm>
          <a:off x="7810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95250</xdr:rowOff>
    </xdr:from>
    <xdr:to>
      <xdr:col>45</xdr:col>
      <xdr:colOff>177800</xdr:colOff>
      <xdr:row>33</xdr:row>
      <xdr:rowOff>95250</xdr:rowOff>
    </xdr:to>
    <xdr:cxnSp macro="">
      <xdr:nvCxnSpPr>
        <xdr:cNvPr id="124" name="直線コネクタ 123">
          <a:extLst>
            <a:ext uri="{FF2B5EF4-FFF2-40B4-BE49-F238E27FC236}">
              <a16:creationId xmlns:a16="http://schemas.microsoft.com/office/drawing/2014/main" id="{36AA9FD7-D8EC-44B1-979E-5726B3FE9BA4}"/>
            </a:ext>
          </a:extLst>
        </xdr:cNvPr>
        <xdr:cNvCxnSpPr/>
      </xdr:nvCxnSpPr>
      <xdr:spPr>
        <a:xfrm>
          <a:off x="7861300" y="575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5" name="n_1aveValue【図書館】&#10;一人当たり面積">
          <a:extLst>
            <a:ext uri="{FF2B5EF4-FFF2-40B4-BE49-F238E27FC236}">
              <a16:creationId xmlns:a16="http://schemas.microsoft.com/office/drawing/2014/main" id="{F0E204D1-42DE-4F04-B3B4-3DC573EBFC9C}"/>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6" name="n_2aveValue【図書館】&#10;一人当たり面積">
          <a:extLst>
            <a:ext uri="{FF2B5EF4-FFF2-40B4-BE49-F238E27FC236}">
              <a16:creationId xmlns:a16="http://schemas.microsoft.com/office/drawing/2014/main" id="{4039ABC4-98CD-4AD9-ACE8-FE3CEBFE1784}"/>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27" name="n_3aveValue【図書館】&#10;一人当たり面積">
          <a:extLst>
            <a:ext uri="{FF2B5EF4-FFF2-40B4-BE49-F238E27FC236}">
              <a16:creationId xmlns:a16="http://schemas.microsoft.com/office/drawing/2014/main" id="{1C1476F6-A90C-4776-BA23-9510637BB1AA}"/>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28" name="n_4aveValue【図書館】&#10;一人当たり面積">
          <a:extLst>
            <a:ext uri="{FF2B5EF4-FFF2-40B4-BE49-F238E27FC236}">
              <a16:creationId xmlns:a16="http://schemas.microsoft.com/office/drawing/2014/main" id="{9B0E3456-E39D-4C05-BF17-F6556DEB9A1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162577</xdr:rowOff>
    </xdr:from>
    <xdr:ext cx="469744" cy="259045"/>
    <xdr:sp macro="" textlink="">
      <xdr:nvSpPr>
        <xdr:cNvPr id="129" name="n_2mainValue【図書館】&#10;一人当たり面積">
          <a:extLst>
            <a:ext uri="{FF2B5EF4-FFF2-40B4-BE49-F238E27FC236}">
              <a16:creationId xmlns:a16="http://schemas.microsoft.com/office/drawing/2014/main" id="{03851AC4-6402-417C-905A-086E079F6940}"/>
            </a:ext>
          </a:extLst>
        </xdr:cNvPr>
        <xdr:cNvSpPr txBox="1"/>
      </xdr:nvSpPr>
      <xdr:spPr>
        <a:xfrm>
          <a:off x="8515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162577</xdr:rowOff>
    </xdr:from>
    <xdr:ext cx="469744" cy="259045"/>
    <xdr:sp macro="" textlink="">
      <xdr:nvSpPr>
        <xdr:cNvPr id="130" name="n_3mainValue【図書館】&#10;一人当たり面積">
          <a:extLst>
            <a:ext uri="{FF2B5EF4-FFF2-40B4-BE49-F238E27FC236}">
              <a16:creationId xmlns:a16="http://schemas.microsoft.com/office/drawing/2014/main" id="{65A6395A-F69D-4A90-8134-723F9A5CFA0E}"/>
            </a:ext>
          </a:extLst>
        </xdr:cNvPr>
        <xdr:cNvSpPr txBox="1"/>
      </xdr:nvSpPr>
      <xdr:spPr>
        <a:xfrm>
          <a:off x="7626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85C354FC-2FD1-4125-ABD8-A8F40E85E8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F5C980D4-5FD9-46D9-8155-3252F613C2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784DBC65-0620-4224-870F-263D606B21E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38819A56-D5D9-42A6-AA3F-D1F81C802F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1017B49A-8B59-4993-8B35-8873DDB3AB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96DA1346-1223-455C-84C0-8901C1067F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15F3E830-F3BA-44A6-965C-3FFECEEE1E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2F285EFE-15C0-4A4F-95C9-643821CBCB6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88DE1905-65A8-4ADF-9F23-BFCE2194E1D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B082FF29-0AC8-48A3-9B46-80C84540C8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2FBA2D76-D4FC-4A5C-8593-4DC81EB73D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A7E4F0A0-D01F-470D-8F11-E26A1C06C8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DBC03797-5AE7-47B9-AAD3-2D807BA817F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DDE386B7-71FF-479D-BD90-15669BAA605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83631284-8A6B-4A08-A7CD-02C48C3F7BD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90A9E545-175C-4A45-94D1-D8027E7D2E4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EB54ADEE-F119-4DFD-B6B6-778D0538FEA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5A064A9F-5E93-422F-BA26-28E3B56D67A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BF345D7B-9820-4C98-930A-C96A29C426D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A35D692A-D9D4-4704-8250-968CB651689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25FC246D-B27F-4E3D-812A-2D21DA56AB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5EF25134-B545-48E7-ABCC-FFA70A69482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A35BC6E1-4100-44E3-9D11-2DFDFE90A91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F05F4680-9BDF-4AF1-B8E8-53DD48F551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EDC6F8DF-66E5-451B-8FDD-16B20F09F9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56" name="直線コネクタ 155">
          <a:extLst>
            <a:ext uri="{FF2B5EF4-FFF2-40B4-BE49-F238E27FC236}">
              <a16:creationId xmlns:a16="http://schemas.microsoft.com/office/drawing/2014/main" id="{0EBB1A47-F5C1-40A8-8250-AED24D3EF2D3}"/>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A37D2DC3-C53D-4F54-B58B-C81F21AD314A}"/>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8" name="直線コネクタ 157">
          <a:extLst>
            <a:ext uri="{FF2B5EF4-FFF2-40B4-BE49-F238E27FC236}">
              <a16:creationId xmlns:a16="http://schemas.microsoft.com/office/drawing/2014/main" id="{9A5CADE1-47E6-49C1-B60D-51242A8D97A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59" name="【体育館・プール】&#10;有形固定資産減価償却率最大値テキスト">
          <a:extLst>
            <a:ext uri="{FF2B5EF4-FFF2-40B4-BE49-F238E27FC236}">
              <a16:creationId xmlns:a16="http://schemas.microsoft.com/office/drawing/2014/main" id="{C7E027D1-8112-46D4-B29F-5BABB5356CB5}"/>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60" name="直線コネクタ 159">
          <a:extLst>
            <a:ext uri="{FF2B5EF4-FFF2-40B4-BE49-F238E27FC236}">
              <a16:creationId xmlns:a16="http://schemas.microsoft.com/office/drawing/2014/main" id="{7B7531B7-85B6-474E-9B4D-D40D2ACC218C}"/>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821A227-E233-4F8C-92FE-36227CBA3172}"/>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62" name="フローチャート: 判断 161">
          <a:extLst>
            <a:ext uri="{FF2B5EF4-FFF2-40B4-BE49-F238E27FC236}">
              <a16:creationId xmlns:a16="http://schemas.microsoft.com/office/drawing/2014/main" id="{58E02752-268E-4135-A17F-7CCFD653C11A}"/>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3" name="フローチャート: 判断 162">
          <a:extLst>
            <a:ext uri="{FF2B5EF4-FFF2-40B4-BE49-F238E27FC236}">
              <a16:creationId xmlns:a16="http://schemas.microsoft.com/office/drawing/2014/main" id="{258E1E4B-0AA9-4263-9F62-5205DC8F9E4A}"/>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4" name="フローチャート: 判断 163">
          <a:extLst>
            <a:ext uri="{FF2B5EF4-FFF2-40B4-BE49-F238E27FC236}">
              <a16:creationId xmlns:a16="http://schemas.microsoft.com/office/drawing/2014/main" id="{406B11C5-033C-4E2A-A439-3986E6E5A61D}"/>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65" name="フローチャート: 判断 164">
          <a:extLst>
            <a:ext uri="{FF2B5EF4-FFF2-40B4-BE49-F238E27FC236}">
              <a16:creationId xmlns:a16="http://schemas.microsoft.com/office/drawing/2014/main" id="{B163EDB8-AFB6-4BBC-A912-DD2A2F99B79A}"/>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66" name="フローチャート: 判断 165">
          <a:extLst>
            <a:ext uri="{FF2B5EF4-FFF2-40B4-BE49-F238E27FC236}">
              <a16:creationId xmlns:a16="http://schemas.microsoft.com/office/drawing/2014/main" id="{10351142-2531-4F6E-B41C-A2569845D91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A12B91AD-497E-40F3-AE27-C93E59EDE99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950C500-FBE7-41A0-B046-81583A8893D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5A48A6D-DE5B-41D6-82A2-5DF3AF2F40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82E85FD-D994-44BC-9994-EC999A564D8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FA64CC3-733D-4A4E-870D-4A3F2CC721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61867</xdr:rowOff>
    </xdr:from>
    <xdr:to>
      <xdr:col>15</xdr:col>
      <xdr:colOff>101600</xdr:colOff>
      <xdr:row>61</xdr:row>
      <xdr:rowOff>163467</xdr:rowOff>
    </xdr:to>
    <xdr:sp macro="" textlink="">
      <xdr:nvSpPr>
        <xdr:cNvPr id="172" name="楕円 171">
          <a:extLst>
            <a:ext uri="{FF2B5EF4-FFF2-40B4-BE49-F238E27FC236}">
              <a16:creationId xmlns:a16="http://schemas.microsoft.com/office/drawing/2014/main" id="{A8A3C37C-7A1E-4EDC-8DEB-71622E3E8E76}"/>
            </a:ext>
          </a:extLst>
        </xdr:cNvPr>
        <xdr:cNvSpPr/>
      </xdr:nvSpPr>
      <xdr:spPr>
        <a:xfrm>
          <a:off x="2857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53703</xdr:rowOff>
    </xdr:from>
    <xdr:to>
      <xdr:col>10</xdr:col>
      <xdr:colOff>165100</xdr:colOff>
      <xdr:row>61</xdr:row>
      <xdr:rowOff>155303</xdr:rowOff>
    </xdr:to>
    <xdr:sp macro="" textlink="">
      <xdr:nvSpPr>
        <xdr:cNvPr id="173" name="楕円 172">
          <a:extLst>
            <a:ext uri="{FF2B5EF4-FFF2-40B4-BE49-F238E27FC236}">
              <a16:creationId xmlns:a16="http://schemas.microsoft.com/office/drawing/2014/main" id="{67C854A3-5839-4E3E-8D1D-7C0C6F8CBAA1}"/>
            </a:ext>
          </a:extLst>
        </xdr:cNvPr>
        <xdr:cNvSpPr/>
      </xdr:nvSpPr>
      <xdr:spPr>
        <a:xfrm>
          <a:off x="1968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104503</xdr:rowOff>
    </xdr:from>
    <xdr:to>
      <xdr:col>15</xdr:col>
      <xdr:colOff>50800</xdr:colOff>
      <xdr:row>61</xdr:row>
      <xdr:rowOff>112667</xdr:rowOff>
    </xdr:to>
    <xdr:cxnSp macro="">
      <xdr:nvCxnSpPr>
        <xdr:cNvPr id="174" name="直線コネクタ 173">
          <a:extLst>
            <a:ext uri="{FF2B5EF4-FFF2-40B4-BE49-F238E27FC236}">
              <a16:creationId xmlns:a16="http://schemas.microsoft.com/office/drawing/2014/main" id="{533A4676-E14E-4D60-8247-62C3BF1DB347}"/>
            </a:ext>
          </a:extLst>
        </xdr:cNvPr>
        <xdr:cNvCxnSpPr/>
      </xdr:nvCxnSpPr>
      <xdr:spPr>
        <a:xfrm>
          <a:off x="2019300" y="105629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75" name="n_1aveValue【体育館・プール】&#10;有形固定資産減価償却率">
          <a:extLst>
            <a:ext uri="{FF2B5EF4-FFF2-40B4-BE49-F238E27FC236}">
              <a16:creationId xmlns:a16="http://schemas.microsoft.com/office/drawing/2014/main" id="{B64258E4-E4C3-4EE4-BDA0-74A58571D6BB}"/>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6" name="n_2aveValue【体育館・プール】&#10;有形固定資産減価償却率">
          <a:extLst>
            <a:ext uri="{FF2B5EF4-FFF2-40B4-BE49-F238E27FC236}">
              <a16:creationId xmlns:a16="http://schemas.microsoft.com/office/drawing/2014/main" id="{97E06867-2DCD-408B-A3A9-D6C86878791F}"/>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77" name="n_3aveValue【体育館・プール】&#10;有形固定資産減価償却率">
          <a:extLst>
            <a:ext uri="{FF2B5EF4-FFF2-40B4-BE49-F238E27FC236}">
              <a16:creationId xmlns:a16="http://schemas.microsoft.com/office/drawing/2014/main" id="{FDC95867-2E76-492A-BFDF-07C62CA6ED69}"/>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78" name="n_4aveValue【体育館・プール】&#10;有形固定資産減価償却率">
          <a:extLst>
            <a:ext uri="{FF2B5EF4-FFF2-40B4-BE49-F238E27FC236}">
              <a16:creationId xmlns:a16="http://schemas.microsoft.com/office/drawing/2014/main" id="{AB06DDEA-D307-4D97-A716-81600C76C6A9}"/>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154594</xdr:rowOff>
    </xdr:from>
    <xdr:ext cx="405111" cy="259045"/>
    <xdr:sp macro="" textlink="">
      <xdr:nvSpPr>
        <xdr:cNvPr id="179" name="n_2mainValue【体育館・プール】&#10;有形固定資産減価償却率">
          <a:extLst>
            <a:ext uri="{FF2B5EF4-FFF2-40B4-BE49-F238E27FC236}">
              <a16:creationId xmlns:a16="http://schemas.microsoft.com/office/drawing/2014/main" id="{BBACB8C9-4446-4175-B414-D197EC0B58FB}"/>
            </a:ext>
          </a:extLst>
        </xdr:cNvPr>
        <xdr:cNvSpPr txBox="1"/>
      </xdr:nvSpPr>
      <xdr:spPr>
        <a:xfrm>
          <a:off x="2705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146430</xdr:rowOff>
    </xdr:from>
    <xdr:ext cx="405111" cy="259045"/>
    <xdr:sp macro="" textlink="">
      <xdr:nvSpPr>
        <xdr:cNvPr id="180" name="n_3mainValue【体育館・プール】&#10;有形固定資産減価償却率">
          <a:extLst>
            <a:ext uri="{FF2B5EF4-FFF2-40B4-BE49-F238E27FC236}">
              <a16:creationId xmlns:a16="http://schemas.microsoft.com/office/drawing/2014/main" id="{2AFB7070-F96B-4C58-8516-CDFD7337CD9E}"/>
            </a:ext>
          </a:extLst>
        </xdr:cNvPr>
        <xdr:cNvSpPr txBox="1"/>
      </xdr:nvSpPr>
      <xdr:spPr>
        <a:xfrm>
          <a:off x="1816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D59BF311-6C4F-4FC1-AEAF-C29EB3097D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BB750FBF-D206-46CF-AE63-965D289863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66256B74-FAF9-41FE-A3C3-D1522E8D1F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CB271754-D0BD-4B5A-8E75-B1C982B645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E00A1C3D-ACFE-4B73-80D5-4AE8A96CD9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C69E6185-2DF3-4A64-BFA2-792F0B7132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7F605931-B6FB-4C09-937D-96D617D2C0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F673F731-72E5-464C-9992-6E2A4D0261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1422B780-D6DF-46C9-8F12-F590D38567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FC960477-3C3F-4CB2-86FC-8B1D253375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CCDEDFAE-43DC-4143-B2DC-A0286004072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a:extLst>
            <a:ext uri="{FF2B5EF4-FFF2-40B4-BE49-F238E27FC236}">
              <a16:creationId xmlns:a16="http://schemas.microsoft.com/office/drawing/2014/main" id="{0D244038-C9F1-4B90-9557-60813AA2BC3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195807F8-27F5-48DF-896D-2680A6A7C7E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a:extLst>
            <a:ext uri="{FF2B5EF4-FFF2-40B4-BE49-F238E27FC236}">
              <a16:creationId xmlns:a16="http://schemas.microsoft.com/office/drawing/2014/main" id="{C9F49819-7DB1-42D2-A849-59C3BCEC666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DEC9F5F5-605C-472B-BC57-BD9DAF629E4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id="{5C62B99E-7F6D-4499-B431-BD6F410226B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2FD3F16F-9516-4379-8BEC-BBC3BECB123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a:extLst>
            <a:ext uri="{FF2B5EF4-FFF2-40B4-BE49-F238E27FC236}">
              <a16:creationId xmlns:a16="http://schemas.microsoft.com/office/drawing/2014/main" id="{06E41FA5-3A04-48AD-A4D2-5ADD372CE05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F06D2D7C-4551-44CA-B337-CEF2B1CCEAC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a:extLst>
            <a:ext uri="{FF2B5EF4-FFF2-40B4-BE49-F238E27FC236}">
              <a16:creationId xmlns:a16="http://schemas.microsoft.com/office/drawing/2014/main" id="{A6A55E18-2D71-42F5-930D-2A2125A2B4A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D2B31D41-98B2-4D0A-A792-38E7BA58FC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5329B470-2CBB-4F34-AE27-4420D60DE29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101255E4-2B2E-43D5-A593-F356F10D6D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04" name="直線コネクタ 203">
          <a:extLst>
            <a:ext uri="{FF2B5EF4-FFF2-40B4-BE49-F238E27FC236}">
              <a16:creationId xmlns:a16="http://schemas.microsoft.com/office/drawing/2014/main" id="{CC298F87-CB5B-4C9B-9A0C-6715F8AC7EA4}"/>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05" name="【体育館・プール】&#10;一人当たり面積最小値テキスト">
          <a:extLst>
            <a:ext uri="{FF2B5EF4-FFF2-40B4-BE49-F238E27FC236}">
              <a16:creationId xmlns:a16="http://schemas.microsoft.com/office/drawing/2014/main" id="{C999939C-4D2C-4CBF-B0AA-03ED0853ADED}"/>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06" name="直線コネクタ 205">
          <a:extLst>
            <a:ext uri="{FF2B5EF4-FFF2-40B4-BE49-F238E27FC236}">
              <a16:creationId xmlns:a16="http://schemas.microsoft.com/office/drawing/2014/main" id="{38515BF2-0E78-4C6C-9DB8-88C8A9B95DBC}"/>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07" name="【体育館・プール】&#10;一人当たり面積最大値テキスト">
          <a:extLst>
            <a:ext uri="{FF2B5EF4-FFF2-40B4-BE49-F238E27FC236}">
              <a16:creationId xmlns:a16="http://schemas.microsoft.com/office/drawing/2014/main" id="{A8C8EFFC-E2BE-41DA-8204-47DE199D8695}"/>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08" name="直線コネクタ 207">
          <a:extLst>
            <a:ext uri="{FF2B5EF4-FFF2-40B4-BE49-F238E27FC236}">
              <a16:creationId xmlns:a16="http://schemas.microsoft.com/office/drawing/2014/main" id="{9B768D53-4E54-4317-A69B-063852F220BF}"/>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09" name="【体育館・プール】&#10;一人当たり面積平均値テキスト">
          <a:extLst>
            <a:ext uri="{FF2B5EF4-FFF2-40B4-BE49-F238E27FC236}">
              <a16:creationId xmlns:a16="http://schemas.microsoft.com/office/drawing/2014/main" id="{60E790B9-1FD5-4070-A3DE-256B97D1B2DB}"/>
            </a:ext>
          </a:extLst>
        </xdr:cNvPr>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10" name="フローチャート: 判断 209">
          <a:extLst>
            <a:ext uri="{FF2B5EF4-FFF2-40B4-BE49-F238E27FC236}">
              <a16:creationId xmlns:a16="http://schemas.microsoft.com/office/drawing/2014/main" id="{2377C84A-D533-49F0-BD3F-FFD68D6273AF}"/>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11" name="フローチャート: 判断 210">
          <a:extLst>
            <a:ext uri="{FF2B5EF4-FFF2-40B4-BE49-F238E27FC236}">
              <a16:creationId xmlns:a16="http://schemas.microsoft.com/office/drawing/2014/main" id="{356C7B2C-29A7-455D-99C9-47E771DC3D4A}"/>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12" name="フローチャート: 判断 211">
          <a:extLst>
            <a:ext uri="{FF2B5EF4-FFF2-40B4-BE49-F238E27FC236}">
              <a16:creationId xmlns:a16="http://schemas.microsoft.com/office/drawing/2014/main" id="{387C9F1E-987A-4030-8DC7-142BE294FF64}"/>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13" name="フローチャート: 判断 212">
          <a:extLst>
            <a:ext uri="{FF2B5EF4-FFF2-40B4-BE49-F238E27FC236}">
              <a16:creationId xmlns:a16="http://schemas.microsoft.com/office/drawing/2014/main" id="{F7118D54-BC36-4FB7-B514-40E277971B6F}"/>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14" name="フローチャート: 判断 213">
          <a:extLst>
            <a:ext uri="{FF2B5EF4-FFF2-40B4-BE49-F238E27FC236}">
              <a16:creationId xmlns:a16="http://schemas.microsoft.com/office/drawing/2014/main" id="{B6C072EB-15BC-41F3-9335-FF669C1451A9}"/>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2B56301-5715-417A-93E7-362DF029ED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4F5598D-7896-4A41-823B-8891409370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6BF2E013-47DE-4F33-84F0-AEF06D4F81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3FCE61F-4AEB-4E94-91CD-CB013AA3E7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D51174B5-7D57-4577-A4E8-9A9BAEA070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124460</xdr:rowOff>
    </xdr:from>
    <xdr:to>
      <xdr:col>46</xdr:col>
      <xdr:colOff>38100</xdr:colOff>
      <xdr:row>63</xdr:row>
      <xdr:rowOff>54610</xdr:rowOff>
    </xdr:to>
    <xdr:sp macro="" textlink="">
      <xdr:nvSpPr>
        <xdr:cNvPr id="220" name="楕円 219">
          <a:extLst>
            <a:ext uri="{FF2B5EF4-FFF2-40B4-BE49-F238E27FC236}">
              <a16:creationId xmlns:a16="http://schemas.microsoft.com/office/drawing/2014/main" id="{9996D6FD-965D-43CE-8F4B-CDA89316C772}"/>
            </a:ext>
          </a:extLst>
        </xdr:cNvPr>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124460</xdr:rowOff>
    </xdr:from>
    <xdr:to>
      <xdr:col>41</xdr:col>
      <xdr:colOff>101600</xdr:colOff>
      <xdr:row>63</xdr:row>
      <xdr:rowOff>54610</xdr:rowOff>
    </xdr:to>
    <xdr:sp macro="" textlink="">
      <xdr:nvSpPr>
        <xdr:cNvPr id="221" name="楕円 220">
          <a:extLst>
            <a:ext uri="{FF2B5EF4-FFF2-40B4-BE49-F238E27FC236}">
              <a16:creationId xmlns:a16="http://schemas.microsoft.com/office/drawing/2014/main" id="{CC98E7B5-8830-47D1-8DC4-B9BC1CB667CE}"/>
            </a:ext>
          </a:extLst>
        </xdr:cNvPr>
        <xdr:cNvSpPr/>
      </xdr:nvSpPr>
      <xdr:spPr>
        <a:xfrm>
          <a:off x="781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xdr:rowOff>
    </xdr:from>
    <xdr:to>
      <xdr:col>45</xdr:col>
      <xdr:colOff>177800</xdr:colOff>
      <xdr:row>63</xdr:row>
      <xdr:rowOff>3810</xdr:rowOff>
    </xdr:to>
    <xdr:cxnSp macro="">
      <xdr:nvCxnSpPr>
        <xdr:cNvPr id="222" name="直線コネクタ 221">
          <a:extLst>
            <a:ext uri="{FF2B5EF4-FFF2-40B4-BE49-F238E27FC236}">
              <a16:creationId xmlns:a16="http://schemas.microsoft.com/office/drawing/2014/main" id="{01FB8A21-74D0-492F-8CC0-960D801736BA}"/>
            </a:ext>
          </a:extLst>
        </xdr:cNvPr>
        <xdr:cNvCxnSpPr/>
      </xdr:nvCxnSpPr>
      <xdr:spPr>
        <a:xfrm>
          <a:off x="7861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23" name="n_1aveValue【体育館・プール】&#10;一人当たり面積">
          <a:extLst>
            <a:ext uri="{FF2B5EF4-FFF2-40B4-BE49-F238E27FC236}">
              <a16:creationId xmlns:a16="http://schemas.microsoft.com/office/drawing/2014/main" id="{32D2FFB5-F0AF-4DF4-8E39-B699E75F013C}"/>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24" name="n_2aveValue【体育館・プール】&#10;一人当たり面積">
          <a:extLst>
            <a:ext uri="{FF2B5EF4-FFF2-40B4-BE49-F238E27FC236}">
              <a16:creationId xmlns:a16="http://schemas.microsoft.com/office/drawing/2014/main" id="{7EAAB4D8-8FCA-453F-BE83-CFA0F0DD9BDF}"/>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25" name="n_3aveValue【体育館・プール】&#10;一人当たり面積">
          <a:extLst>
            <a:ext uri="{FF2B5EF4-FFF2-40B4-BE49-F238E27FC236}">
              <a16:creationId xmlns:a16="http://schemas.microsoft.com/office/drawing/2014/main" id="{7DB16A58-ACC5-4062-89C4-F303F2F417A7}"/>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26" name="n_4aveValue【体育館・プール】&#10;一人当たり面積">
          <a:extLst>
            <a:ext uri="{FF2B5EF4-FFF2-40B4-BE49-F238E27FC236}">
              <a16:creationId xmlns:a16="http://schemas.microsoft.com/office/drawing/2014/main" id="{00A937A3-E36F-4CF8-825E-E7AE40E07C92}"/>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27" name="n_2mainValue【体育館・プール】&#10;一人当たり面積">
          <a:extLst>
            <a:ext uri="{FF2B5EF4-FFF2-40B4-BE49-F238E27FC236}">
              <a16:creationId xmlns:a16="http://schemas.microsoft.com/office/drawing/2014/main" id="{64E9BD0B-3748-4363-B3D3-9B2194CB0D05}"/>
            </a:ext>
          </a:extLst>
        </xdr:cNvPr>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45737</xdr:rowOff>
    </xdr:from>
    <xdr:ext cx="469744" cy="259045"/>
    <xdr:sp macro="" textlink="">
      <xdr:nvSpPr>
        <xdr:cNvPr id="228" name="n_3mainValue【体育館・プール】&#10;一人当たり面積">
          <a:extLst>
            <a:ext uri="{FF2B5EF4-FFF2-40B4-BE49-F238E27FC236}">
              <a16:creationId xmlns:a16="http://schemas.microsoft.com/office/drawing/2014/main" id="{540D92A4-6D6E-42B2-BA85-1121AD8E0733}"/>
            </a:ext>
          </a:extLst>
        </xdr:cNvPr>
        <xdr:cNvSpPr txBox="1"/>
      </xdr:nvSpPr>
      <xdr:spPr>
        <a:xfrm>
          <a:off x="7626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47A817AD-D226-4825-BBF6-1768DB32A2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13E00086-B858-4E6F-A095-12CF352D8C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AED741EF-DF88-4C55-9D92-B2AEC16A09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231681A3-BEAC-4BE7-96CC-FD561639C3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75E528AE-B6B2-4C40-99FB-206CC5EEDC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DD9BCBAF-8855-4486-9214-97CA3C3F56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FF562AE6-B4F5-4AC3-944D-31168258EA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F0198B23-9BB4-451C-9458-FC9978EE072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F524FABB-24C3-4BC9-A2D8-4786FCE599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CF48998F-C62D-4915-81CC-CAD7494747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7E18F775-3BD7-4988-B8BD-8E9C40EEB0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982464A7-438E-45B9-9D63-5EFA8DB64E1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a:extLst>
            <a:ext uri="{FF2B5EF4-FFF2-40B4-BE49-F238E27FC236}">
              <a16:creationId xmlns:a16="http://schemas.microsoft.com/office/drawing/2014/main" id="{D5200656-99C0-45A5-AB2D-8063EB99158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EE93BA54-C323-49D2-9F3E-3AD75484511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7F3ADE8D-ABB6-401B-878B-A8036C0FCFE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FD6EFAD1-7D8A-45E2-9D5C-3D0BF341F0E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2F1C41C2-48F3-43EE-AE4E-40EDA9ED3E6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BEB8764D-9BB9-41A0-B74F-E1AFD0DE9B2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B687ADB3-29EB-4CB0-A27A-6812DE130E2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2C8B11BD-4244-4059-A172-C67754603EC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a:extLst>
            <a:ext uri="{FF2B5EF4-FFF2-40B4-BE49-F238E27FC236}">
              <a16:creationId xmlns:a16="http://schemas.microsoft.com/office/drawing/2014/main" id="{451AAADA-9BF0-4414-B9B7-2085E82BA20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34CFC63B-59D1-4FAD-B020-0A5BED4F19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a:extLst>
            <a:ext uri="{FF2B5EF4-FFF2-40B4-BE49-F238E27FC236}">
              <a16:creationId xmlns:a16="http://schemas.microsoft.com/office/drawing/2014/main" id="{FC913A0F-90B8-4CB4-A8FD-000B925E009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15AFF822-F4B1-4CAE-AB90-2C5F2CC43FE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53" name="直線コネクタ 252">
          <a:extLst>
            <a:ext uri="{FF2B5EF4-FFF2-40B4-BE49-F238E27FC236}">
              <a16:creationId xmlns:a16="http://schemas.microsoft.com/office/drawing/2014/main" id="{EED87645-3BCF-4FCC-BEEE-211E9175ADA8}"/>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9CA232AD-6849-479C-BC04-5DB5A45D8C17}"/>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55" name="直線コネクタ 254">
          <a:extLst>
            <a:ext uri="{FF2B5EF4-FFF2-40B4-BE49-F238E27FC236}">
              <a16:creationId xmlns:a16="http://schemas.microsoft.com/office/drawing/2014/main" id="{0FF13297-E16B-4AE2-BAF7-962BBE10FC2E}"/>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56" name="【福祉施設】&#10;有形固定資産減価償却率最大値テキスト">
          <a:extLst>
            <a:ext uri="{FF2B5EF4-FFF2-40B4-BE49-F238E27FC236}">
              <a16:creationId xmlns:a16="http://schemas.microsoft.com/office/drawing/2014/main" id="{02CDE7D3-ED51-4A25-B99D-D6524E931588}"/>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57" name="直線コネクタ 256">
          <a:extLst>
            <a:ext uri="{FF2B5EF4-FFF2-40B4-BE49-F238E27FC236}">
              <a16:creationId xmlns:a16="http://schemas.microsoft.com/office/drawing/2014/main" id="{6635106A-B06F-4B8F-A520-145BCF2347BE}"/>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2DA1333A-F0DE-44AA-8A65-2B3B366E8EA8}"/>
            </a:ext>
          </a:extLst>
        </xdr:cNvPr>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59" name="フローチャート: 判断 258">
          <a:extLst>
            <a:ext uri="{FF2B5EF4-FFF2-40B4-BE49-F238E27FC236}">
              <a16:creationId xmlns:a16="http://schemas.microsoft.com/office/drawing/2014/main" id="{5F19DAF9-F4B8-41E1-BC98-DBFB57A76898}"/>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60" name="フローチャート: 判断 259">
          <a:extLst>
            <a:ext uri="{FF2B5EF4-FFF2-40B4-BE49-F238E27FC236}">
              <a16:creationId xmlns:a16="http://schemas.microsoft.com/office/drawing/2014/main" id="{35BBDAA7-1DC4-4F32-82CF-2ED4BA5B0995}"/>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61" name="フローチャート: 判断 260">
          <a:extLst>
            <a:ext uri="{FF2B5EF4-FFF2-40B4-BE49-F238E27FC236}">
              <a16:creationId xmlns:a16="http://schemas.microsoft.com/office/drawing/2014/main" id="{F6994B70-863F-43CC-B03A-BDF33CD3D33D}"/>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62" name="フローチャート: 判断 261">
          <a:extLst>
            <a:ext uri="{FF2B5EF4-FFF2-40B4-BE49-F238E27FC236}">
              <a16:creationId xmlns:a16="http://schemas.microsoft.com/office/drawing/2014/main" id="{E7F46E36-3CD3-4729-BBC3-233BCA86F966}"/>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63" name="フローチャート: 判断 262">
          <a:extLst>
            <a:ext uri="{FF2B5EF4-FFF2-40B4-BE49-F238E27FC236}">
              <a16:creationId xmlns:a16="http://schemas.microsoft.com/office/drawing/2014/main" id="{0F784BF5-FF37-434D-9504-39A913B425C9}"/>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49F9398-7CC5-4049-8C2D-4B14ED9E67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9545388-6250-48F3-8338-AF0B99D106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EB011AE-F016-4985-8369-4F040D8E96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93FD0116-1CBA-4AF4-911F-2DCD607529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C8E987B4-7891-4E37-ACA0-C653A03EDA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84455</xdr:rowOff>
    </xdr:from>
    <xdr:to>
      <xdr:col>15</xdr:col>
      <xdr:colOff>101600</xdr:colOff>
      <xdr:row>85</xdr:row>
      <xdr:rowOff>14605</xdr:rowOff>
    </xdr:to>
    <xdr:sp macro="" textlink="">
      <xdr:nvSpPr>
        <xdr:cNvPr id="269" name="楕円 268">
          <a:extLst>
            <a:ext uri="{FF2B5EF4-FFF2-40B4-BE49-F238E27FC236}">
              <a16:creationId xmlns:a16="http://schemas.microsoft.com/office/drawing/2014/main" id="{2CD027BE-E199-4DED-B59A-92642275A805}"/>
            </a:ext>
          </a:extLst>
        </xdr:cNvPr>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61595</xdr:rowOff>
    </xdr:from>
    <xdr:to>
      <xdr:col>10</xdr:col>
      <xdr:colOff>165100</xdr:colOff>
      <xdr:row>84</xdr:row>
      <xdr:rowOff>163195</xdr:rowOff>
    </xdr:to>
    <xdr:sp macro="" textlink="">
      <xdr:nvSpPr>
        <xdr:cNvPr id="270" name="楕円 269">
          <a:extLst>
            <a:ext uri="{FF2B5EF4-FFF2-40B4-BE49-F238E27FC236}">
              <a16:creationId xmlns:a16="http://schemas.microsoft.com/office/drawing/2014/main" id="{332D3F23-7295-4BF9-A719-F101A058CB87}"/>
            </a:ext>
          </a:extLst>
        </xdr:cNvPr>
        <xdr:cNvSpPr/>
      </xdr:nvSpPr>
      <xdr:spPr>
        <a:xfrm>
          <a:off x="1968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112395</xdr:rowOff>
    </xdr:from>
    <xdr:to>
      <xdr:col>15</xdr:col>
      <xdr:colOff>50800</xdr:colOff>
      <xdr:row>84</xdr:row>
      <xdr:rowOff>135255</xdr:rowOff>
    </xdr:to>
    <xdr:cxnSp macro="">
      <xdr:nvCxnSpPr>
        <xdr:cNvPr id="271" name="直線コネクタ 270">
          <a:extLst>
            <a:ext uri="{FF2B5EF4-FFF2-40B4-BE49-F238E27FC236}">
              <a16:creationId xmlns:a16="http://schemas.microsoft.com/office/drawing/2014/main" id="{BBB0A800-F1AF-4063-BD2B-711442786C91}"/>
            </a:ext>
          </a:extLst>
        </xdr:cNvPr>
        <xdr:cNvCxnSpPr/>
      </xdr:nvCxnSpPr>
      <xdr:spPr>
        <a:xfrm>
          <a:off x="2019300" y="145141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72" name="n_1aveValue【福祉施設】&#10;有形固定資産減価償却率">
          <a:extLst>
            <a:ext uri="{FF2B5EF4-FFF2-40B4-BE49-F238E27FC236}">
              <a16:creationId xmlns:a16="http://schemas.microsoft.com/office/drawing/2014/main" id="{03B2EE99-7E84-472B-81AB-6D86459D2577}"/>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73" name="n_2aveValue【福祉施設】&#10;有形固定資産減価償却率">
          <a:extLst>
            <a:ext uri="{FF2B5EF4-FFF2-40B4-BE49-F238E27FC236}">
              <a16:creationId xmlns:a16="http://schemas.microsoft.com/office/drawing/2014/main" id="{4F9FCCFD-BB46-4FC6-BF4C-D6017CB0E769}"/>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274" name="n_3aveValue【福祉施設】&#10;有形固定資産減価償却率">
          <a:extLst>
            <a:ext uri="{FF2B5EF4-FFF2-40B4-BE49-F238E27FC236}">
              <a16:creationId xmlns:a16="http://schemas.microsoft.com/office/drawing/2014/main" id="{503B8A46-F068-4894-A825-1649C766399E}"/>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75" name="n_4aveValue【福祉施設】&#10;有形固定資産減価償却率">
          <a:extLst>
            <a:ext uri="{FF2B5EF4-FFF2-40B4-BE49-F238E27FC236}">
              <a16:creationId xmlns:a16="http://schemas.microsoft.com/office/drawing/2014/main" id="{CCEDA97C-515C-4B53-ACC9-9AB4860F161C}"/>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276" name="n_2mainValue【福祉施設】&#10;有形固定資産減価償却率">
          <a:extLst>
            <a:ext uri="{FF2B5EF4-FFF2-40B4-BE49-F238E27FC236}">
              <a16:creationId xmlns:a16="http://schemas.microsoft.com/office/drawing/2014/main" id="{A93E6ACA-3AF2-410F-96B4-C903C338572C}"/>
            </a:ext>
          </a:extLst>
        </xdr:cNvPr>
        <xdr:cNvSpPr txBox="1"/>
      </xdr:nvSpPr>
      <xdr:spPr>
        <a:xfrm>
          <a:off x="2705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154322</xdr:rowOff>
    </xdr:from>
    <xdr:ext cx="405111" cy="259045"/>
    <xdr:sp macro="" textlink="">
      <xdr:nvSpPr>
        <xdr:cNvPr id="277" name="n_3mainValue【福祉施設】&#10;有形固定資産減価償却率">
          <a:extLst>
            <a:ext uri="{FF2B5EF4-FFF2-40B4-BE49-F238E27FC236}">
              <a16:creationId xmlns:a16="http://schemas.microsoft.com/office/drawing/2014/main" id="{252E36CD-6FDC-4C69-81B6-7C4C1EDB0505}"/>
            </a:ext>
          </a:extLst>
        </xdr:cNvPr>
        <xdr:cNvSpPr txBox="1"/>
      </xdr:nvSpPr>
      <xdr:spPr>
        <a:xfrm>
          <a:off x="1816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A04FE441-FBBB-4662-8AD0-31F4EAE51F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C45ED459-EBA2-4A3E-945B-B255BB10F9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8E32C9B3-0EB2-425C-B54F-72DD5270F6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F74052FE-74C6-4B54-BF89-C9636DF79C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121CCD2A-3798-45FE-A0CF-B3FBDEC90A8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ED800074-21DD-4A3B-BCCE-6CB9D2A7C8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E8A2174B-9E1D-4593-8203-09C9F7A60E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AA260CD-4CDF-475F-82BB-C4F53D60596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84D2BA26-E0B4-4F36-B569-2A865DA56F2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82F785E1-4E03-4B82-89F0-DA600962763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a:extLst>
            <a:ext uri="{FF2B5EF4-FFF2-40B4-BE49-F238E27FC236}">
              <a16:creationId xmlns:a16="http://schemas.microsoft.com/office/drawing/2014/main" id="{CBB2D7EA-ACC5-4D33-9A94-8AB5A4F5DA6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a:extLst>
            <a:ext uri="{FF2B5EF4-FFF2-40B4-BE49-F238E27FC236}">
              <a16:creationId xmlns:a16="http://schemas.microsoft.com/office/drawing/2014/main" id="{1077146C-28EC-49D0-A46F-188C56A8236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a:extLst>
            <a:ext uri="{FF2B5EF4-FFF2-40B4-BE49-F238E27FC236}">
              <a16:creationId xmlns:a16="http://schemas.microsoft.com/office/drawing/2014/main" id="{21584413-B191-4A96-AEB1-4D2E4DE330F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a:extLst>
            <a:ext uri="{FF2B5EF4-FFF2-40B4-BE49-F238E27FC236}">
              <a16:creationId xmlns:a16="http://schemas.microsoft.com/office/drawing/2014/main" id="{F0F9088D-7354-4D4F-8F4D-E955F3B3A76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a:extLst>
            <a:ext uri="{FF2B5EF4-FFF2-40B4-BE49-F238E27FC236}">
              <a16:creationId xmlns:a16="http://schemas.microsoft.com/office/drawing/2014/main" id="{9C2CF778-294A-46F8-B310-AA19C455C6F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a:extLst>
            <a:ext uri="{FF2B5EF4-FFF2-40B4-BE49-F238E27FC236}">
              <a16:creationId xmlns:a16="http://schemas.microsoft.com/office/drawing/2014/main" id="{232EAD39-E0EF-48E5-A138-25A67AEE74B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a:extLst>
            <a:ext uri="{FF2B5EF4-FFF2-40B4-BE49-F238E27FC236}">
              <a16:creationId xmlns:a16="http://schemas.microsoft.com/office/drawing/2014/main" id="{B72FCA66-7756-4C0F-9AD5-38550C7B049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a:extLst>
            <a:ext uri="{FF2B5EF4-FFF2-40B4-BE49-F238E27FC236}">
              <a16:creationId xmlns:a16="http://schemas.microsoft.com/office/drawing/2014/main" id="{FF776BDF-2F24-4930-9215-4871FA71AB4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a:extLst>
            <a:ext uri="{FF2B5EF4-FFF2-40B4-BE49-F238E27FC236}">
              <a16:creationId xmlns:a16="http://schemas.microsoft.com/office/drawing/2014/main" id="{5ACC1194-1243-486C-B956-C99ECAC818F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a:extLst>
            <a:ext uri="{FF2B5EF4-FFF2-40B4-BE49-F238E27FC236}">
              <a16:creationId xmlns:a16="http://schemas.microsoft.com/office/drawing/2014/main" id="{B49CA539-3FB8-4D12-8908-8625DFDD22E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a:extLst>
            <a:ext uri="{FF2B5EF4-FFF2-40B4-BE49-F238E27FC236}">
              <a16:creationId xmlns:a16="http://schemas.microsoft.com/office/drawing/2014/main" id="{59506BF7-4298-4279-8B37-78C12B48B80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a:extLst>
            <a:ext uri="{FF2B5EF4-FFF2-40B4-BE49-F238E27FC236}">
              <a16:creationId xmlns:a16="http://schemas.microsoft.com/office/drawing/2014/main" id="{C1AE3162-1175-44EE-8CC7-A1EB82B655F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D9598133-3AE1-4174-8DF2-0C963589FF2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E3EA4A7B-186B-4679-90DE-DA650D8AB9B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DE096AAC-188E-44B3-B171-458E24168E0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03" name="直線コネクタ 302">
          <a:extLst>
            <a:ext uri="{FF2B5EF4-FFF2-40B4-BE49-F238E27FC236}">
              <a16:creationId xmlns:a16="http://schemas.microsoft.com/office/drawing/2014/main" id="{33720EDE-3B62-4EA2-8147-8EA730ABD6DC}"/>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4" name="【福祉施設】&#10;一人当たり面積最小値テキスト">
          <a:extLst>
            <a:ext uri="{FF2B5EF4-FFF2-40B4-BE49-F238E27FC236}">
              <a16:creationId xmlns:a16="http://schemas.microsoft.com/office/drawing/2014/main" id="{BEEEE05A-AEEC-4B5B-B1A1-2AD39BC5D559}"/>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5" name="直線コネクタ 304">
          <a:extLst>
            <a:ext uri="{FF2B5EF4-FFF2-40B4-BE49-F238E27FC236}">
              <a16:creationId xmlns:a16="http://schemas.microsoft.com/office/drawing/2014/main" id="{FEBACA59-0E65-476A-9E20-FDD135DC21E9}"/>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06" name="【福祉施設】&#10;一人当たり面積最大値テキスト">
          <a:extLst>
            <a:ext uri="{FF2B5EF4-FFF2-40B4-BE49-F238E27FC236}">
              <a16:creationId xmlns:a16="http://schemas.microsoft.com/office/drawing/2014/main" id="{66E20842-8095-4EB7-9049-3839D79B5F4F}"/>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07" name="直線コネクタ 306">
          <a:extLst>
            <a:ext uri="{FF2B5EF4-FFF2-40B4-BE49-F238E27FC236}">
              <a16:creationId xmlns:a16="http://schemas.microsoft.com/office/drawing/2014/main" id="{DF0CDEA3-82C2-4234-9812-0B49F236E93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08" name="【福祉施設】&#10;一人当たり面積平均値テキスト">
          <a:extLst>
            <a:ext uri="{FF2B5EF4-FFF2-40B4-BE49-F238E27FC236}">
              <a16:creationId xmlns:a16="http://schemas.microsoft.com/office/drawing/2014/main" id="{EF26916F-C735-4B0F-BA5B-AD2D8C0BE78D}"/>
            </a:ext>
          </a:extLst>
        </xdr:cNvPr>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09" name="フローチャート: 判断 308">
          <a:extLst>
            <a:ext uri="{FF2B5EF4-FFF2-40B4-BE49-F238E27FC236}">
              <a16:creationId xmlns:a16="http://schemas.microsoft.com/office/drawing/2014/main" id="{38ED8CF8-0B65-4D79-900A-E50D9844B88E}"/>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10" name="フローチャート: 判断 309">
          <a:extLst>
            <a:ext uri="{FF2B5EF4-FFF2-40B4-BE49-F238E27FC236}">
              <a16:creationId xmlns:a16="http://schemas.microsoft.com/office/drawing/2014/main" id="{296552D1-E03F-45AB-9F71-749136D5F103}"/>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11" name="フローチャート: 判断 310">
          <a:extLst>
            <a:ext uri="{FF2B5EF4-FFF2-40B4-BE49-F238E27FC236}">
              <a16:creationId xmlns:a16="http://schemas.microsoft.com/office/drawing/2014/main" id="{232E8C10-5B0E-4333-9625-E244E90DADF3}"/>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12" name="フローチャート: 判断 311">
          <a:extLst>
            <a:ext uri="{FF2B5EF4-FFF2-40B4-BE49-F238E27FC236}">
              <a16:creationId xmlns:a16="http://schemas.microsoft.com/office/drawing/2014/main" id="{41A9767F-D2BE-49F2-8163-5C639FC23F1C}"/>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13" name="フローチャート: 判断 312">
          <a:extLst>
            <a:ext uri="{FF2B5EF4-FFF2-40B4-BE49-F238E27FC236}">
              <a16:creationId xmlns:a16="http://schemas.microsoft.com/office/drawing/2014/main" id="{39B07C2F-9284-4BCA-9781-9291629F7853}"/>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C06CF32C-EF91-4F2F-B829-EEFC3BCEE23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CDA0047-83E8-4795-A804-BB6EACF7C50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87681FAC-0043-4E6C-83EB-8339587E565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FF39B8FF-68D6-453D-AEB0-31803E3885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134B4214-1E13-439B-8D8A-44C15C1C45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37919</xdr:rowOff>
    </xdr:from>
    <xdr:to>
      <xdr:col>46</xdr:col>
      <xdr:colOff>38100</xdr:colOff>
      <xdr:row>85</xdr:row>
      <xdr:rowOff>139519</xdr:rowOff>
    </xdr:to>
    <xdr:sp macro="" textlink="">
      <xdr:nvSpPr>
        <xdr:cNvPr id="319" name="楕円 318">
          <a:extLst>
            <a:ext uri="{FF2B5EF4-FFF2-40B4-BE49-F238E27FC236}">
              <a16:creationId xmlns:a16="http://schemas.microsoft.com/office/drawing/2014/main" id="{D579E71B-CF32-40BF-AB7F-1BE4995041DF}"/>
            </a:ext>
          </a:extLst>
        </xdr:cNvPr>
        <xdr:cNvSpPr/>
      </xdr:nvSpPr>
      <xdr:spPr>
        <a:xfrm>
          <a:off x="8699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20" name="楕円 319">
          <a:extLst>
            <a:ext uri="{FF2B5EF4-FFF2-40B4-BE49-F238E27FC236}">
              <a16:creationId xmlns:a16="http://schemas.microsoft.com/office/drawing/2014/main" id="{0B1AB8E8-9B9B-4050-BB63-0512DCED7E4F}"/>
            </a:ext>
          </a:extLst>
        </xdr:cNvPr>
        <xdr:cNvSpPr/>
      </xdr:nvSpPr>
      <xdr:spPr>
        <a:xfrm>
          <a:off x="7810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85452</xdr:rowOff>
    </xdr:from>
    <xdr:to>
      <xdr:col>45</xdr:col>
      <xdr:colOff>177800</xdr:colOff>
      <xdr:row>85</xdr:row>
      <xdr:rowOff>88719</xdr:rowOff>
    </xdr:to>
    <xdr:cxnSp macro="">
      <xdr:nvCxnSpPr>
        <xdr:cNvPr id="321" name="直線コネクタ 320">
          <a:extLst>
            <a:ext uri="{FF2B5EF4-FFF2-40B4-BE49-F238E27FC236}">
              <a16:creationId xmlns:a16="http://schemas.microsoft.com/office/drawing/2014/main" id="{A729A579-9120-4F0C-A886-0F75CB81CC72}"/>
            </a:ext>
          </a:extLst>
        </xdr:cNvPr>
        <xdr:cNvCxnSpPr/>
      </xdr:nvCxnSpPr>
      <xdr:spPr>
        <a:xfrm>
          <a:off x="7861300" y="1465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22" name="n_1aveValue【福祉施設】&#10;一人当たり面積">
          <a:extLst>
            <a:ext uri="{FF2B5EF4-FFF2-40B4-BE49-F238E27FC236}">
              <a16:creationId xmlns:a16="http://schemas.microsoft.com/office/drawing/2014/main" id="{916E9590-D66A-4605-80EB-23A4C671B8B2}"/>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23" name="n_2aveValue【福祉施設】&#10;一人当たり面積">
          <a:extLst>
            <a:ext uri="{FF2B5EF4-FFF2-40B4-BE49-F238E27FC236}">
              <a16:creationId xmlns:a16="http://schemas.microsoft.com/office/drawing/2014/main" id="{383A06FB-A8B7-4A7B-9AE3-28E8DCF27CFE}"/>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24" name="n_3aveValue【福祉施設】&#10;一人当たり面積">
          <a:extLst>
            <a:ext uri="{FF2B5EF4-FFF2-40B4-BE49-F238E27FC236}">
              <a16:creationId xmlns:a16="http://schemas.microsoft.com/office/drawing/2014/main" id="{C04BE65E-3F79-4BB2-8502-34DEC6F952AC}"/>
            </a:ext>
          </a:extLst>
        </xdr:cNvPr>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25" name="n_4aveValue【福祉施設】&#10;一人当たり面積">
          <a:extLst>
            <a:ext uri="{FF2B5EF4-FFF2-40B4-BE49-F238E27FC236}">
              <a16:creationId xmlns:a16="http://schemas.microsoft.com/office/drawing/2014/main" id="{094026FC-9EC1-416B-A461-8FCFBEB1AFDC}"/>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130646</xdr:rowOff>
    </xdr:from>
    <xdr:ext cx="469744" cy="259045"/>
    <xdr:sp macro="" textlink="">
      <xdr:nvSpPr>
        <xdr:cNvPr id="326" name="n_2mainValue【福祉施設】&#10;一人当たり面積">
          <a:extLst>
            <a:ext uri="{FF2B5EF4-FFF2-40B4-BE49-F238E27FC236}">
              <a16:creationId xmlns:a16="http://schemas.microsoft.com/office/drawing/2014/main" id="{E931C0AD-DF3A-4F33-9CBA-2120682AE07D}"/>
            </a:ext>
          </a:extLst>
        </xdr:cNvPr>
        <xdr:cNvSpPr txBox="1"/>
      </xdr:nvSpPr>
      <xdr:spPr>
        <a:xfrm>
          <a:off x="85154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27" name="n_3mainValue【福祉施設】&#10;一人当たり面積">
          <a:extLst>
            <a:ext uri="{FF2B5EF4-FFF2-40B4-BE49-F238E27FC236}">
              <a16:creationId xmlns:a16="http://schemas.microsoft.com/office/drawing/2014/main" id="{CAB57646-7770-40D6-88AC-DC7FC580BFE9}"/>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735CF619-BDD8-4A55-BE67-567885C43B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98C08374-C805-4461-B6C7-3E2C9DDB8F8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8B3EC373-826E-438C-8FC6-61D1103954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A78340DE-91CC-4C65-96E4-F21543587F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3838B3CB-D27F-4A23-9651-4979389D555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76ACE90F-63F2-4650-8952-A0CFB2F17E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959C8DBF-8A96-408F-9066-F8D5BE2762F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7A006E94-E806-43A1-90D8-B47FB9203B0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83359F91-B4C9-4CFD-A5A3-6A5BF6FEF05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63B4E241-2C7B-44F6-8868-2F8085C8FE0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8" name="テキスト ボックス 337">
          <a:extLst>
            <a:ext uri="{FF2B5EF4-FFF2-40B4-BE49-F238E27FC236}">
              <a16:creationId xmlns:a16="http://schemas.microsoft.com/office/drawing/2014/main" id="{7FF2756F-D34A-467D-8400-23702806616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a:extLst>
            <a:ext uri="{FF2B5EF4-FFF2-40B4-BE49-F238E27FC236}">
              <a16:creationId xmlns:a16="http://schemas.microsoft.com/office/drawing/2014/main" id="{9719A849-9384-4DB4-B4CF-6317D155287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0" name="テキスト ボックス 339">
          <a:extLst>
            <a:ext uri="{FF2B5EF4-FFF2-40B4-BE49-F238E27FC236}">
              <a16:creationId xmlns:a16="http://schemas.microsoft.com/office/drawing/2014/main" id="{A977F352-CFA0-48D7-A2B0-7446BB4064B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a:extLst>
            <a:ext uri="{FF2B5EF4-FFF2-40B4-BE49-F238E27FC236}">
              <a16:creationId xmlns:a16="http://schemas.microsoft.com/office/drawing/2014/main" id="{656FB985-01BF-4472-8263-028CC3CEAF6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a:extLst>
            <a:ext uri="{FF2B5EF4-FFF2-40B4-BE49-F238E27FC236}">
              <a16:creationId xmlns:a16="http://schemas.microsoft.com/office/drawing/2014/main" id="{4C97A982-F20D-421B-B470-027F91C856E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a:extLst>
            <a:ext uri="{FF2B5EF4-FFF2-40B4-BE49-F238E27FC236}">
              <a16:creationId xmlns:a16="http://schemas.microsoft.com/office/drawing/2014/main" id="{6D67A612-767A-4C38-9AB4-E0ED014C4B7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a:extLst>
            <a:ext uri="{FF2B5EF4-FFF2-40B4-BE49-F238E27FC236}">
              <a16:creationId xmlns:a16="http://schemas.microsoft.com/office/drawing/2014/main" id="{CD81DB33-7762-40B2-B25F-2CEF27DEF1A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a:extLst>
            <a:ext uri="{FF2B5EF4-FFF2-40B4-BE49-F238E27FC236}">
              <a16:creationId xmlns:a16="http://schemas.microsoft.com/office/drawing/2014/main" id="{FF79973D-6AD2-4643-A39F-7B4D7C5A6FB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a:extLst>
            <a:ext uri="{FF2B5EF4-FFF2-40B4-BE49-F238E27FC236}">
              <a16:creationId xmlns:a16="http://schemas.microsoft.com/office/drawing/2014/main" id="{EB499AA9-C7AC-45DA-816D-589685BAF5A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a:extLst>
            <a:ext uri="{FF2B5EF4-FFF2-40B4-BE49-F238E27FC236}">
              <a16:creationId xmlns:a16="http://schemas.microsoft.com/office/drawing/2014/main" id="{125DF0E8-F701-4106-8C11-EF097F5F3FF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a:extLst>
            <a:ext uri="{FF2B5EF4-FFF2-40B4-BE49-F238E27FC236}">
              <a16:creationId xmlns:a16="http://schemas.microsoft.com/office/drawing/2014/main" id="{295E2517-2F3C-4C36-84DB-DB02EBDB0DD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a:extLst>
            <a:ext uri="{FF2B5EF4-FFF2-40B4-BE49-F238E27FC236}">
              <a16:creationId xmlns:a16="http://schemas.microsoft.com/office/drawing/2014/main" id="{D42767CC-D20E-40B8-8640-F3B491BB9B7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0" name="テキスト ボックス 349">
          <a:extLst>
            <a:ext uri="{FF2B5EF4-FFF2-40B4-BE49-F238E27FC236}">
              <a16:creationId xmlns:a16="http://schemas.microsoft.com/office/drawing/2014/main" id="{F14510F9-F99D-4E00-BEE0-BD7F55E2661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A9140C31-5C2D-446C-92B9-B23626B14A2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07B2313E-8AB3-450E-82E4-50DEC78EDB5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53" name="直線コネクタ 352">
          <a:extLst>
            <a:ext uri="{FF2B5EF4-FFF2-40B4-BE49-F238E27FC236}">
              <a16:creationId xmlns:a16="http://schemas.microsoft.com/office/drawing/2014/main" id="{0C80E8F5-17E8-4545-B926-CA4E654A56CA}"/>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2C6E005C-D5C2-4ECB-9B05-6A7FEB468A35}"/>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55" name="直線コネクタ 354">
          <a:extLst>
            <a:ext uri="{FF2B5EF4-FFF2-40B4-BE49-F238E27FC236}">
              <a16:creationId xmlns:a16="http://schemas.microsoft.com/office/drawing/2014/main" id="{8AA8FAF1-04F5-4408-8D48-E65222855F13}"/>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56" name="【市民会館】&#10;有形固定資産減価償却率最大値テキスト">
          <a:extLst>
            <a:ext uri="{FF2B5EF4-FFF2-40B4-BE49-F238E27FC236}">
              <a16:creationId xmlns:a16="http://schemas.microsoft.com/office/drawing/2014/main" id="{4960FC20-55B8-482D-8E5A-AF45D75F999C}"/>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57" name="直線コネクタ 356">
          <a:extLst>
            <a:ext uri="{FF2B5EF4-FFF2-40B4-BE49-F238E27FC236}">
              <a16:creationId xmlns:a16="http://schemas.microsoft.com/office/drawing/2014/main" id="{613F6D50-D73F-460E-97D9-E66FBDDF4A35}"/>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B1F40B07-22F1-425B-A2DE-8B08660A55EA}"/>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59" name="フローチャート: 判断 358">
          <a:extLst>
            <a:ext uri="{FF2B5EF4-FFF2-40B4-BE49-F238E27FC236}">
              <a16:creationId xmlns:a16="http://schemas.microsoft.com/office/drawing/2014/main" id="{3CA12CBF-FCA1-4EE2-BE27-61477C521F97}"/>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60" name="フローチャート: 判断 359">
          <a:extLst>
            <a:ext uri="{FF2B5EF4-FFF2-40B4-BE49-F238E27FC236}">
              <a16:creationId xmlns:a16="http://schemas.microsoft.com/office/drawing/2014/main" id="{117B7EEB-9621-410A-B12A-D9D958352229}"/>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61" name="フローチャート: 判断 360">
          <a:extLst>
            <a:ext uri="{FF2B5EF4-FFF2-40B4-BE49-F238E27FC236}">
              <a16:creationId xmlns:a16="http://schemas.microsoft.com/office/drawing/2014/main" id="{36CF5BFB-459D-4CBE-BC0D-23E90883AF65}"/>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62" name="フローチャート: 判断 361">
          <a:extLst>
            <a:ext uri="{FF2B5EF4-FFF2-40B4-BE49-F238E27FC236}">
              <a16:creationId xmlns:a16="http://schemas.microsoft.com/office/drawing/2014/main" id="{204FCBDD-6C53-4BE6-AF83-C6E096899668}"/>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63" name="フローチャート: 判断 362">
          <a:extLst>
            <a:ext uri="{FF2B5EF4-FFF2-40B4-BE49-F238E27FC236}">
              <a16:creationId xmlns:a16="http://schemas.microsoft.com/office/drawing/2014/main" id="{BCCC993E-6EE4-4493-8394-12D84DEC15DC}"/>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47E7548-9200-44FC-9D36-FDC113CEDBD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605B1419-81F3-45BA-89C5-EBF8E47CBD4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E111940F-605B-4D7F-9F4B-ECED6AA10AE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74AE0C5D-A244-4240-B941-3DE8E131A88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BEB1D119-EA6D-4E11-942D-42B1BF6174D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74386</xdr:rowOff>
    </xdr:from>
    <xdr:to>
      <xdr:col>15</xdr:col>
      <xdr:colOff>101600</xdr:colOff>
      <xdr:row>104</xdr:row>
      <xdr:rowOff>4536</xdr:rowOff>
    </xdr:to>
    <xdr:sp macro="" textlink="">
      <xdr:nvSpPr>
        <xdr:cNvPr id="369" name="楕円 368">
          <a:extLst>
            <a:ext uri="{FF2B5EF4-FFF2-40B4-BE49-F238E27FC236}">
              <a16:creationId xmlns:a16="http://schemas.microsoft.com/office/drawing/2014/main" id="{1655303C-213A-4D3D-8688-827E02392DD1}"/>
            </a:ext>
          </a:extLst>
        </xdr:cNvPr>
        <xdr:cNvSpPr/>
      </xdr:nvSpPr>
      <xdr:spPr>
        <a:xfrm>
          <a:off x="2857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370" name="楕円 369">
          <a:extLst>
            <a:ext uri="{FF2B5EF4-FFF2-40B4-BE49-F238E27FC236}">
              <a16:creationId xmlns:a16="http://schemas.microsoft.com/office/drawing/2014/main" id="{EBF5A0F5-96AF-4719-BB78-7773FFDA3A4D}"/>
            </a:ext>
          </a:extLst>
        </xdr:cNvPr>
        <xdr:cNvSpPr/>
      </xdr:nvSpPr>
      <xdr:spPr>
        <a:xfrm>
          <a:off x="1968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125186</xdr:rowOff>
    </xdr:from>
    <xdr:to>
      <xdr:col>15</xdr:col>
      <xdr:colOff>50800</xdr:colOff>
      <xdr:row>103</xdr:row>
      <xdr:rowOff>151312</xdr:rowOff>
    </xdr:to>
    <xdr:cxnSp macro="">
      <xdr:nvCxnSpPr>
        <xdr:cNvPr id="371" name="直線コネクタ 370">
          <a:extLst>
            <a:ext uri="{FF2B5EF4-FFF2-40B4-BE49-F238E27FC236}">
              <a16:creationId xmlns:a16="http://schemas.microsoft.com/office/drawing/2014/main" id="{41CB2B34-7261-4012-975F-69D94B8479D1}"/>
            </a:ext>
          </a:extLst>
        </xdr:cNvPr>
        <xdr:cNvCxnSpPr/>
      </xdr:nvCxnSpPr>
      <xdr:spPr>
        <a:xfrm flipV="1">
          <a:off x="2019300" y="177845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72" name="n_1aveValue【市民会館】&#10;有形固定資産減価償却率">
          <a:extLst>
            <a:ext uri="{FF2B5EF4-FFF2-40B4-BE49-F238E27FC236}">
              <a16:creationId xmlns:a16="http://schemas.microsoft.com/office/drawing/2014/main" id="{FAF0358E-CEC9-4047-AE94-326BAB98A257}"/>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73" name="n_2aveValue【市民会館】&#10;有形固定資産減価償却率">
          <a:extLst>
            <a:ext uri="{FF2B5EF4-FFF2-40B4-BE49-F238E27FC236}">
              <a16:creationId xmlns:a16="http://schemas.microsoft.com/office/drawing/2014/main" id="{E90D264E-99A2-4233-A995-77B27C57B504}"/>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374" name="n_3aveValue【市民会館】&#10;有形固定資産減価償却率">
          <a:extLst>
            <a:ext uri="{FF2B5EF4-FFF2-40B4-BE49-F238E27FC236}">
              <a16:creationId xmlns:a16="http://schemas.microsoft.com/office/drawing/2014/main" id="{FD7ADA4D-A0FE-406E-96A0-CF922EBE32C4}"/>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75" name="n_4aveValue【市民会館】&#10;有形固定資産減価償却率">
          <a:extLst>
            <a:ext uri="{FF2B5EF4-FFF2-40B4-BE49-F238E27FC236}">
              <a16:creationId xmlns:a16="http://schemas.microsoft.com/office/drawing/2014/main" id="{762FE597-0979-43FA-8A11-B711DCA11B6E}"/>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21063</xdr:rowOff>
    </xdr:from>
    <xdr:ext cx="405111" cy="259045"/>
    <xdr:sp macro="" textlink="">
      <xdr:nvSpPr>
        <xdr:cNvPr id="376" name="n_2mainValue【市民会館】&#10;有形固定資産減価償却率">
          <a:extLst>
            <a:ext uri="{FF2B5EF4-FFF2-40B4-BE49-F238E27FC236}">
              <a16:creationId xmlns:a16="http://schemas.microsoft.com/office/drawing/2014/main" id="{7D64F399-3E6F-4060-93F8-155DE9AD9A77}"/>
            </a:ext>
          </a:extLst>
        </xdr:cNvPr>
        <xdr:cNvSpPr txBox="1"/>
      </xdr:nvSpPr>
      <xdr:spPr>
        <a:xfrm>
          <a:off x="2705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377" name="n_3mainValue【市民会館】&#10;有形固定資産減価償却率">
          <a:extLst>
            <a:ext uri="{FF2B5EF4-FFF2-40B4-BE49-F238E27FC236}">
              <a16:creationId xmlns:a16="http://schemas.microsoft.com/office/drawing/2014/main" id="{6A3D0476-9CB9-452A-89E8-5441D3B63BDC}"/>
            </a:ext>
          </a:extLst>
        </xdr:cNvPr>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E32FFACA-0168-4E6F-AD19-1F3B11C5FF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C68BA9D2-9B81-4E0D-9E67-E6CF95DD29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CCBC5FA3-352C-4962-A9C3-BCCFA7C122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114EE8B5-24B5-4DB1-88C2-9845A277777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7A9BED62-0552-4656-92D3-6F0CEB8679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F5E29DF8-A86A-4B27-92D1-1F436A75726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44CDBED4-F8C4-46A2-89D6-D98EB85701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AC545F43-F32F-41F3-BA30-003EB0C0EAA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a:extLst>
            <a:ext uri="{FF2B5EF4-FFF2-40B4-BE49-F238E27FC236}">
              <a16:creationId xmlns:a16="http://schemas.microsoft.com/office/drawing/2014/main" id="{B671B11A-4C05-44BA-AD27-27CAFDEF56B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a:extLst>
            <a:ext uri="{FF2B5EF4-FFF2-40B4-BE49-F238E27FC236}">
              <a16:creationId xmlns:a16="http://schemas.microsoft.com/office/drawing/2014/main" id="{28923FC7-76F5-4D0D-9E9E-F971446A255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8" name="直線コネクタ 387">
          <a:extLst>
            <a:ext uri="{FF2B5EF4-FFF2-40B4-BE49-F238E27FC236}">
              <a16:creationId xmlns:a16="http://schemas.microsoft.com/office/drawing/2014/main" id="{1509FC99-9EDC-4C9C-8060-382E4A965EF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A8AEA038-0D19-4582-9097-EFB48A168DF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0" name="直線コネクタ 389">
          <a:extLst>
            <a:ext uri="{FF2B5EF4-FFF2-40B4-BE49-F238E27FC236}">
              <a16:creationId xmlns:a16="http://schemas.microsoft.com/office/drawing/2014/main" id="{E1B79C0E-9D03-450D-876C-BADFA4FA5F8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1" name="テキスト ボックス 390">
          <a:extLst>
            <a:ext uri="{FF2B5EF4-FFF2-40B4-BE49-F238E27FC236}">
              <a16:creationId xmlns:a16="http://schemas.microsoft.com/office/drawing/2014/main" id="{7D337F5F-2B5E-47CB-8F33-8D30AD2BBE7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2" name="直線コネクタ 391">
          <a:extLst>
            <a:ext uri="{FF2B5EF4-FFF2-40B4-BE49-F238E27FC236}">
              <a16:creationId xmlns:a16="http://schemas.microsoft.com/office/drawing/2014/main" id="{86E98C71-F915-4819-AB41-44DC00B38E3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3" name="テキスト ボックス 392">
          <a:extLst>
            <a:ext uri="{FF2B5EF4-FFF2-40B4-BE49-F238E27FC236}">
              <a16:creationId xmlns:a16="http://schemas.microsoft.com/office/drawing/2014/main" id="{0152D4AB-12A2-4380-BAF1-15BF58E6DFE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4" name="直線コネクタ 393">
          <a:extLst>
            <a:ext uri="{FF2B5EF4-FFF2-40B4-BE49-F238E27FC236}">
              <a16:creationId xmlns:a16="http://schemas.microsoft.com/office/drawing/2014/main" id="{79594A9F-AAF9-473E-BA82-E43258D2D4D3}"/>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5" name="テキスト ボックス 394">
          <a:extLst>
            <a:ext uri="{FF2B5EF4-FFF2-40B4-BE49-F238E27FC236}">
              <a16:creationId xmlns:a16="http://schemas.microsoft.com/office/drawing/2014/main" id="{2410C7BE-C513-475F-8464-F2A09B6A075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6" name="直線コネクタ 395">
          <a:extLst>
            <a:ext uri="{FF2B5EF4-FFF2-40B4-BE49-F238E27FC236}">
              <a16:creationId xmlns:a16="http://schemas.microsoft.com/office/drawing/2014/main" id="{BC36F782-1339-4A40-99CE-7142F1AE334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7" name="テキスト ボックス 396">
          <a:extLst>
            <a:ext uri="{FF2B5EF4-FFF2-40B4-BE49-F238E27FC236}">
              <a16:creationId xmlns:a16="http://schemas.microsoft.com/office/drawing/2014/main" id="{EDD09F25-D906-4015-B1CD-D097600A5CA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8" name="直線コネクタ 397">
          <a:extLst>
            <a:ext uri="{FF2B5EF4-FFF2-40B4-BE49-F238E27FC236}">
              <a16:creationId xmlns:a16="http://schemas.microsoft.com/office/drawing/2014/main" id="{FFC0A224-AFA7-4CC1-807E-B280261A396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9" name="テキスト ボックス 398">
          <a:extLst>
            <a:ext uri="{FF2B5EF4-FFF2-40B4-BE49-F238E27FC236}">
              <a16:creationId xmlns:a16="http://schemas.microsoft.com/office/drawing/2014/main" id="{64051808-B0CC-48B6-B6F9-05E30438F85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7E5A8332-A675-4529-A870-8D737FDB368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a:extLst>
            <a:ext uri="{FF2B5EF4-FFF2-40B4-BE49-F238E27FC236}">
              <a16:creationId xmlns:a16="http://schemas.microsoft.com/office/drawing/2014/main" id="{11B10063-F44A-4B43-A91C-06ABFFC9B55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a:extLst>
            <a:ext uri="{FF2B5EF4-FFF2-40B4-BE49-F238E27FC236}">
              <a16:creationId xmlns:a16="http://schemas.microsoft.com/office/drawing/2014/main" id="{87C35B4A-D533-492A-A906-9EA5E3234A9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03" name="直線コネクタ 402">
          <a:extLst>
            <a:ext uri="{FF2B5EF4-FFF2-40B4-BE49-F238E27FC236}">
              <a16:creationId xmlns:a16="http://schemas.microsoft.com/office/drawing/2014/main" id="{ADAE9156-3A1A-4B7C-85B5-23FC062F322F}"/>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04" name="【市民会館】&#10;一人当たり面積最小値テキスト">
          <a:extLst>
            <a:ext uri="{FF2B5EF4-FFF2-40B4-BE49-F238E27FC236}">
              <a16:creationId xmlns:a16="http://schemas.microsoft.com/office/drawing/2014/main" id="{AAA1FDB5-9870-4D4B-93AF-0E13AD3C8BA2}"/>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05" name="直線コネクタ 404">
          <a:extLst>
            <a:ext uri="{FF2B5EF4-FFF2-40B4-BE49-F238E27FC236}">
              <a16:creationId xmlns:a16="http://schemas.microsoft.com/office/drawing/2014/main" id="{AC5D4476-D19D-4602-99BE-CDE9E911985C}"/>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06" name="【市民会館】&#10;一人当たり面積最大値テキスト">
          <a:extLst>
            <a:ext uri="{FF2B5EF4-FFF2-40B4-BE49-F238E27FC236}">
              <a16:creationId xmlns:a16="http://schemas.microsoft.com/office/drawing/2014/main" id="{059A585D-F196-4176-B846-2C16ED35924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07" name="直線コネクタ 406">
          <a:extLst>
            <a:ext uri="{FF2B5EF4-FFF2-40B4-BE49-F238E27FC236}">
              <a16:creationId xmlns:a16="http://schemas.microsoft.com/office/drawing/2014/main" id="{C7A827AA-7DE3-443B-8D68-F0F0978CA9A2}"/>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08" name="【市民会館】&#10;一人当たり面積平均値テキスト">
          <a:extLst>
            <a:ext uri="{FF2B5EF4-FFF2-40B4-BE49-F238E27FC236}">
              <a16:creationId xmlns:a16="http://schemas.microsoft.com/office/drawing/2014/main" id="{DC29DA1A-A5E9-4F6C-A66A-1E24048A92B3}"/>
            </a:ext>
          </a:extLst>
        </xdr:cNvPr>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09" name="フローチャート: 判断 408">
          <a:extLst>
            <a:ext uri="{FF2B5EF4-FFF2-40B4-BE49-F238E27FC236}">
              <a16:creationId xmlns:a16="http://schemas.microsoft.com/office/drawing/2014/main" id="{C8F7AB06-6AC3-498D-816D-4CB8FDA7A8C5}"/>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10" name="フローチャート: 判断 409">
          <a:extLst>
            <a:ext uri="{FF2B5EF4-FFF2-40B4-BE49-F238E27FC236}">
              <a16:creationId xmlns:a16="http://schemas.microsoft.com/office/drawing/2014/main" id="{73A092B8-12DA-4C17-A913-FB4E3A601D1D}"/>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11" name="フローチャート: 判断 410">
          <a:extLst>
            <a:ext uri="{FF2B5EF4-FFF2-40B4-BE49-F238E27FC236}">
              <a16:creationId xmlns:a16="http://schemas.microsoft.com/office/drawing/2014/main" id="{299B6FDB-6CA0-45AE-8DF4-A1AFA2966ECE}"/>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2" name="フローチャート: 判断 411">
          <a:extLst>
            <a:ext uri="{FF2B5EF4-FFF2-40B4-BE49-F238E27FC236}">
              <a16:creationId xmlns:a16="http://schemas.microsoft.com/office/drawing/2014/main" id="{99F2EAD3-1E6E-4EFD-80D2-008B6825537B}"/>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13" name="フローチャート: 判断 412">
          <a:extLst>
            <a:ext uri="{FF2B5EF4-FFF2-40B4-BE49-F238E27FC236}">
              <a16:creationId xmlns:a16="http://schemas.microsoft.com/office/drawing/2014/main" id="{DBF6B718-6544-4E16-B115-44C5941291F8}"/>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9A06EF2-05E9-46A1-9834-116041061CD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893D73D-1F92-48CA-B1B7-2352AAB8303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B82CCBE-F4A6-43C0-9529-252706A0EEB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0A2BAB7-4CA0-4B76-BAAC-896BE77D94C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CACF3A1-55ED-458D-BD35-F9CCBEE17B5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17236</xdr:rowOff>
    </xdr:from>
    <xdr:to>
      <xdr:col>46</xdr:col>
      <xdr:colOff>38100</xdr:colOff>
      <xdr:row>105</xdr:row>
      <xdr:rowOff>118836</xdr:rowOff>
    </xdr:to>
    <xdr:sp macro="" textlink="">
      <xdr:nvSpPr>
        <xdr:cNvPr id="419" name="楕円 418">
          <a:extLst>
            <a:ext uri="{FF2B5EF4-FFF2-40B4-BE49-F238E27FC236}">
              <a16:creationId xmlns:a16="http://schemas.microsoft.com/office/drawing/2014/main" id="{2B870D4E-ABE5-4685-AABD-1044E576797E}"/>
            </a:ext>
          </a:extLst>
        </xdr:cNvPr>
        <xdr:cNvSpPr/>
      </xdr:nvSpPr>
      <xdr:spPr>
        <a:xfrm>
          <a:off x="8699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20" name="楕円 419">
          <a:extLst>
            <a:ext uri="{FF2B5EF4-FFF2-40B4-BE49-F238E27FC236}">
              <a16:creationId xmlns:a16="http://schemas.microsoft.com/office/drawing/2014/main" id="{97E14E84-F5EA-4732-9D77-1B87E198A472}"/>
            </a:ext>
          </a:extLst>
        </xdr:cNvPr>
        <xdr:cNvSpPr/>
      </xdr:nvSpPr>
      <xdr:spPr>
        <a:xfrm>
          <a:off x="781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68036</xdr:rowOff>
    </xdr:to>
    <xdr:cxnSp macro="">
      <xdr:nvCxnSpPr>
        <xdr:cNvPr id="421" name="直線コネクタ 420">
          <a:extLst>
            <a:ext uri="{FF2B5EF4-FFF2-40B4-BE49-F238E27FC236}">
              <a16:creationId xmlns:a16="http://schemas.microsoft.com/office/drawing/2014/main" id="{71564D42-B00C-475F-825E-F50C893A1011}"/>
            </a:ext>
          </a:extLst>
        </xdr:cNvPr>
        <xdr:cNvCxnSpPr/>
      </xdr:nvCxnSpPr>
      <xdr:spPr>
        <a:xfrm>
          <a:off x="7861300" y="18067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22" name="n_1aveValue【市民会館】&#10;一人当たり面積">
          <a:extLst>
            <a:ext uri="{FF2B5EF4-FFF2-40B4-BE49-F238E27FC236}">
              <a16:creationId xmlns:a16="http://schemas.microsoft.com/office/drawing/2014/main" id="{6522B924-C346-4381-B53D-0608BC4F1028}"/>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23" name="n_2aveValue【市民会館】&#10;一人当たり面積">
          <a:extLst>
            <a:ext uri="{FF2B5EF4-FFF2-40B4-BE49-F238E27FC236}">
              <a16:creationId xmlns:a16="http://schemas.microsoft.com/office/drawing/2014/main" id="{2C4E0381-6115-4382-8F1B-16146B168374}"/>
            </a:ext>
          </a:extLst>
        </xdr:cNvPr>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24" name="n_3aveValue【市民会館】&#10;一人当たり面積">
          <a:extLst>
            <a:ext uri="{FF2B5EF4-FFF2-40B4-BE49-F238E27FC236}">
              <a16:creationId xmlns:a16="http://schemas.microsoft.com/office/drawing/2014/main" id="{0F13279A-42B5-4D37-8BC9-B8F3DF8830A8}"/>
            </a:ext>
          </a:extLst>
        </xdr:cNvPr>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25" name="n_4aveValue【市民会館】&#10;一人当たり面積">
          <a:extLst>
            <a:ext uri="{FF2B5EF4-FFF2-40B4-BE49-F238E27FC236}">
              <a16:creationId xmlns:a16="http://schemas.microsoft.com/office/drawing/2014/main" id="{C8158F1B-56CD-488A-88D8-E8560B9A42A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135363</xdr:rowOff>
    </xdr:from>
    <xdr:ext cx="469744" cy="259045"/>
    <xdr:sp macro="" textlink="">
      <xdr:nvSpPr>
        <xdr:cNvPr id="426" name="n_2mainValue【市民会館】&#10;一人当たり面積">
          <a:extLst>
            <a:ext uri="{FF2B5EF4-FFF2-40B4-BE49-F238E27FC236}">
              <a16:creationId xmlns:a16="http://schemas.microsoft.com/office/drawing/2014/main" id="{0C60019D-5AD5-4CD6-82BA-05C1972F046F}"/>
            </a:ext>
          </a:extLst>
        </xdr:cNvPr>
        <xdr:cNvSpPr txBox="1"/>
      </xdr:nvSpPr>
      <xdr:spPr>
        <a:xfrm>
          <a:off x="8515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27" name="n_3mainValue【市民会館】&#10;一人当たり面積">
          <a:extLst>
            <a:ext uri="{FF2B5EF4-FFF2-40B4-BE49-F238E27FC236}">
              <a16:creationId xmlns:a16="http://schemas.microsoft.com/office/drawing/2014/main" id="{6BE16D55-BE58-41C2-8504-E68A97CB06C8}"/>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E835B8D0-DB5B-4750-9807-596AD3CA752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0A980AB2-AF3C-4D56-BD4D-92131ED7462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FBE63DBB-7ACD-4250-A050-BBEBB78D144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C19C8996-477C-4D8F-A6CA-2CB2217A7B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E80FEE74-1531-4BB6-A4A6-E9F0F49F1D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19E9D9C9-13FA-4F9A-B6AD-C34C84AB90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6E7DB34E-3173-43D5-9502-BDFA32D232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9CEA76F9-F4F2-4BCF-B4C2-945DE455DA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04C09978-8760-47D8-94F0-4E6D0E8A92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BEDDF8E3-4D6B-4A12-BD15-9344DC9F7B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8" name="テキスト ボックス 437">
          <a:extLst>
            <a:ext uri="{FF2B5EF4-FFF2-40B4-BE49-F238E27FC236}">
              <a16:creationId xmlns:a16="http://schemas.microsoft.com/office/drawing/2014/main" id="{23A00D9F-4625-4E80-9BAA-413C4A6C5DA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id="{7BAD7367-FB6B-4C17-917D-4F5BFD4C6CD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0" name="テキスト ボックス 439">
          <a:extLst>
            <a:ext uri="{FF2B5EF4-FFF2-40B4-BE49-F238E27FC236}">
              <a16:creationId xmlns:a16="http://schemas.microsoft.com/office/drawing/2014/main" id="{73F56D42-CA1E-4EEB-9312-8ABD433FD69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id="{516459E2-D11C-475E-8AC3-46DF853C422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id="{C36CB876-EFEF-4826-A808-1D6BD36F336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id="{538180C2-DCA1-4047-9985-C768B373612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id="{6574BF83-80AE-485B-992F-CBE9661430C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id="{51779EAE-E4C0-44F2-BB93-25B3F9E5551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id="{7C8B9E41-4301-4D41-862C-1589B731F83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id="{70CC8531-503E-4E51-B498-D31774485D3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id="{A82CD83D-5A32-4770-BE3C-46E55D83E18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id="{53E2ACA8-F59A-4B3C-8F37-20023F365FD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0" name="テキスト ボックス 449">
          <a:extLst>
            <a:ext uri="{FF2B5EF4-FFF2-40B4-BE49-F238E27FC236}">
              <a16:creationId xmlns:a16="http://schemas.microsoft.com/office/drawing/2014/main" id="{49C01CFD-E9D1-44FB-9B8D-922A9D3FFFC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3784B821-59C9-4EA2-B302-DF1650536E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a:extLst>
            <a:ext uri="{FF2B5EF4-FFF2-40B4-BE49-F238E27FC236}">
              <a16:creationId xmlns:a16="http://schemas.microsoft.com/office/drawing/2014/main" id="{151E1437-DB0A-4FBB-B5D9-F4B333904B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53" name="直線コネクタ 452">
          <a:extLst>
            <a:ext uri="{FF2B5EF4-FFF2-40B4-BE49-F238E27FC236}">
              <a16:creationId xmlns:a16="http://schemas.microsoft.com/office/drawing/2014/main" id="{5D8F4621-F75B-44FB-A8C3-BEF1ABF534B6}"/>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54" name="【一般廃棄物処理施設】&#10;有形固定資産減価償却率最小値テキスト">
          <a:extLst>
            <a:ext uri="{FF2B5EF4-FFF2-40B4-BE49-F238E27FC236}">
              <a16:creationId xmlns:a16="http://schemas.microsoft.com/office/drawing/2014/main" id="{C9DBFE71-DC52-4696-8D4D-1358D03B4AC5}"/>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55" name="直線コネクタ 454">
          <a:extLst>
            <a:ext uri="{FF2B5EF4-FFF2-40B4-BE49-F238E27FC236}">
              <a16:creationId xmlns:a16="http://schemas.microsoft.com/office/drawing/2014/main" id="{1EF7FA39-7FCE-4663-BF92-A63985A5DF65}"/>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56" name="【一般廃棄物処理施設】&#10;有形固定資産減価償却率最大値テキスト">
          <a:extLst>
            <a:ext uri="{FF2B5EF4-FFF2-40B4-BE49-F238E27FC236}">
              <a16:creationId xmlns:a16="http://schemas.microsoft.com/office/drawing/2014/main" id="{DECA68F7-8AC1-4E41-AD14-CFC44EAB2043}"/>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57" name="直線コネクタ 456">
          <a:extLst>
            <a:ext uri="{FF2B5EF4-FFF2-40B4-BE49-F238E27FC236}">
              <a16:creationId xmlns:a16="http://schemas.microsoft.com/office/drawing/2014/main" id="{130D5398-A082-4351-8307-47D32264C6F6}"/>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458" name="【一般廃棄物処理施設】&#10;有形固定資産減価償却率平均値テキスト">
          <a:extLst>
            <a:ext uri="{FF2B5EF4-FFF2-40B4-BE49-F238E27FC236}">
              <a16:creationId xmlns:a16="http://schemas.microsoft.com/office/drawing/2014/main" id="{7CC9C8FD-5752-4AF5-A9C5-34AE84407B9A}"/>
            </a:ext>
          </a:extLst>
        </xdr:cNvPr>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59" name="フローチャート: 判断 458">
          <a:extLst>
            <a:ext uri="{FF2B5EF4-FFF2-40B4-BE49-F238E27FC236}">
              <a16:creationId xmlns:a16="http://schemas.microsoft.com/office/drawing/2014/main" id="{AC674238-281A-436A-9412-562A92F0F0D3}"/>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60" name="フローチャート: 判断 459">
          <a:extLst>
            <a:ext uri="{FF2B5EF4-FFF2-40B4-BE49-F238E27FC236}">
              <a16:creationId xmlns:a16="http://schemas.microsoft.com/office/drawing/2014/main" id="{40FCEB2B-5AB6-4649-8733-E81E4DF73479}"/>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61" name="フローチャート: 判断 460">
          <a:extLst>
            <a:ext uri="{FF2B5EF4-FFF2-40B4-BE49-F238E27FC236}">
              <a16:creationId xmlns:a16="http://schemas.microsoft.com/office/drawing/2014/main" id="{4CAF833C-6BD4-4FA5-B02C-7C1D642E0545}"/>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62" name="フローチャート: 判断 461">
          <a:extLst>
            <a:ext uri="{FF2B5EF4-FFF2-40B4-BE49-F238E27FC236}">
              <a16:creationId xmlns:a16="http://schemas.microsoft.com/office/drawing/2014/main" id="{011641E5-A33C-4510-84F8-CB0C6828D212}"/>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63" name="フローチャート: 判断 462">
          <a:extLst>
            <a:ext uri="{FF2B5EF4-FFF2-40B4-BE49-F238E27FC236}">
              <a16:creationId xmlns:a16="http://schemas.microsoft.com/office/drawing/2014/main" id="{798B6609-677F-4C8A-A0BB-7B0AE41BE238}"/>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7151CAF3-EFB2-48D4-8265-1B14749C0D2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2BBDD77-C151-4776-8F18-D307C1E163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8635F93B-1C3D-493E-BE3C-AC9A64D086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00EB5DF-D776-40DE-AC14-EE70AE21BC5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29E97E37-61BF-4CD4-9020-95D83808707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79284</xdr:rowOff>
    </xdr:from>
    <xdr:to>
      <xdr:col>76</xdr:col>
      <xdr:colOff>165100</xdr:colOff>
      <xdr:row>35</xdr:row>
      <xdr:rowOff>9434</xdr:rowOff>
    </xdr:to>
    <xdr:sp macro="" textlink="">
      <xdr:nvSpPr>
        <xdr:cNvPr id="469" name="楕円 468">
          <a:extLst>
            <a:ext uri="{FF2B5EF4-FFF2-40B4-BE49-F238E27FC236}">
              <a16:creationId xmlns:a16="http://schemas.microsoft.com/office/drawing/2014/main" id="{44586248-1704-4136-9FD8-09E4F2A0E323}"/>
            </a:ext>
          </a:extLst>
        </xdr:cNvPr>
        <xdr:cNvSpPr/>
      </xdr:nvSpPr>
      <xdr:spPr>
        <a:xfrm>
          <a:off x="14541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44994</xdr:rowOff>
    </xdr:from>
    <xdr:to>
      <xdr:col>72</xdr:col>
      <xdr:colOff>38100</xdr:colOff>
      <xdr:row>34</xdr:row>
      <xdr:rowOff>146594</xdr:rowOff>
    </xdr:to>
    <xdr:sp macro="" textlink="">
      <xdr:nvSpPr>
        <xdr:cNvPr id="470" name="楕円 469">
          <a:extLst>
            <a:ext uri="{FF2B5EF4-FFF2-40B4-BE49-F238E27FC236}">
              <a16:creationId xmlns:a16="http://schemas.microsoft.com/office/drawing/2014/main" id="{217B11E7-90FC-4536-9A4B-BDB8600FB603}"/>
            </a:ext>
          </a:extLst>
        </xdr:cNvPr>
        <xdr:cNvSpPr/>
      </xdr:nvSpPr>
      <xdr:spPr>
        <a:xfrm>
          <a:off x="13652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95794</xdr:rowOff>
    </xdr:from>
    <xdr:to>
      <xdr:col>76</xdr:col>
      <xdr:colOff>114300</xdr:colOff>
      <xdr:row>34</xdr:row>
      <xdr:rowOff>130084</xdr:rowOff>
    </xdr:to>
    <xdr:cxnSp macro="">
      <xdr:nvCxnSpPr>
        <xdr:cNvPr id="471" name="直線コネクタ 470">
          <a:extLst>
            <a:ext uri="{FF2B5EF4-FFF2-40B4-BE49-F238E27FC236}">
              <a16:creationId xmlns:a16="http://schemas.microsoft.com/office/drawing/2014/main" id="{EFAAACAF-BF83-4C40-A4ED-E72B913EFD3F}"/>
            </a:ext>
          </a:extLst>
        </xdr:cNvPr>
        <xdr:cNvCxnSpPr/>
      </xdr:nvCxnSpPr>
      <xdr:spPr>
        <a:xfrm>
          <a:off x="13703300" y="59250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472" name="n_1aveValue【一般廃棄物処理施設】&#10;有形固定資産減価償却率">
          <a:extLst>
            <a:ext uri="{FF2B5EF4-FFF2-40B4-BE49-F238E27FC236}">
              <a16:creationId xmlns:a16="http://schemas.microsoft.com/office/drawing/2014/main" id="{7B3E876A-9C56-4824-9E11-46237194D6B3}"/>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73" name="n_2aveValue【一般廃棄物処理施設】&#10;有形固定資産減価償却率">
          <a:extLst>
            <a:ext uri="{FF2B5EF4-FFF2-40B4-BE49-F238E27FC236}">
              <a16:creationId xmlns:a16="http://schemas.microsoft.com/office/drawing/2014/main" id="{0DFA8A21-B953-46C3-8BE5-C3B4B55F066B}"/>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474" name="n_3aveValue【一般廃棄物処理施設】&#10;有形固定資産減価償却率">
          <a:extLst>
            <a:ext uri="{FF2B5EF4-FFF2-40B4-BE49-F238E27FC236}">
              <a16:creationId xmlns:a16="http://schemas.microsoft.com/office/drawing/2014/main" id="{D18FDD8E-6C13-4379-8524-C6C6FDF0ACDA}"/>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475" name="n_4aveValue【一般廃棄物処理施設】&#10;有形固定資産減価償却率">
          <a:extLst>
            <a:ext uri="{FF2B5EF4-FFF2-40B4-BE49-F238E27FC236}">
              <a16:creationId xmlns:a16="http://schemas.microsoft.com/office/drawing/2014/main" id="{0FF3F1F0-22C4-4AD1-804D-01A4975B21A6}"/>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25961</xdr:rowOff>
    </xdr:from>
    <xdr:ext cx="405111" cy="259045"/>
    <xdr:sp macro="" textlink="">
      <xdr:nvSpPr>
        <xdr:cNvPr id="476" name="n_2mainValue【一般廃棄物処理施設】&#10;有形固定資産減価償却率">
          <a:extLst>
            <a:ext uri="{FF2B5EF4-FFF2-40B4-BE49-F238E27FC236}">
              <a16:creationId xmlns:a16="http://schemas.microsoft.com/office/drawing/2014/main" id="{92466FD8-4CBF-4CEE-8711-BA7DDD796EA1}"/>
            </a:ext>
          </a:extLst>
        </xdr:cNvPr>
        <xdr:cNvSpPr txBox="1"/>
      </xdr:nvSpPr>
      <xdr:spPr>
        <a:xfrm>
          <a:off x="14389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163121</xdr:rowOff>
    </xdr:from>
    <xdr:ext cx="405111" cy="259045"/>
    <xdr:sp macro="" textlink="">
      <xdr:nvSpPr>
        <xdr:cNvPr id="477" name="n_3mainValue【一般廃棄物処理施設】&#10;有形固定資産減価償却率">
          <a:extLst>
            <a:ext uri="{FF2B5EF4-FFF2-40B4-BE49-F238E27FC236}">
              <a16:creationId xmlns:a16="http://schemas.microsoft.com/office/drawing/2014/main" id="{56D543B1-B326-4DA5-B18A-6994E34D224A}"/>
            </a:ext>
          </a:extLst>
        </xdr:cNvPr>
        <xdr:cNvSpPr txBox="1"/>
      </xdr:nvSpPr>
      <xdr:spPr>
        <a:xfrm>
          <a:off x="13500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a:extLst>
            <a:ext uri="{FF2B5EF4-FFF2-40B4-BE49-F238E27FC236}">
              <a16:creationId xmlns:a16="http://schemas.microsoft.com/office/drawing/2014/main" id="{9878A905-081F-43DF-AD4B-289B7118BF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a:extLst>
            <a:ext uri="{FF2B5EF4-FFF2-40B4-BE49-F238E27FC236}">
              <a16:creationId xmlns:a16="http://schemas.microsoft.com/office/drawing/2014/main" id="{88FF9172-E4C4-45AA-8D95-EA7744B03E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a:extLst>
            <a:ext uri="{FF2B5EF4-FFF2-40B4-BE49-F238E27FC236}">
              <a16:creationId xmlns:a16="http://schemas.microsoft.com/office/drawing/2014/main" id="{7F5111CC-CA33-4932-BFA4-9481F325CF7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a:extLst>
            <a:ext uri="{FF2B5EF4-FFF2-40B4-BE49-F238E27FC236}">
              <a16:creationId xmlns:a16="http://schemas.microsoft.com/office/drawing/2014/main" id="{7CB7B30F-596F-4CDA-9814-FFDB12FAD46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a:extLst>
            <a:ext uri="{FF2B5EF4-FFF2-40B4-BE49-F238E27FC236}">
              <a16:creationId xmlns:a16="http://schemas.microsoft.com/office/drawing/2014/main" id="{96CB4566-DA2A-4497-A22B-04BBF95A56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a:extLst>
            <a:ext uri="{FF2B5EF4-FFF2-40B4-BE49-F238E27FC236}">
              <a16:creationId xmlns:a16="http://schemas.microsoft.com/office/drawing/2014/main" id="{7F201EC0-D782-4851-BAF3-0E88531AC1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a:extLst>
            <a:ext uri="{FF2B5EF4-FFF2-40B4-BE49-F238E27FC236}">
              <a16:creationId xmlns:a16="http://schemas.microsoft.com/office/drawing/2014/main" id="{5FD1FB10-6040-42C5-8904-056558DB7C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a:extLst>
            <a:ext uri="{FF2B5EF4-FFF2-40B4-BE49-F238E27FC236}">
              <a16:creationId xmlns:a16="http://schemas.microsoft.com/office/drawing/2014/main" id="{8E9DBC0D-A35C-4642-BB7B-7602015859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a:extLst>
            <a:ext uri="{FF2B5EF4-FFF2-40B4-BE49-F238E27FC236}">
              <a16:creationId xmlns:a16="http://schemas.microsoft.com/office/drawing/2014/main" id="{A45F2BD2-7718-4C5A-AE8E-9DBDC171F6B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a:extLst>
            <a:ext uri="{FF2B5EF4-FFF2-40B4-BE49-F238E27FC236}">
              <a16:creationId xmlns:a16="http://schemas.microsoft.com/office/drawing/2014/main" id="{CA128256-8BCB-42CC-BDA0-83264FD859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8" name="直線コネクタ 487">
          <a:extLst>
            <a:ext uri="{FF2B5EF4-FFF2-40B4-BE49-F238E27FC236}">
              <a16:creationId xmlns:a16="http://schemas.microsoft.com/office/drawing/2014/main" id="{D989334A-2866-46B3-89FC-8B621F24483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9" name="テキスト ボックス 488">
          <a:extLst>
            <a:ext uri="{FF2B5EF4-FFF2-40B4-BE49-F238E27FC236}">
              <a16:creationId xmlns:a16="http://schemas.microsoft.com/office/drawing/2014/main" id="{7AC6EE04-9EDD-4BF1-AE65-6038A6A986E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0" name="直線コネクタ 489">
          <a:extLst>
            <a:ext uri="{FF2B5EF4-FFF2-40B4-BE49-F238E27FC236}">
              <a16:creationId xmlns:a16="http://schemas.microsoft.com/office/drawing/2014/main" id="{582DB72F-FE9B-474C-8F0A-C18DA545583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1" name="テキスト ボックス 490">
          <a:extLst>
            <a:ext uri="{FF2B5EF4-FFF2-40B4-BE49-F238E27FC236}">
              <a16:creationId xmlns:a16="http://schemas.microsoft.com/office/drawing/2014/main" id="{6F7F9D59-5EBA-4F94-B08A-DA6FF048D33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2" name="直線コネクタ 491">
          <a:extLst>
            <a:ext uri="{FF2B5EF4-FFF2-40B4-BE49-F238E27FC236}">
              <a16:creationId xmlns:a16="http://schemas.microsoft.com/office/drawing/2014/main" id="{4DF7229B-41E8-464D-8444-F86667607E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3" name="テキスト ボックス 492">
          <a:extLst>
            <a:ext uri="{FF2B5EF4-FFF2-40B4-BE49-F238E27FC236}">
              <a16:creationId xmlns:a16="http://schemas.microsoft.com/office/drawing/2014/main" id="{9F2177C2-5FC3-456C-89E4-F12BA70DEE0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4" name="直線コネクタ 493">
          <a:extLst>
            <a:ext uri="{FF2B5EF4-FFF2-40B4-BE49-F238E27FC236}">
              <a16:creationId xmlns:a16="http://schemas.microsoft.com/office/drawing/2014/main" id="{BFEFA89F-2775-456E-9F5D-1E9AB4387A6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5" name="テキスト ボックス 494">
          <a:extLst>
            <a:ext uri="{FF2B5EF4-FFF2-40B4-BE49-F238E27FC236}">
              <a16:creationId xmlns:a16="http://schemas.microsoft.com/office/drawing/2014/main" id="{148286A2-5130-479A-9D15-06A3DBB826B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6" name="直線コネクタ 495">
          <a:extLst>
            <a:ext uri="{FF2B5EF4-FFF2-40B4-BE49-F238E27FC236}">
              <a16:creationId xmlns:a16="http://schemas.microsoft.com/office/drawing/2014/main" id="{F5CF4021-842A-45A6-8D76-4003D6CB955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7" name="テキスト ボックス 496">
          <a:extLst>
            <a:ext uri="{FF2B5EF4-FFF2-40B4-BE49-F238E27FC236}">
              <a16:creationId xmlns:a16="http://schemas.microsoft.com/office/drawing/2014/main" id="{8230DF36-130A-49E7-95BE-73CAA9A84B2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a:extLst>
            <a:ext uri="{FF2B5EF4-FFF2-40B4-BE49-F238E27FC236}">
              <a16:creationId xmlns:a16="http://schemas.microsoft.com/office/drawing/2014/main" id="{4FAFCD60-7F9A-4C16-837D-42B75D159D3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9" name="テキスト ボックス 498">
          <a:extLst>
            <a:ext uri="{FF2B5EF4-FFF2-40B4-BE49-F238E27FC236}">
              <a16:creationId xmlns:a16="http://schemas.microsoft.com/office/drawing/2014/main" id="{D05605AA-40B9-45CA-9188-0797E8FE986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a:extLst>
            <a:ext uri="{FF2B5EF4-FFF2-40B4-BE49-F238E27FC236}">
              <a16:creationId xmlns:a16="http://schemas.microsoft.com/office/drawing/2014/main" id="{7C0C140E-58DB-414C-BF58-E293522142C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01" name="直線コネクタ 500">
          <a:extLst>
            <a:ext uri="{FF2B5EF4-FFF2-40B4-BE49-F238E27FC236}">
              <a16:creationId xmlns:a16="http://schemas.microsoft.com/office/drawing/2014/main" id="{53CE3200-C58B-43DC-BAC7-80E00F704620}"/>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02" name="【一般廃棄物処理施設】&#10;一人当たり有形固定資産（償却資産）額最小値テキスト">
          <a:extLst>
            <a:ext uri="{FF2B5EF4-FFF2-40B4-BE49-F238E27FC236}">
              <a16:creationId xmlns:a16="http://schemas.microsoft.com/office/drawing/2014/main" id="{FEFEBFA3-9CDD-4931-B1B8-0064AFD03F14}"/>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03" name="直線コネクタ 502">
          <a:extLst>
            <a:ext uri="{FF2B5EF4-FFF2-40B4-BE49-F238E27FC236}">
              <a16:creationId xmlns:a16="http://schemas.microsoft.com/office/drawing/2014/main" id="{FF3B72D5-F9EA-48C0-A10A-6D5E5E8D473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04" name="【一般廃棄物処理施設】&#10;一人当たり有形固定資産（償却資産）額最大値テキスト">
          <a:extLst>
            <a:ext uri="{FF2B5EF4-FFF2-40B4-BE49-F238E27FC236}">
              <a16:creationId xmlns:a16="http://schemas.microsoft.com/office/drawing/2014/main" id="{B907F83E-D2C1-4B74-8BD6-C7530BC535B7}"/>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05" name="直線コネクタ 504">
          <a:extLst>
            <a:ext uri="{FF2B5EF4-FFF2-40B4-BE49-F238E27FC236}">
              <a16:creationId xmlns:a16="http://schemas.microsoft.com/office/drawing/2014/main" id="{C756C448-DEA3-4214-AC10-5CD0DFB96657}"/>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06" name="【一般廃棄物処理施設】&#10;一人当たり有形固定資産（償却資産）額平均値テキスト">
          <a:extLst>
            <a:ext uri="{FF2B5EF4-FFF2-40B4-BE49-F238E27FC236}">
              <a16:creationId xmlns:a16="http://schemas.microsoft.com/office/drawing/2014/main" id="{4B566752-6FC2-431E-9195-09BB4584C7FC}"/>
            </a:ext>
          </a:extLst>
        </xdr:cNvPr>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07" name="フローチャート: 判断 506">
          <a:extLst>
            <a:ext uri="{FF2B5EF4-FFF2-40B4-BE49-F238E27FC236}">
              <a16:creationId xmlns:a16="http://schemas.microsoft.com/office/drawing/2014/main" id="{B213833B-098B-4629-B300-261E0CB3F0C3}"/>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08" name="フローチャート: 判断 507">
          <a:extLst>
            <a:ext uri="{FF2B5EF4-FFF2-40B4-BE49-F238E27FC236}">
              <a16:creationId xmlns:a16="http://schemas.microsoft.com/office/drawing/2014/main" id="{C2E1F43C-0BC4-4A46-B716-0C90869F0F7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09" name="フローチャート: 判断 508">
          <a:extLst>
            <a:ext uri="{FF2B5EF4-FFF2-40B4-BE49-F238E27FC236}">
              <a16:creationId xmlns:a16="http://schemas.microsoft.com/office/drawing/2014/main" id="{731D46D4-BE75-4C67-9B55-975BE678E023}"/>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10" name="フローチャート: 判断 509">
          <a:extLst>
            <a:ext uri="{FF2B5EF4-FFF2-40B4-BE49-F238E27FC236}">
              <a16:creationId xmlns:a16="http://schemas.microsoft.com/office/drawing/2014/main" id="{C1693155-75E0-4B18-B02E-79B7C724E409}"/>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11" name="フローチャート: 判断 510">
          <a:extLst>
            <a:ext uri="{FF2B5EF4-FFF2-40B4-BE49-F238E27FC236}">
              <a16:creationId xmlns:a16="http://schemas.microsoft.com/office/drawing/2014/main" id="{4C8D3104-F014-4635-8DFB-4897595D7C65}"/>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65A3BFA8-A7AF-4035-B370-34CFCF05A3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A61F235C-F683-4DE1-B95E-0F3AF30ADB2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261F9A94-20DC-41C4-BB63-819443244B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67062623-F566-4C8D-B384-CED635E1C8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1FBB8F75-ABE4-4C7B-80CB-4EB546DDF9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96359</xdr:rowOff>
    </xdr:from>
    <xdr:to>
      <xdr:col>107</xdr:col>
      <xdr:colOff>101600</xdr:colOff>
      <xdr:row>42</xdr:row>
      <xdr:rowOff>26509</xdr:rowOff>
    </xdr:to>
    <xdr:sp macro="" textlink="">
      <xdr:nvSpPr>
        <xdr:cNvPr id="517" name="楕円 516">
          <a:extLst>
            <a:ext uri="{FF2B5EF4-FFF2-40B4-BE49-F238E27FC236}">
              <a16:creationId xmlns:a16="http://schemas.microsoft.com/office/drawing/2014/main" id="{C070657F-13B7-4065-BBF1-597D4BAC602E}"/>
            </a:ext>
          </a:extLst>
        </xdr:cNvPr>
        <xdr:cNvSpPr/>
      </xdr:nvSpPr>
      <xdr:spPr>
        <a:xfrm>
          <a:off x="20383500" y="712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90029</xdr:rowOff>
    </xdr:from>
    <xdr:to>
      <xdr:col>102</xdr:col>
      <xdr:colOff>165100</xdr:colOff>
      <xdr:row>42</xdr:row>
      <xdr:rowOff>20179</xdr:rowOff>
    </xdr:to>
    <xdr:sp macro="" textlink="">
      <xdr:nvSpPr>
        <xdr:cNvPr id="518" name="楕円 517">
          <a:extLst>
            <a:ext uri="{FF2B5EF4-FFF2-40B4-BE49-F238E27FC236}">
              <a16:creationId xmlns:a16="http://schemas.microsoft.com/office/drawing/2014/main" id="{67A3663D-6329-4E08-92D4-D82702F72EE6}"/>
            </a:ext>
          </a:extLst>
        </xdr:cNvPr>
        <xdr:cNvSpPr/>
      </xdr:nvSpPr>
      <xdr:spPr>
        <a:xfrm>
          <a:off x="19494500" y="71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140829</xdr:rowOff>
    </xdr:from>
    <xdr:to>
      <xdr:col>107</xdr:col>
      <xdr:colOff>50800</xdr:colOff>
      <xdr:row>41</xdr:row>
      <xdr:rowOff>147159</xdr:rowOff>
    </xdr:to>
    <xdr:cxnSp macro="">
      <xdr:nvCxnSpPr>
        <xdr:cNvPr id="519" name="直線コネクタ 518">
          <a:extLst>
            <a:ext uri="{FF2B5EF4-FFF2-40B4-BE49-F238E27FC236}">
              <a16:creationId xmlns:a16="http://schemas.microsoft.com/office/drawing/2014/main" id="{FE2DAFD2-B71C-44EA-B762-F270EBCF02FB}"/>
            </a:ext>
          </a:extLst>
        </xdr:cNvPr>
        <xdr:cNvCxnSpPr/>
      </xdr:nvCxnSpPr>
      <xdr:spPr>
        <a:xfrm>
          <a:off x="19545300" y="7170279"/>
          <a:ext cx="8890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20" name="n_1aveValue【一般廃棄物処理施設】&#10;一人当たり有形固定資産（償却資産）額">
          <a:extLst>
            <a:ext uri="{FF2B5EF4-FFF2-40B4-BE49-F238E27FC236}">
              <a16:creationId xmlns:a16="http://schemas.microsoft.com/office/drawing/2014/main" id="{959E3E21-857E-4BA4-956C-40358123C7F4}"/>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21" name="n_2aveValue【一般廃棄物処理施設】&#10;一人当たり有形固定資産（償却資産）額">
          <a:extLst>
            <a:ext uri="{FF2B5EF4-FFF2-40B4-BE49-F238E27FC236}">
              <a16:creationId xmlns:a16="http://schemas.microsoft.com/office/drawing/2014/main" id="{92061CAE-65C2-4F13-A863-906AAB638473}"/>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22" name="n_3aveValue【一般廃棄物処理施設】&#10;一人当たり有形固定資産（償却資産）額">
          <a:extLst>
            <a:ext uri="{FF2B5EF4-FFF2-40B4-BE49-F238E27FC236}">
              <a16:creationId xmlns:a16="http://schemas.microsoft.com/office/drawing/2014/main" id="{6A3F08EE-EAC9-401A-84EF-619033661F5A}"/>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23" name="n_4aveValue【一般廃棄物処理施設】&#10;一人当たり有形固定資産（償却資産）額">
          <a:extLst>
            <a:ext uri="{FF2B5EF4-FFF2-40B4-BE49-F238E27FC236}">
              <a16:creationId xmlns:a16="http://schemas.microsoft.com/office/drawing/2014/main" id="{225BB35D-6AE3-4502-94B2-355D95F293CB}"/>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17636</xdr:rowOff>
    </xdr:from>
    <xdr:ext cx="534377" cy="259045"/>
    <xdr:sp macro="" textlink="">
      <xdr:nvSpPr>
        <xdr:cNvPr id="524" name="n_2mainValue【一般廃棄物処理施設】&#10;一人当たり有形固定資産（償却資産）額">
          <a:extLst>
            <a:ext uri="{FF2B5EF4-FFF2-40B4-BE49-F238E27FC236}">
              <a16:creationId xmlns:a16="http://schemas.microsoft.com/office/drawing/2014/main" id="{C0B96D55-4714-48F6-977B-AF512BCE7AF4}"/>
            </a:ext>
          </a:extLst>
        </xdr:cNvPr>
        <xdr:cNvSpPr txBox="1"/>
      </xdr:nvSpPr>
      <xdr:spPr>
        <a:xfrm>
          <a:off x="20167111" y="72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11306</xdr:rowOff>
    </xdr:from>
    <xdr:ext cx="534377" cy="259045"/>
    <xdr:sp macro="" textlink="">
      <xdr:nvSpPr>
        <xdr:cNvPr id="525" name="n_3mainValue【一般廃棄物処理施設】&#10;一人当たり有形固定資産（償却資産）額">
          <a:extLst>
            <a:ext uri="{FF2B5EF4-FFF2-40B4-BE49-F238E27FC236}">
              <a16:creationId xmlns:a16="http://schemas.microsoft.com/office/drawing/2014/main" id="{DE5D7D55-78E6-43CF-96F6-EFDD0EE68C7E}"/>
            </a:ext>
          </a:extLst>
        </xdr:cNvPr>
        <xdr:cNvSpPr txBox="1"/>
      </xdr:nvSpPr>
      <xdr:spPr>
        <a:xfrm>
          <a:off x="19278111" y="721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a:extLst>
            <a:ext uri="{FF2B5EF4-FFF2-40B4-BE49-F238E27FC236}">
              <a16:creationId xmlns:a16="http://schemas.microsoft.com/office/drawing/2014/main" id="{75FEB769-2585-4E7C-A152-34CF3B6B4E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a:extLst>
            <a:ext uri="{FF2B5EF4-FFF2-40B4-BE49-F238E27FC236}">
              <a16:creationId xmlns:a16="http://schemas.microsoft.com/office/drawing/2014/main" id="{D324CCC6-9F4E-4A01-AB0C-637D9A1D56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a:extLst>
            <a:ext uri="{FF2B5EF4-FFF2-40B4-BE49-F238E27FC236}">
              <a16:creationId xmlns:a16="http://schemas.microsoft.com/office/drawing/2014/main" id="{C589442D-90EE-4533-9F54-D572CDD57B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a:extLst>
            <a:ext uri="{FF2B5EF4-FFF2-40B4-BE49-F238E27FC236}">
              <a16:creationId xmlns:a16="http://schemas.microsoft.com/office/drawing/2014/main" id="{B30E3CFA-AF25-4010-8336-B050AD794C6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a:extLst>
            <a:ext uri="{FF2B5EF4-FFF2-40B4-BE49-F238E27FC236}">
              <a16:creationId xmlns:a16="http://schemas.microsoft.com/office/drawing/2014/main" id="{C65DB4C5-3297-49AE-9844-9B72530140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a:extLst>
            <a:ext uri="{FF2B5EF4-FFF2-40B4-BE49-F238E27FC236}">
              <a16:creationId xmlns:a16="http://schemas.microsoft.com/office/drawing/2014/main" id="{C090A60C-8F83-4C3C-91C8-7EFB71BDCF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a:extLst>
            <a:ext uri="{FF2B5EF4-FFF2-40B4-BE49-F238E27FC236}">
              <a16:creationId xmlns:a16="http://schemas.microsoft.com/office/drawing/2014/main" id="{1F8F7E2C-6324-45DB-A094-BB1468592A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a:extLst>
            <a:ext uri="{FF2B5EF4-FFF2-40B4-BE49-F238E27FC236}">
              <a16:creationId xmlns:a16="http://schemas.microsoft.com/office/drawing/2014/main" id="{E448E75F-1455-4629-ABE6-1A4ECF37EB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a:extLst>
            <a:ext uri="{FF2B5EF4-FFF2-40B4-BE49-F238E27FC236}">
              <a16:creationId xmlns:a16="http://schemas.microsoft.com/office/drawing/2014/main" id="{C22CAF87-31D6-4145-BCD8-9F9F2B9E3E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a:extLst>
            <a:ext uri="{FF2B5EF4-FFF2-40B4-BE49-F238E27FC236}">
              <a16:creationId xmlns:a16="http://schemas.microsoft.com/office/drawing/2014/main" id="{BB1432C2-4907-4C44-B999-A49B0A1F0A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4D39E6F4-55C4-4005-A0CE-4AA3E0850E9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a:extLst>
            <a:ext uri="{FF2B5EF4-FFF2-40B4-BE49-F238E27FC236}">
              <a16:creationId xmlns:a16="http://schemas.microsoft.com/office/drawing/2014/main" id="{3357CF04-B470-41BB-B40A-19B79A63BB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8" name="テキスト ボックス 537">
          <a:extLst>
            <a:ext uri="{FF2B5EF4-FFF2-40B4-BE49-F238E27FC236}">
              <a16:creationId xmlns:a16="http://schemas.microsoft.com/office/drawing/2014/main" id="{BB31475C-9FA1-4C4F-9037-E5D825CC59D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a:extLst>
            <a:ext uri="{FF2B5EF4-FFF2-40B4-BE49-F238E27FC236}">
              <a16:creationId xmlns:a16="http://schemas.microsoft.com/office/drawing/2014/main" id="{8C98A017-337C-4E31-A9D8-6AB52DBDDFF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a:extLst>
            <a:ext uri="{FF2B5EF4-FFF2-40B4-BE49-F238E27FC236}">
              <a16:creationId xmlns:a16="http://schemas.microsoft.com/office/drawing/2014/main" id="{7BF97755-973B-40DB-A5F0-1E7A9200B63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a:extLst>
            <a:ext uri="{FF2B5EF4-FFF2-40B4-BE49-F238E27FC236}">
              <a16:creationId xmlns:a16="http://schemas.microsoft.com/office/drawing/2014/main" id="{C567B310-8826-4A2D-9C4F-CA30F282AD6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a:extLst>
            <a:ext uri="{FF2B5EF4-FFF2-40B4-BE49-F238E27FC236}">
              <a16:creationId xmlns:a16="http://schemas.microsoft.com/office/drawing/2014/main" id="{CBB6C379-1498-4B98-AF1E-22B5514FC2A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a:extLst>
            <a:ext uri="{FF2B5EF4-FFF2-40B4-BE49-F238E27FC236}">
              <a16:creationId xmlns:a16="http://schemas.microsoft.com/office/drawing/2014/main" id="{A6A96BD7-2179-4351-AC72-F9BCFDB97FE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a:extLst>
            <a:ext uri="{FF2B5EF4-FFF2-40B4-BE49-F238E27FC236}">
              <a16:creationId xmlns:a16="http://schemas.microsoft.com/office/drawing/2014/main" id="{68F9F164-A6D3-42FC-853A-4481EA8B484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a:extLst>
            <a:ext uri="{FF2B5EF4-FFF2-40B4-BE49-F238E27FC236}">
              <a16:creationId xmlns:a16="http://schemas.microsoft.com/office/drawing/2014/main" id="{0394A4D5-FCE9-4A10-BABD-E5487B41FCC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a:extLst>
            <a:ext uri="{FF2B5EF4-FFF2-40B4-BE49-F238E27FC236}">
              <a16:creationId xmlns:a16="http://schemas.microsoft.com/office/drawing/2014/main" id="{DD059152-A6EC-4C13-ADD4-68DF6C59511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a:extLst>
            <a:ext uri="{FF2B5EF4-FFF2-40B4-BE49-F238E27FC236}">
              <a16:creationId xmlns:a16="http://schemas.microsoft.com/office/drawing/2014/main" id="{42524828-9F6F-4DF9-8F5D-3A79929AFBC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8" name="テキスト ボックス 547">
          <a:extLst>
            <a:ext uri="{FF2B5EF4-FFF2-40B4-BE49-F238E27FC236}">
              <a16:creationId xmlns:a16="http://schemas.microsoft.com/office/drawing/2014/main" id="{E72BDD4D-1303-4698-83B3-41314150E7B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A8D10D31-91FA-4C81-B9CE-BF874CC417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a:extLst>
            <a:ext uri="{FF2B5EF4-FFF2-40B4-BE49-F238E27FC236}">
              <a16:creationId xmlns:a16="http://schemas.microsoft.com/office/drawing/2014/main" id="{B8EB3446-54D0-42B8-85D3-BAB7E3477CA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51" name="直線コネクタ 550">
          <a:extLst>
            <a:ext uri="{FF2B5EF4-FFF2-40B4-BE49-F238E27FC236}">
              <a16:creationId xmlns:a16="http://schemas.microsoft.com/office/drawing/2014/main" id="{B5224B1E-C32B-4E5C-99B7-61DF2E757989}"/>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52" name="【保健センター・保健所】&#10;有形固定資産減価償却率最小値テキスト">
          <a:extLst>
            <a:ext uri="{FF2B5EF4-FFF2-40B4-BE49-F238E27FC236}">
              <a16:creationId xmlns:a16="http://schemas.microsoft.com/office/drawing/2014/main" id="{4EA27349-2F59-4187-B343-2B6DD5D7DF6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3" name="直線コネクタ 552">
          <a:extLst>
            <a:ext uri="{FF2B5EF4-FFF2-40B4-BE49-F238E27FC236}">
              <a16:creationId xmlns:a16="http://schemas.microsoft.com/office/drawing/2014/main" id="{27D2C390-1729-45AC-9A2D-73265550B6C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54" name="【保健センター・保健所】&#10;有形固定資産減価償却率最大値テキスト">
          <a:extLst>
            <a:ext uri="{FF2B5EF4-FFF2-40B4-BE49-F238E27FC236}">
              <a16:creationId xmlns:a16="http://schemas.microsoft.com/office/drawing/2014/main" id="{70F1467F-3246-4224-A577-2FB9C6CC18E7}"/>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55" name="直線コネクタ 554">
          <a:extLst>
            <a:ext uri="{FF2B5EF4-FFF2-40B4-BE49-F238E27FC236}">
              <a16:creationId xmlns:a16="http://schemas.microsoft.com/office/drawing/2014/main" id="{E8FDC486-C00B-4D50-B7B8-5B04704EC06A}"/>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56" name="【保健センター・保健所】&#10;有形固定資産減価償却率平均値テキスト">
          <a:extLst>
            <a:ext uri="{FF2B5EF4-FFF2-40B4-BE49-F238E27FC236}">
              <a16:creationId xmlns:a16="http://schemas.microsoft.com/office/drawing/2014/main" id="{863E1E1C-30F5-4360-B0DE-78E29B47BD41}"/>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57" name="フローチャート: 判断 556">
          <a:extLst>
            <a:ext uri="{FF2B5EF4-FFF2-40B4-BE49-F238E27FC236}">
              <a16:creationId xmlns:a16="http://schemas.microsoft.com/office/drawing/2014/main" id="{5BE7042A-C9B0-4534-A533-4949D8BC5964}"/>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58" name="フローチャート: 判断 557">
          <a:extLst>
            <a:ext uri="{FF2B5EF4-FFF2-40B4-BE49-F238E27FC236}">
              <a16:creationId xmlns:a16="http://schemas.microsoft.com/office/drawing/2014/main" id="{7D51B117-9C53-4BAA-8D4B-F14CF20189D3}"/>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59" name="フローチャート: 判断 558">
          <a:extLst>
            <a:ext uri="{FF2B5EF4-FFF2-40B4-BE49-F238E27FC236}">
              <a16:creationId xmlns:a16="http://schemas.microsoft.com/office/drawing/2014/main" id="{31A1064C-B36D-4893-A74E-0F9BD4494B47}"/>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60" name="フローチャート: 判断 559">
          <a:extLst>
            <a:ext uri="{FF2B5EF4-FFF2-40B4-BE49-F238E27FC236}">
              <a16:creationId xmlns:a16="http://schemas.microsoft.com/office/drawing/2014/main" id="{EA90F078-62C1-4167-AAA3-6FECA1E094E4}"/>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61" name="フローチャート: 判断 560">
          <a:extLst>
            <a:ext uri="{FF2B5EF4-FFF2-40B4-BE49-F238E27FC236}">
              <a16:creationId xmlns:a16="http://schemas.microsoft.com/office/drawing/2014/main" id="{DB0BED4F-571A-4D22-8AA3-B21E08F0E5F7}"/>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B62D3908-FFD4-4148-97FE-CA3CEE5028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BC21D00D-F1BC-4891-BC39-997F22194C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5689A29D-0F20-4B87-96D0-1D9BFEFD57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F1042FA7-34AF-4018-A3E6-6F3E627A981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2DD2E5D-5668-4487-AE99-AE2746101D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6350</xdr:rowOff>
    </xdr:from>
    <xdr:to>
      <xdr:col>76</xdr:col>
      <xdr:colOff>165100</xdr:colOff>
      <xdr:row>61</xdr:row>
      <xdr:rowOff>107950</xdr:rowOff>
    </xdr:to>
    <xdr:sp macro="" textlink="">
      <xdr:nvSpPr>
        <xdr:cNvPr id="567" name="楕円 566">
          <a:extLst>
            <a:ext uri="{FF2B5EF4-FFF2-40B4-BE49-F238E27FC236}">
              <a16:creationId xmlns:a16="http://schemas.microsoft.com/office/drawing/2014/main" id="{994C3372-DAF8-44E7-83D6-D29EB80FB3D2}"/>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68" name="楕円 567">
          <a:extLst>
            <a:ext uri="{FF2B5EF4-FFF2-40B4-BE49-F238E27FC236}">
              <a16:creationId xmlns:a16="http://schemas.microsoft.com/office/drawing/2014/main" id="{96C312DD-1252-4044-A1B6-BCA95A275A2A}"/>
            </a:ext>
          </a:extLst>
        </xdr:cNvPr>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57150</xdr:rowOff>
    </xdr:to>
    <xdr:cxnSp macro="">
      <xdr:nvCxnSpPr>
        <xdr:cNvPr id="569" name="直線コネクタ 568">
          <a:extLst>
            <a:ext uri="{FF2B5EF4-FFF2-40B4-BE49-F238E27FC236}">
              <a16:creationId xmlns:a16="http://schemas.microsoft.com/office/drawing/2014/main" id="{A555F797-727F-42CB-9DED-E3B50D842389}"/>
            </a:ext>
          </a:extLst>
        </xdr:cNvPr>
        <xdr:cNvCxnSpPr/>
      </xdr:nvCxnSpPr>
      <xdr:spPr>
        <a:xfrm>
          <a:off x="13703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70" name="n_1aveValue【保健センター・保健所】&#10;有形固定資産減価償却率">
          <a:extLst>
            <a:ext uri="{FF2B5EF4-FFF2-40B4-BE49-F238E27FC236}">
              <a16:creationId xmlns:a16="http://schemas.microsoft.com/office/drawing/2014/main" id="{DDDA1903-70B3-4782-8FBE-21E2AFE290A7}"/>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71" name="n_2aveValue【保健センター・保健所】&#10;有形固定資産減価償却率">
          <a:extLst>
            <a:ext uri="{FF2B5EF4-FFF2-40B4-BE49-F238E27FC236}">
              <a16:creationId xmlns:a16="http://schemas.microsoft.com/office/drawing/2014/main" id="{3FEE69CA-7B1E-459E-B77D-053A01A95102}"/>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72" name="n_3aveValue【保健センター・保健所】&#10;有形固定資産減価償却率">
          <a:extLst>
            <a:ext uri="{FF2B5EF4-FFF2-40B4-BE49-F238E27FC236}">
              <a16:creationId xmlns:a16="http://schemas.microsoft.com/office/drawing/2014/main" id="{2A2DCE0C-7F57-4DF6-A661-7CB4047216F9}"/>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73" name="n_4aveValue【保健センター・保健所】&#10;有形固定資産減価償却率">
          <a:extLst>
            <a:ext uri="{FF2B5EF4-FFF2-40B4-BE49-F238E27FC236}">
              <a16:creationId xmlns:a16="http://schemas.microsoft.com/office/drawing/2014/main" id="{EA7DFC1F-654C-44FA-8889-EB07CF2DC9E5}"/>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74" name="n_2mainValue【保健センター・保健所】&#10;有形固定資産減価償却率">
          <a:extLst>
            <a:ext uri="{FF2B5EF4-FFF2-40B4-BE49-F238E27FC236}">
              <a16:creationId xmlns:a16="http://schemas.microsoft.com/office/drawing/2014/main" id="{74D775BB-BAC0-4E8A-B49C-6137E6A550E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75" name="n_3mainValue【保健センター・保健所】&#10;有形固定資産減価償却率">
          <a:extLst>
            <a:ext uri="{FF2B5EF4-FFF2-40B4-BE49-F238E27FC236}">
              <a16:creationId xmlns:a16="http://schemas.microsoft.com/office/drawing/2014/main" id="{09FA7FF5-BF72-4092-8C1F-3181801364A5}"/>
            </a:ext>
          </a:extLst>
        </xdr:cNvPr>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a:extLst>
            <a:ext uri="{FF2B5EF4-FFF2-40B4-BE49-F238E27FC236}">
              <a16:creationId xmlns:a16="http://schemas.microsoft.com/office/drawing/2014/main" id="{1E676C51-0F5B-407F-88FA-2519F2D9DC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a:extLst>
            <a:ext uri="{FF2B5EF4-FFF2-40B4-BE49-F238E27FC236}">
              <a16:creationId xmlns:a16="http://schemas.microsoft.com/office/drawing/2014/main" id="{9EDD711C-6FEC-4537-B727-F228A8662B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a:extLst>
            <a:ext uri="{FF2B5EF4-FFF2-40B4-BE49-F238E27FC236}">
              <a16:creationId xmlns:a16="http://schemas.microsoft.com/office/drawing/2014/main" id="{8FABEC00-6ACD-41F3-A847-D5651BAB67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a:extLst>
            <a:ext uri="{FF2B5EF4-FFF2-40B4-BE49-F238E27FC236}">
              <a16:creationId xmlns:a16="http://schemas.microsoft.com/office/drawing/2014/main" id="{8BC7D6CD-355B-43BB-87D5-FD27C3A0D9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a:extLst>
            <a:ext uri="{FF2B5EF4-FFF2-40B4-BE49-F238E27FC236}">
              <a16:creationId xmlns:a16="http://schemas.microsoft.com/office/drawing/2014/main" id="{ED6651B3-E78E-4BA4-9F6E-43DEC4A359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a:extLst>
            <a:ext uri="{FF2B5EF4-FFF2-40B4-BE49-F238E27FC236}">
              <a16:creationId xmlns:a16="http://schemas.microsoft.com/office/drawing/2014/main" id="{B79DA3A0-7691-4AB9-9A9F-7A54C056F6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a:extLst>
            <a:ext uri="{FF2B5EF4-FFF2-40B4-BE49-F238E27FC236}">
              <a16:creationId xmlns:a16="http://schemas.microsoft.com/office/drawing/2014/main" id="{8D48B14C-654A-4FE9-A253-687FD45AEC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id="{B3BB7828-F3C8-4899-BDBD-89D8EAB06BC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a:extLst>
            <a:ext uri="{FF2B5EF4-FFF2-40B4-BE49-F238E27FC236}">
              <a16:creationId xmlns:a16="http://schemas.microsoft.com/office/drawing/2014/main" id="{AAB9E985-1EA9-4AB6-83B5-58DDC07352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a:extLst>
            <a:ext uri="{FF2B5EF4-FFF2-40B4-BE49-F238E27FC236}">
              <a16:creationId xmlns:a16="http://schemas.microsoft.com/office/drawing/2014/main" id="{7D1CA63B-E504-4597-BB36-1ED83ABAC8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a:extLst>
            <a:ext uri="{FF2B5EF4-FFF2-40B4-BE49-F238E27FC236}">
              <a16:creationId xmlns:a16="http://schemas.microsoft.com/office/drawing/2014/main" id="{817EF1FA-4035-4FCE-9C05-C1659743584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a:extLst>
            <a:ext uri="{FF2B5EF4-FFF2-40B4-BE49-F238E27FC236}">
              <a16:creationId xmlns:a16="http://schemas.microsoft.com/office/drawing/2014/main" id="{0A875922-3862-400A-907E-EF573F06A19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a:extLst>
            <a:ext uri="{FF2B5EF4-FFF2-40B4-BE49-F238E27FC236}">
              <a16:creationId xmlns:a16="http://schemas.microsoft.com/office/drawing/2014/main" id="{0619AEB1-E86E-4FB6-B88A-D11FBCCAD9C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a:extLst>
            <a:ext uri="{FF2B5EF4-FFF2-40B4-BE49-F238E27FC236}">
              <a16:creationId xmlns:a16="http://schemas.microsoft.com/office/drawing/2014/main" id="{1957704E-9414-4B5C-9079-2CE7EA637A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a:extLst>
            <a:ext uri="{FF2B5EF4-FFF2-40B4-BE49-F238E27FC236}">
              <a16:creationId xmlns:a16="http://schemas.microsoft.com/office/drawing/2014/main" id="{93BE398C-C968-4696-93EC-C5FB0A95B0D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a:extLst>
            <a:ext uri="{FF2B5EF4-FFF2-40B4-BE49-F238E27FC236}">
              <a16:creationId xmlns:a16="http://schemas.microsoft.com/office/drawing/2014/main" id="{9AF91A0B-9199-48D5-AB0A-2ACC3089ABD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a:extLst>
            <a:ext uri="{FF2B5EF4-FFF2-40B4-BE49-F238E27FC236}">
              <a16:creationId xmlns:a16="http://schemas.microsoft.com/office/drawing/2014/main" id="{66CA9AA8-D8C6-40E2-B8FE-0329FFC3CC4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a:extLst>
            <a:ext uri="{FF2B5EF4-FFF2-40B4-BE49-F238E27FC236}">
              <a16:creationId xmlns:a16="http://schemas.microsoft.com/office/drawing/2014/main" id="{2826A8BB-3636-416A-AC1A-AB04063B81A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a:extLst>
            <a:ext uri="{FF2B5EF4-FFF2-40B4-BE49-F238E27FC236}">
              <a16:creationId xmlns:a16="http://schemas.microsoft.com/office/drawing/2014/main" id="{E84D5FCF-B5B7-4DAB-B4EA-FF59A39F6EF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a:extLst>
            <a:ext uri="{FF2B5EF4-FFF2-40B4-BE49-F238E27FC236}">
              <a16:creationId xmlns:a16="http://schemas.microsoft.com/office/drawing/2014/main" id="{3515EA6E-DABA-4114-BA64-9B349A30948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F1B3D957-3854-46A3-BC96-B939D5C6DE2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73E55A14-273A-40C5-9211-3B584769219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13F3A310-094B-46F4-AEFC-8F8C95D061E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99" name="直線コネクタ 598">
          <a:extLst>
            <a:ext uri="{FF2B5EF4-FFF2-40B4-BE49-F238E27FC236}">
              <a16:creationId xmlns:a16="http://schemas.microsoft.com/office/drawing/2014/main" id="{1321A49B-6714-4CCF-B660-CD14FF9C9D96}"/>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9EC8A3F9-CF5D-440F-8C99-37A6FB0F8901}"/>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1" name="直線コネクタ 600">
          <a:extLst>
            <a:ext uri="{FF2B5EF4-FFF2-40B4-BE49-F238E27FC236}">
              <a16:creationId xmlns:a16="http://schemas.microsoft.com/office/drawing/2014/main" id="{F3A71261-FFB3-42BC-925E-91085FFA447B}"/>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D60D74E5-796E-42AF-8E48-B97A95C55BEC}"/>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03" name="直線コネクタ 602">
          <a:extLst>
            <a:ext uri="{FF2B5EF4-FFF2-40B4-BE49-F238E27FC236}">
              <a16:creationId xmlns:a16="http://schemas.microsoft.com/office/drawing/2014/main" id="{595D3D5A-649F-45C2-834D-8C8C98DD8AC5}"/>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2BAF425E-8DE7-4384-A7E7-ABDB468A3CAB}"/>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5" name="フローチャート: 判断 604">
          <a:extLst>
            <a:ext uri="{FF2B5EF4-FFF2-40B4-BE49-F238E27FC236}">
              <a16:creationId xmlns:a16="http://schemas.microsoft.com/office/drawing/2014/main" id="{FD22CB6A-47D2-4FE8-95D9-52BEFBE40497}"/>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06" name="フローチャート: 判断 605">
          <a:extLst>
            <a:ext uri="{FF2B5EF4-FFF2-40B4-BE49-F238E27FC236}">
              <a16:creationId xmlns:a16="http://schemas.microsoft.com/office/drawing/2014/main" id="{F43BEDF7-DB0A-4675-8559-2A9664FA2ADF}"/>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07" name="フローチャート: 判断 606">
          <a:extLst>
            <a:ext uri="{FF2B5EF4-FFF2-40B4-BE49-F238E27FC236}">
              <a16:creationId xmlns:a16="http://schemas.microsoft.com/office/drawing/2014/main" id="{AB68DEC5-F433-4A28-95A9-FA12CC08C71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08" name="フローチャート: 判断 607">
          <a:extLst>
            <a:ext uri="{FF2B5EF4-FFF2-40B4-BE49-F238E27FC236}">
              <a16:creationId xmlns:a16="http://schemas.microsoft.com/office/drawing/2014/main" id="{FB25DDA7-5C35-48FE-B06A-74B5F862AF0D}"/>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09" name="フローチャート: 判断 608">
          <a:extLst>
            <a:ext uri="{FF2B5EF4-FFF2-40B4-BE49-F238E27FC236}">
              <a16:creationId xmlns:a16="http://schemas.microsoft.com/office/drawing/2014/main" id="{7C53032A-2AC7-4D06-A00F-F70C5A235D65}"/>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C139EBF-F065-4646-8D6A-AEE3445F90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8070ACA-6590-452F-A8E7-4E48CAEF35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8AB98D8D-2B17-4E3F-8411-EE7A2E35E3C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E66312A5-F0DE-43E6-8621-85D61A6FD8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2A7C2B9A-E36A-4854-989C-0022653734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88900</xdr:rowOff>
    </xdr:from>
    <xdr:to>
      <xdr:col>107</xdr:col>
      <xdr:colOff>101600</xdr:colOff>
      <xdr:row>63</xdr:row>
      <xdr:rowOff>19050</xdr:rowOff>
    </xdr:to>
    <xdr:sp macro="" textlink="">
      <xdr:nvSpPr>
        <xdr:cNvPr id="615" name="楕円 614">
          <a:extLst>
            <a:ext uri="{FF2B5EF4-FFF2-40B4-BE49-F238E27FC236}">
              <a16:creationId xmlns:a16="http://schemas.microsoft.com/office/drawing/2014/main" id="{B12FAEFE-BA60-42DC-9A22-1D823E7DC8FA}"/>
            </a:ext>
          </a:extLst>
        </xdr:cNvPr>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16" name="楕円 615">
          <a:extLst>
            <a:ext uri="{FF2B5EF4-FFF2-40B4-BE49-F238E27FC236}">
              <a16:creationId xmlns:a16="http://schemas.microsoft.com/office/drawing/2014/main" id="{55DBA6BC-7A95-461A-83B7-DDB32758818E}"/>
            </a:ext>
          </a:extLst>
        </xdr:cNvPr>
        <xdr:cNvSpPr/>
      </xdr:nvSpPr>
      <xdr:spPr>
        <a:xfrm>
          <a:off x="19494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139700</xdr:rowOff>
    </xdr:from>
    <xdr:to>
      <xdr:col>107</xdr:col>
      <xdr:colOff>50800</xdr:colOff>
      <xdr:row>62</xdr:row>
      <xdr:rowOff>139700</xdr:rowOff>
    </xdr:to>
    <xdr:cxnSp macro="">
      <xdr:nvCxnSpPr>
        <xdr:cNvPr id="617" name="直線コネクタ 616">
          <a:extLst>
            <a:ext uri="{FF2B5EF4-FFF2-40B4-BE49-F238E27FC236}">
              <a16:creationId xmlns:a16="http://schemas.microsoft.com/office/drawing/2014/main" id="{2EF0DCA4-3120-48C5-8B1D-B50D35D69805}"/>
            </a:ext>
          </a:extLst>
        </xdr:cNvPr>
        <xdr:cNvCxnSpPr/>
      </xdr:nvCxnSpPr>
      <xdr:spPr>
        <a:xfrm>
          <a:off x="19545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18" name="n_1aveValue【保健センター・保健所】&#10;一人当たり面積">
          <a:extLst>
            <a:ext uri="{FF2B5EF4-FFF2-40B4-BE49-F238E27FC236}">
              <a16:creationId xmlns:a16="http://schemas.microsoft.com/office/drawing/2014/main" id="{EC8EF76A-8015-460C-BBFE-E44FCEE96291}"/>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19" name="n_2aveValue【保健センター・保健所】&#10;一人当たり面積">
          <a:extLst>
            <a:ext uri="{FF2B5EF4-FFF2-40B4-BE49-F238E27FC236}">
              <a16:creationId xmlns:a16="http://schemas.microsoft.com/office/drawing/2014/main" id="{9BAFE574-E737-4AA3-BC7C-B78BDD29ABF7}"/>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20" name="n_3aveValue【保健センター・保健所】&#10;一人当たり面積">
          <a:extLst>
            <a:ext uri="{FF2B5EF4-FFF2-40B4-BE49-F238E27FC236}">
              <a16:creationId xmlns:a16="http://schemas.microsoft.com/office/drawing/2014/main" id="{34401D3D-6630-4EC2-8AE0-631F70CDC5B8}"/>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21" name="n_4aveValue【保健センター・保健所】&#10;一人当たり面積">
          <a:extLst>
            <a:ext uri="{FF2B5EF4-FFF2-40B4-BE49-F238E27FC236}">
              <a16:creationId xmlns:a16="http://schemas.microsoft.com/office/drawing/2014/main" id="{0DFA4105-D271-4C4C-8E41-22856FC9DF56}"/>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622" name="n_2mainValue【保健センター・保健所】&#10;一人当たり面積">
          <a:extLst>
            <a:ext uri="{FF2B5EF4-FFF2-40B4-BE49-F238E27FC236}">
              <a16:creationId xmlns:a16="http://schemas.microsoft.com/office/drawing/2014/main" id="{22EBCEA4-7D59-45F2-A3F4-F6B245E7F41E}"/>
            </a:ext>
          </a:extLst>
        </xdr:cNvPr>
        <xdr:cNvSpPr txBox="1"/>
      </xdr:nvSpPr>
      <xdr:spPr>
        <a:xfrm>
          <a:off x="20199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23" name="n_3mainValue【保健センター・保健所】&#10;一人当たり面積">
          <a:extLst>
            <a:ext uri="{FF2B5EF4-FFF2-40B4-BE49-F238E27FC236}">
              <a16:creationId xmlns:a16="http://schemas.microsoft.com/office/drawing/2014/main" id="{C8D61D1D-5CAA-4FAF-98BC-80DCE42F3E2F}"/>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BDD56F1-067A-4C12-8256-7872E625A2D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B80B14D0-E473-4D5E-9A7E-AD8EF9EA57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BD2D4E06-6033-4B6E-A97D-CE2FAF35AB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D311756D-7D8D-4AA9-B02F-DE110726E6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1CF3EA30-6C22-4274-B257-43B1513902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D04D781-6BB6-44A6-9CE8-17A41B5D64D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56FD1C4-BD9D-4405-B1DB-CABB1CCF4C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8283BBF7-1219-4A08-83AA-BDADF653503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652144E9-8F5B-4228-835F-FD69D87ACD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1042C9C9-86C5-4980-99EA-836222226C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E93DAA75-389F-4388-878D-09A03785DB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58792DAC-1B3C-4E09-A95E-7045ACA724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AA194F3D-D411-42DC-A9A8-49E1C71A90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6D9DAB38-7BAE-4488-A8C0-0A4B987A87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D92CF7C8-2307-4A6B-96B7-16C154FF60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E429881E-2161-4178-8513-D896E7A453F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E23B3DA7-CCD5-47B9-BA88-EFCE2E3D27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41A4BA71-61FC-4E83-9EEC-DF85D18D99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9F1F6A41-6560-4CB0-AE2B-B4369A9C09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A3801FA3-CE93-4596-83A4-4A6F43F2B65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407690DE-0010-44D7-8CD5-9064B2D48C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F5BC524C-E918-4F53-91B9-97B27C6A90D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F6F96BC2-EC9C-4B0F-92B1-75E7CD7802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6AC3E8AE-7EAD-43A5-A128-4AD4ED4638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E964663-49B4-4DE0-811E-64E1D3E2A6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F63F9B9F-BE91-4E7C-BCE9-3A50CBC216D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5A2B9CBA-5E0F-443C-A735-E616534A9A7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17AA9D66-2893-46A4-BBF2-57991B94CDF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A816BEDE-F36F-4D44-88EC-62C7FE1B18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CCF977B1-59B0-48C3-AE5B-CB051AFABD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2A83D26C-4214-469F-93D8-CA1D5549089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4BB7E5D2-9632-4795-ACE5-D493A39635D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CE1DC7BE-4356-4B22-935E-66CD7EADF6F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F2CE8EB7-E1DF-4637-B306-E1349506A0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AB7AAF05-65CC-48EA-B03F-C00C9AC3AED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CB489F0F-836E-458F-9607-184898287D4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4353DEF-5141-4E5A-93B7-3C494D6BF86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2157D727-AA81-484E-9E00-423FC16EDC3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3423701E-DDE2-47E6-8C33-10031BC77CB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4167CB88-05FD-47CD-9D4A-3D02CB8CE83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D6A27351-01F1-4CE3-BBE3-215E03EA04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665" name="直線コネクタ 664">
          <a:extLst>
            <a:ext uri="{FF2B5EF4-FFF2-40B4-BE49-F238E27FC236}">
              <a16:creationId xmlns:a16="http://schemas.microsoft.com/office/drawing/2014/main" id="{CB66FF9D-E443-4615-B7D5-FA66743F433B}"/>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66" name="【庁舎】&#10;有形固定資産減価償却率最小値テキスト">
          <a:extLst>
            <a:ext uri="{FF2B5EF4-FFF2-40B4-BE49-F238E27FC236}">
              <a16:creationId xmlns:a16="http://schemas.microsoft.com/office/drawing/2014/main" id="{1AF750C4-046F-44F2-AB84-0944E4B915FF}"/>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67" name="直線コネクタ 666">
          <a:extLst>
            <a:ext uri="{FF2B5EF4-FFF2-40B4-BE49-F238E27FC236}">
              <a16:creationId xmlns:a16="http://schemas.microsoft.com/office/drawing/2014/main" id="{8141BDBB-4CA1-4704-BCA6-8D2D97FF28AA}"/>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668" name="【庁舎】&#10;有形固定資産減価償却率最大値テキスト">
          <a:extLst>
            <a:ext uri="{FF2B5EF4-FFF2-40B4-BE49-F238E27FC236}">
              <a16:creationId xmlns:a16="http://schemas.microsoft.com/office/drawing/2014/main" id="{5155C2BE-91CD-4480-9B5B-1AE2B2F381D2}"/>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69" name="直線コネクタ 668">
          <a:extLst>
            <a:ext uri="{FF2B5EF4-FFF2-40B4-BE49-F238E27FC236}">
              <a16:creationId xmlns:a16="http://schemas.microsoft.com/office/drawing/2014/main" id="{8236FB2A-2C28-4CCB-8E81-F90BAC3523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670" name="【庁舎】&#10;有形固定資産減価償却率平均値テキスト">
          <a:extLst>
            <a:ext uri="{FF2B5EF4-FFF2-40B4-BE49-F238E27FC236}">
              <a16:creationId xmlns:a16="http://schemas.microsoft.com/office/drawing/2014/main" id="{CB5AB007-58B3-44F9-BB0F-48110100ABA6}"/>
            </a:ext>
          </a:extLst>
        </xdr:cNvPr>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671" name="フローチャート: 判断 670">
          <a:extLst>
            <a:ext uri="{FF2B5EF4-FFF2-40B4-BE49-F238E27FC236}">
              <a16:creationId xmlns:a16="http://schemas.microsoft.com/office/drawing/2014/main" id="{4ABB0D98-1054-4608-B209-497D9C98FF9F}"/>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672" name="フローチャート: 判断 671">
          <a:extLst>
            <a:ext uri="{FF2B5EF4-FFF2-40B4-BE49-F238E27FC236}">
              <a16:creationId xmlns:a16="http://schemas.microsoft.com/office/drawing/2014/main" id="{A89898AE-88A8-428D-B282-D2A2868E3394}"/>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673" name="フローチャート: 判断 672">
          <a:extLst>
            <a:ext uri="{FF2B5EF4-FFF2-40B4-BE49-F238E27FC236}">
              <a16:creationId xmlns:a16="http://schemas.microsoft.com/office/drawing/2014/main" id="{877935C5-6C85-424B-AA4E-D40CA2025235}"/>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4" name="フローチャート: 判断 673">
          <a:extLst>
            <a:ext uri="{FF2B5EF4-FFF2-40B4-BE49-F238E27FC236}">
              <a16:creationId xmlns:a16="http://schemas.microsoft.com/office/drawing/2014/main" id="{F3AADFF9-713A-47BC-A19A-8A621DCDF79E}"/>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675" name="フローチャート: 判断 674">
          <a:extLst>
            <a:ext uri="{FF2B5EF4-FFF2-40B4-BE49-F238E27FC236}">
              <a16:creationId xmlns:a16="http://schemas.microsoft.com/office/drawing/2014/main" id="{F2F76309-25A0-4075-A24F-3E06A6DC697B}"/>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BE5386A7-B753-494A-A075-1477CA7D9B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973A162-5DD7-413F-9CC2-6E449F4040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CA45F79-5741-40B3-94CB-89EACC8C6B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0DA099B-17CD-4AE5-A66F-1FC42304F60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628EE4B-231A-411B-A652-AA1B49433F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97245</xdr:rowOff>
    </xdr:from>
    <xdr:to>
      <xdr:col>76</xdr:col>
      <xdr:colOff>165100</xdr:colOff>
      <xdr:row>101</xdr:row>
      <xdr:rowOff>27395</xdr:rowOff>
    </xdr:to>
    <xdr:sp macro="" textlink="">
      <xdr:nvSpPr>
        <xdr:cNvPr id="681" name="楕円 680">
          <a:extLst>
            <a:ext uri="{FF2B5EF4-FFF2-40B4-BE49-F238E27FC236}">
              <a16:creationId xmlns:a16="http://schemas.microsoft.com/office/drawing/2014/main" id="{E7DA44C2-98C0-4D3A-9CDF-F1C2014194F2}"/>
            </a:ext>
          </a:extLst>
        </xdr:cNvPr>
        <xdr:cNvSpPr/>
      </xdr:nvSpPr>
      <xdr:spPr>
        <a:xfrm>
          <a:off x="14541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64588</xdr:rowOff>
    </xdr:from>
    <xdr:to>
      <xdr:col>72</xdr:col>
      <xdr:colOff>38100</xdr:colOff>
      <xdr:row>100</xdr:row>
      <xdr:rowOff>166188</xdr:rowOff>
    </xdr:to>
    <xdr:sp macro="" textlink="">
      <xdr:nvSpPr>
        <xdr:cNvPr id="682" name="楕円 681">
          <a:extLst>
            <a:ext uri="{FF2B5EF4-FFF2-40B4-BE49-F238E27FC236}">
              <a16:creationId xmlns:a16="http://schemas.microsoft.com/office/drawing/2014/main" id="{295BE4C7-238D-407E-8BE5-7C806E291D08}"/>
            </a:ext>
          </a:extLst>
        </xdr:cNvPr>
        <xdr:cNvSpPr/>
      </xdr:nvSpPr>
      <xdr:spPr>
        <a:xfrm>
          <a:off x="136525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115388</xdr:rowOff>
    </xdr:from>
    <xdr:to>
      <xdr:col>76</xdr:col>
      <xdr:colOff>114300</xdr:colOff>
      <xdr:row>100</xdr:row>
      <xdr:rowOff>148045</xdr:rowOff>
    </xdr:to>
    <xdr:cxnSp macro="">
      <xdr:nvCxnSpPr>
        <xdr:cNvPr id="683" name="直線コネクタ 682">
          <a:extLst>
            <a:ext uri="{FF2B5EF4-FFF2-40B4-BE49-F238E27FC236}">
              <a16:creationId xmlns:a16="http://schemas.microsoft.com/office/drawing/2014/main" id="{A7DBF7B3-AFC9-425E-9395-D5E47E964387}"/>
            </a:ext>
          </a:extLst>
        </xdr:cNvPr>
        <xdr:cNvCxnSpPr/>
      </xdr:nvCxnSpPr>
      <xdr:spPr>
        <a:xfrm>
          <a:off x="13703300" y="172603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684" name="n_1aveValue【庁舎】&#10;有形固定資産減価償却率">
          <a:extLst>
            <a:ext uri="{FF2B5EF4-FFF2-40B4-BE49-F238E27FC236}">
              <a16:creationId xmlns:a16="http://schemas.microsoft.com/office/drawing/2014/main" id="{CCB8255C-F49D-4809-A58E-7439DB20F467}"/>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685" name="n_2aveValue【庁舎】&#10;有形固定資産減価償却率">
          <a:extLst>
            <a:ext uri="{FF2B5EF4-FFF2-40B4-BE49-F238E27FC236}">
              <a16:creationId xmlns:a16="http://schemas.microsoft.com/office/drawing/2014/main" id="{0E865142-EA55-4B15-8CF1-8BB685CE6965}"/>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686" name="n_3aveValue【庁舎】&#10;有形固定資産減価償却率">
          <a:extLst>
            <a:ext uri="{FF2B5EF4-FFF2-40B4-BE49-F238E27FC236}">
              <a16:creationId xmlns:a16="http://schemas.microsoft.com/office/drawing/2014/main" id="{379011A0-063C-442D-A73E-DA67AB09B571}"/>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687" name="n_4aveValue【庁舎】&#10;有形固定資産減価償却率">
          <a:extLst>
            <a:ext uri="{FF2B5EF4-FFF2-40B4-BE49-F238E27FC236}">
              <a16:creationId xmlns:a16="http://schemas.microsoft.com/office/drawing/2014/main" id="{094B8A45-EF84-4B38-982B-43FD39AAA125}"/>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43922</xdr:rowOff>
    </xdr:from>
    <xdr:ext cx="405111" cy="259045"/>
    <xdr:sp macro="" textlink="">
      <xdr:nvSpPr>
        <xdr:cNvPr id="688" name="n_2mainValue【庁舎】&#10;有形固定資産減価償却率">
          <a:extLst>
            <a:ext uri="{FF2B5EF4-FFF2-40B4-BE49-F238E27FC236}">
              <a16:creationId xmlns:a16="http://schemas.microsoft.com/office/drawing/2014/main" id="{5DF59F9D-4EC5-4BC8-9D61-AAF7F538DA19}"/>
            </a:ext>
          </a:extLst>
        </xdr:cNvPr>
        <xdr:cNvSpPr txBox="1"/>
      </xdr:nvSpPr>
      <xdr:spPr>
        <a:xfrm>
          <a:off x="143897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11265</xdr:rowOff>
    </xdr:from>
    <xdr:ext cx="405111" cy="259045"/>
    <xdr:sp macro="" textlink="">
      <xdr:nvSpPr>
        <xdr:cNvPr id="689" name="n_3mainValue【庁舎】&#10;有形固定資産減価償却率">
          <a:extLst>
            <a:ext uri="{FF2B5EF4-FFF2-40B4-BE49-F238E27FC236}">
              <a16:creationId xmlns:a16="http://schemas.microsoft.com/office/drawing/2014/main" id="{FD2AC1FA-35C6-4D74-B2F6-426D17161CFC}"/>
            </a:ext>
          </a:extLst>
        </xdr:cNvPr>
        <xdr:cNvSpPr txBox="1"/>
      </xdr:nvSpPr>
      <xdr:spPr>
        <a:xfrm>
          <a:off x="135007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645EA69D-C410-4078-8424-5E5087097D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B7DFB3F0-98BF-41DB-BAA1-3759908151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7E0BDF83-5690-4DDB-B84D-4D8AE324FB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1BC827EE-3862-4AAB-B228-C61E35EB7E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E11A3678-A40D-417D-A951-D2048954E5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9E4DC206-A5F3-4E43-85B0-D191564DAC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231CD561-11E0-4622-914C-1DA58E868BC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C431387C-C648-4E1A-B779-06B8D2D22D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443A7126-ADFD-4A06-AA10-34AE539CB32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D18095CB-1082-4427-8C6F-AF5EEDC8FE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0" name="直線コネクタ 699">
          <a:extLst>
            <a:ext uri="{FF2B5EF4-FFF2-40B4-BE49-F238E27FC236}">
              <a16:creationId xmlns:a16="http://schemas.microsoft.com/office/drawing/2014/main" id="{3F5B6582-39B3-4FAE-B080-AEEC3A4CEBA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1" name="テキスト ボックス 700">
          <a:extLst>
            <a:ext uri="{FF2B5EF4-FFF2-40B4-BE49-F238E27FC236}">
              <a16:creationId xmlns:a16="http://schemas.microsoft.com/office/drawing/2014/main" id="{1F6C0A7E-9D27-49E2-9ACD-5156A383D4F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2" name="直線コネクタ 701">
          <a:extLst>
            <a:ext uri="{FF2B5EF4-FFF2-40B4-BE49-F238E27FC236}">
              <a16:creationId xmlns:a16="http://schemas.microsoft.com/office/drawing/2014/main" id="{4C3049A8-94B2-4C42-A29D-C702C055B57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3" name="テキスト ボックス 702">
          <a:extLst>
            <a:ext uri="{FF2B5EF4-FFF2-40B4-BE49-F238E27FC236}">
              <a16:creationId xmlns:a16="http://schemas.microsoft.com/office/drawing/2014/main" id="{1E67E83B-FD72-4FFB-8869-6D5BE5ECDB4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4" name="直線コネクタ 703">
          <a:extLst>
            <a:ext uri="{FF2B5EF4-FFF2-40B4-BE49-F238E27FC236}">
              <a16:creationId xmlns:a16="http://schemas.microsoft.com/office/drawing/2014/main" id="{1AED59C7-593B-4283-BBC7-904E43A26C6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5" name="テキスト ボックス 704">
          <a:extLst>
            <a:ext uri="{FF2B5EF4-FFF2-40B4-BE49-F238E27FC236}">
              <a16:creationId xmlns:a16="http://schemas.microsoft.com/office/drawing/2014/main" id="{9FEC0206-8EA8-4EB5-8E4B-EC6058A95A9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6" name="直線コネクタ 705">
          <a:extLst>
            <a:ext uri="{FF2B5EF4-FFF2-40B4-BE49-F238E27FC236}">
              <a16:creationId xmlns:a16="http://schemas.microsoft.com/office/drawing/2014/main" id="{0E09CA7D-6EDF-4409-84EF-E94E02FAC00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7" name="テキスト ボックス 706">
          <a:extLst>
            <a:ext uri="{FF2B5EF4-FFF2-40B4-BE49-F238E27FC236}">
              <a16:creationId xmlns:a16="http://schemas.microsoft.com/office/drawing/2014/main" id="{32B2EA29-578D-4305-891D-89D182799EB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68EDBB71-018B-4B1A-A8C1-6E3000F55E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AE81B132-15DB-4570-B44E-6736991D6E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a:extLst>
            <a:ext uri="{FF2B5EF4-FFF2-40B4-BE49-F238E27FC236}">
              <a16:creationId xmlns:a16="http://schemas.microsoft.com/office/drawing/2014/main" id="{2BE9C851-3AC8-46CC-8619-052666BA7F7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711" name="直線コネクタ 710">
          <a:extLst>
            <a:ext uri="{FF2B5EF4-FFF2-40B4-BE49-F238E27FC236}">
              <a16:creationId xmlns:a16="http://schemas.microsoft.com/office/drawing/2014/main" id="{4482BA1E-9830-4889-A038-C3C03367499A}"/>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12" name="【庁舎】&#10;一人当たり面積最小値テキスト">
          <a:extLst>
            <a:ext uri="{FF2B5EF4-FFF2-40B4-BE49-F238E27FC236}">
              <a16:creationId xmlns:a16="http://schemas.microsoft.com/office/drawing/2014/main" id="{970D5E57-9CD7-43CC-9212-DBEF276BB781}"/>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13" name="直線コネクタ 712">
          <a:extLst>
            <a:ext uri="{FF2B5EF4-FFF2-40B4-BE49-F238E27FC236}">
              <a16:creationId xmlns:a16="http://schemas.microsoft.com/office/drawing/2014/main" id="{A36E3618-4105-4DFC-B991-372CC410BE95}"/>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14" name="【庁舎】&#10;一人当たり面積最大値テキスト">
          <a:extLst>
            <a:ext uri="{FF2B5EF4-FFF2-40B4-BE49-F238E27FC236}">
              <a16:creationId xmlns:a16="http://schemas.microsoft.com/office/drawing/2014/main" id="{D32F254C-F226-416F-85E9-6E597D4904F6}"/>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15" name="直線コネクタ 714">
          <a:extLst>
            <a:ext uri="{FF2B5EF4-FFF2-40B4-BE49-F238E27FC236}">
              <a16:creationId xmlns:a16="http://schemas.microsoft.com/office/drawing/2014/main" id="{DD4148BB-EA12-4228-B2A0-096B133DD2F6}"/>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716" name="【庁舎】&#10;一人当たり面積平均値テキスト">
          <a:extLst>
            <a:ext uri="{FF2B5EF4-FFF2-40B4-BE49-F238E27FC236}">
              <a16:creationId xmlns:a16="http://schemas.microsoft.com/office/drawing/2014/main" id="{7DE1ACF3-8998-491A-8593-0B63EBB8A0BD}"/>
            </a:ext>
          </a:extLst>
        </xdr:cNvPr>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17" name="フローチャート: 判断 716">
          <a:extLst>
            <a:ext uri="{FF2B5EF4-FFF2-40B4-BE49-F238E27FC236}">
              <a16:creationId xmlns:a16="http://schemas.microsoft.com/office/drawing/2014/main" id="{5B5BFBB3-0D85-4714-8488-BB2DFCB90E3B}"/>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18" name="フローチャート: 判断 717">
          <a:extLst>
            <a:ext uri="{FF2B5EF4-FFF2-40B4-BE49-F238E27FC236}">
              <a16:creationId xmlns:a16="http://schemas.microsoft.com/office/drawing/2014/main" id="{B1924F2C-C00C-406C-BE48-E36DEB2ECDCD}"/>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719" name="フローチャート: 判断 718">
          <a:extLst>
            <a:ext uri="{FF2B5EF4-FFF2-40B4-BE49-F238E27FC236}">
              <a16:creationId xmlns:a16="http://schemas.microsoft.com/office/drawing/2014/main" id="{6B51420E-B9D0-4F94-B176-E3B4A618AD36}"/>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20" name="フローチャート: 判断 719">
          <a:extLst>
            <a:ext uri="{FF2B5EF4-FFF2-40B4-BE49-F238E27FC236}">
              <a16:creationId xmlns:a16="http://schemas.microsoft.com/office/drawing/2014/main" id="{D7F50B9E-3544-43ED-999A-235BF6773742}"/>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721" name="フローチャート: 判断 720">
          <a:extLst>
            <a:ext uri="{FF2B5EF4-FFF2-40B4-BE49-F238E27FC236}">
              <a16:creationId xmlns:a16="http://schemas.microsoft.com/office/drawing/2014/main" id="{643F39FE-5CF4-4FB9-A3E3-C86B64AE0FE5}"/>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9530A543-6EC5-4C58-AED1-7FC2CBFD00A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20C2BABD-1B5D-4409-839F-C4CAE14708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FFEC93F0-3E7A-4A72-B007-E56FAF1D0F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E8B164B0-C611-4FF1-98DA-899F98E7DB5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2E82C7A4-DFD6-4CA1-B0B2-3FCA5FD9333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727" name="楕円 726">
          <a:extLst>
            <a:ext uri="{FF2B5EF4-FFF2-40B4-BE49-F238E27FC236}">
              <a16:creationId xmlns:a16="http://schemas.microsoft.com/office/drawing/2014/main" id="{AFFCEDCC-DC17-43BE-B987-330ABD9B7AE1}"/>
            </a:ext>
          </a:extLst>
        </xdr:cNvPr>
        <xdr:cNvSpPr/>
      </xdr:nvSpPr>
      <xdr:spPr>
        <a:xfrm>
          <a:off x="20383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8" name="楕円 727">
          <a:extLst>
            <a:ext uri="{FF2B5EF4-FFF2-40B4-BE49-F238E27FC236}">
              <a16:creationId xmlns:a16="http://schemas.microsoft.com/office/drawing/2014/main" id="{5C37604C-6B34-4655-9CD2-541C0E0D5C8C}"/>
            </a:ext>
          </a:extLst>
        </xdr:cNvPr>
        <xdr:cNvSpPr/>
      </xdr:nvSpPr>
      <xdr:spPr>
        <a:xfrm>
          <a:off x="19494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169926</xdr:rowOff>
    </xdr:from>
    <xdr:to>
      <xdr:col>107</xdr:col>
      <xdr:colOff>50800</xdr:colOff>
      <xdr:row>106</xdr:row>
      <xdr:rowOff>763</xdr:rowOff>
    </xdr:to>
    <xdr:cxnSp macro="">
      <xdr:nvCxnSpPr>
        <xdr:cNvPr id="729" name="直線コネクタ 728">
          <a:extLst>
            <a:ext uri="{FF2B5EF4-FFF2-40B4-BE49-F238E27FC236}">
              <a16:creationId xmlns:a16="http://schemas.microsoft.com/office/drawing/2014/main" id="{71D0E29E-4A70-41E9-9AA6-D83691C9A0FF}"/>
            </a:ext>
          </a:extLst>
        </xdr:cNvPr>
        <xdr:cNvCxnSpPr/>
      </xdr:nvCxnSpPr>
      <xdr:spPr>
        <a:xfrm>
          <a:off x="19545300" y="181721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730" name="n_1aveValue【庁舎】&#10;一人当たり面積">
          <a:extLst>
            <a:ext uri="{FF2B5EF4-FFF2-40B4-BE49-F238E27FC236}">
              <a16:creationId xmlns:a16="http://schemas.microsoft.com/office/drawing/2014/main" id="{66583FD4-5661-4E43-ABD4-48F62885C669}"/>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731" name="n_2aveValue【庁舎】&#10;一人当たり面積">
          <a:extLst>
            <a:ext uri="{FF2B5EF4-FFF2-40B4-BE49-F238E27FC236}">
              <a16:creationId xmlns:a16="http://schemas.microsoft.com/office/drawing/2014/main" id="{DF0769EC-E7BA-4A9E-8654-7BBB1C1DE086}"/>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732" name="n_3aveValue【庁舎】&#10;一人当たり面積">
          <a:extLst>
            <a:ext uri="{FF2B5EF4-FFF2-40B4-BE49-F238E27FC236}">
              <a16:creationId xmlns:a16="http://schemas.microsoft.com/office/drawing/2014/main" id="{522861FC-4440-4181-A901-8C830574F5DA}"/>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733" name="n_4aveValue【庁舎】&#10;一人当たり面積">
          <a:extLst>
            <a:ext uri="{FF2B5EF4-FFF2-40B4-BE49-F238E27FC236}">
              <a16:creationId xmlns:a16="http://schemas.microsoft.com/office/drawing/2014/main" id="{62BFF692-2B88-471F-AB12-233FD2355BF3}"/>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34" name="n_2mainValue【庁舎】&#10;一人当たり面積">
          <a:extLst>
            <a:ext uri="{FF2B5EF4-FFF2-40B4-BE49-F238E27FC236}">
              <a16:creationId xmlns:a16="http://schemas.microsoft.com/office/drawing/2014/main" id="{01EE61F6-A64C-423C-932C-39BCE164958E}"/>
            </a:ext>
          </a:extLst>
        </xdr:cNvPr>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735" name="n_3mainValue【庁舎】&#10;一人当たり面積">
          <a:extLst>
            <a:ext uri="{FF2B5EF4-FFF2-40B4-BE49-F238E27FC236}">
              <a16:creationId xmlns:a16="http://schemas.microsoft.com/office/drawing/2014/main" id="{59474A30-3AF1-4418-A2F2-77AEEC4095F3}"/>
            </a:ext>
          </a:extLst>
        </xdr:cNvPr>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a:extLst>
            <a:ext uri="{FF2B5EF4-FFF2-40B4-BE49-F238E27FC236}">
              <a16:creationId xmlns:a16="http://schemas.microsoft.com/office/drawing/2014/main" id="{89C09BED-7FCE-4C49-9A81-E9835E15757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a:extLst>
            <a:ext uri="{FF2B5EF4-FFF2-40B4-BE49-F238E27FC236}">
              <a16:creationId xmlns:a16="http://schemas.microsoft.com/office/drawing/2014/main" id="{93E9E771-C9FA-4C5C-9D54-F06894B79F6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a:extLst>
            <a:ext uri="{FF2B5EF4-FFF2-40B4-BE49-F238E27FC236}">
              <a16:creationId xmlns:a16="http://schemas.microsoft.com/office/drawing/2014/main" id="{4576FF1A-FB0F-42A4-A07B-AC77471E60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プール、福祉施設、保健センター・保健所である。特に福祉施設は有形固定資産減価償却率が類似団体と比較し高い水準で推移しており、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年代に建築された施設が多いためである。個別施設計画を策定しており、その中で改修方針を定め、築年数が４０年を経過しているものから優先的に実施することとしている。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図書館、一般廃棄物処理施設、市民会館、庁舎である。特に、図書館、一般廃棄物処理施設、庁舎については有形固定資産減価償却率が類似団体と比較し低い水準で推移している。これは、建築年が新しい施設、用地取得を行った施設があ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自動車製造業を始めとする産業が主軸の地域となっており、それにより類似団体平均を大きく上回る税収があるため、財政力指数は１．４７となっている。平成２７年度以降は上昇傾向にあったが、近年は、法人市民税の一部国税化、米中貿易摩擦、原材料価格の高騰、為替変動の影響を受けて低下傾向にある。安定した税収を確保するため、今後も企業立地の推進や支援等を行いながら、他の財源についても研究し歳入を確保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8467</xdr:rowOff>
    </xdr:from>
    <xdr:to>
      <xdr:col>23</xdr:col>
      <xdr:colOff>133350</xdr:colOff>
      <xdr:row>36</xdr:row>
      <xdr:rowOff>48683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1806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36</xdr:row>
      <xdr:rowOff>8467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139700</xdr:rowOff>
    </xdr:from>
    <xdr:to>
      <xdr:col>15</xdr:col>
      <xdr:colOff>82550</xdr:colOff>
      <xdr:row>37</xdr:row>
      <xdr:rowOff>38100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1404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38</xdr:row>
      <xdr:rowOff>121355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38175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169333</xdr:rowOff>
    </xdr:from>
    <xdr:to>
      <xdr:col>23</xdr:col>
      <xdr:colOff>184150</xdr:colOff>
      <xdr:row>36</xdr:row>
      <xdr:rowOff>99483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90610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129117</xdr:rowOff>
    </xdr:from>
    <xdr:to>
      <xdr:col>19</xdr:col>
      <xdr:colOff>184150</xdr:colOff>
      <xdr:row>36</xdr:row>
      <xdr:rowOff>59267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69444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88900</xdr:rowOff>
    </xdr:from>
    <xdr:to>
      <xdr:col>15</xdr:col>
      <xdr:colOff>133350</xdr:colOff>
      <xdr:row>36</xdr:row>
      <xdr:rowOff>19050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70555</xdr:rowOff>
    </xdr:from>
    <xdr:to>
      <xdr:col>7</xdr:col>
      <xdr:colOff>31750</xdr:colOff>
      <xdr:row>39</xdr:row>
      <xdr:rowOff>705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10882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母数となる経常一般財源（地方税）が類似団体平均を大きく上回っていることにより、経常収支比率は７４．８％となっている。働き方改革に伴い、各事務事業を見直し、時間外勤務を削減したことにより人件費は減少傾向にあるが、扶助費は増加傾向にあり、更に増加していくことが想定されるため、今後も事務事業の見直しを進めるとともに、優先度の低い事務事業については、計画的に廃止・縮小を進め、経常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44027</xdr:rowOff>
    </xdr:from>
    <xdr:to>
      <xdr:col>23</xdr:col>
      <xdr:colOff>133350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595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44027</xdr:rowOff>
    </xdr:from>
    <xdr:to>
      <xdr:col>19</xdr:col>
      <xdr:colOff>133350</xdr:colOff>
      <xdr:row>60</xdr:row>
      <xdr:rowOff>45508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59577"/>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31962</xdr:rowOff>
    </xdr:from>
    <xdr:to>
      <xdr:col>15</xdr:col>
      <xdr:colOff>82550</xdr:colOff>
      <xdr:row>60</xdr:row>
      <xdr:rowOff>45508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147512"/>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86783</xdr:rowOff>
    </xdr:from>
    <xdr:to>
      <xdr:col>11</xdr:col>
      <xdr:colOff>31750</xdr:colOff>
      <xdr:row>59</xdr:row>
      <xdr:rowOff>31962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3088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17356</xdr:rowOff>
    </xdr:from>
    <xdr:to>
      <xdr:col>23</xdr:col>
      <xdr:colOff>184150</xdr:colOff>
      <xdr:row>59</xdr:row>
      <xdr:rowOff>118956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110083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5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164677</xdr:rowOff>
    </xdr:from>
    <xdr:to>
      <xdr:col>19</xdr:col>
      <xdr:colOff>184150</xdr:colOff>
      <xdr:row>59</xdr:row>
      <xdr:rowOff>94827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105004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166158</xdr:rowOff>
    </xdr:from>
    <xdr:to>
      <xdr:col>15</xdr:col>
      <xdr:colOff>133350</xdr:colOff>
      <xdr:row>60</xdr:row>
      <xdr:rowOff>96308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106485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152612</xdr:rowOff>
    </xdr:from>
    <xdr:to>
      <xdr:col>11</xdr:col>
      <xdr:colOff>82550</xdr:colOff>
      <xdr:row>59</xdr:row>
      <xdr:rowOff>82762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92939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35983</xdr:rowOff>
    </xdr:from>
    <xdr:to>
      <xdr:col>7</xdr:col>
      <xdr:colOff>31750</xdr:colOff>
      <xdr:row>58</xdr:row>
      <xdr:rowOff>137583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147760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人当たりの金額が類似団体平均を上回っているのは、主に物件費及び維持補修費が要因となっている。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施設の運営については、市民のニーズに対応できるよう、業務を見直した結果、物件費が増加している。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16667</xdr:rowOff>
    </xdr:from>
    <xdr:to>
      <xdr:col>23</xdr:col>
      <xdr:colOff>133350</xdr:colOff>
      <xdr:row>83</xdr:row>
      <xdr:rowOff>55304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47017"/>
          <a:ext cx="838200" cy="3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167008</xdr:rowOff>
    </xdr:from>
    <xdr:to>
      <xdr:col>19</xdr:col>
      <xdr:colOff>133350</xdr:colOff>
      <xdr:row>83</xdr:row>
      <xdr:rowOff>16667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25908"/>
          <a:ext cx="8890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167008</xdr:rowOff>
    </xdr:from>
    <xdr:to>
      <xdr:col>15</xdr:col>
      <xdr:colOff>82550</xdr:colOff>
      <xdr:row>83</xdr:row>
      <xdr:rowOff>2498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25908"/>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145301</xdr:rowOff>
    </xdr:from>
    <xdr:to>
      <xdr:col>11</xdr:col>
      <xdr:colOff>31750</xdr:colOff>
      <xdr:row>83</xdr:row>
      <xdr:rowOff>2498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04201"/>
          <a:ext cx="889000" cy="2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4504</xdr:rowOff>
    </xdr:from>
    <xdr:to>
      <xdr:col>23</xdr:col>
      <xdr:colOff>184150</xdr:colOff>
      <xdr:row>83</xdr:row>
      <xdr:rowOff>106104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148031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137317</xdr:rowOff>
    </xdr:from>
    <xdr:to>
      <xdr:col>19</xdr:col>
      <xdr:colOff>184150</xdr:colOff>
      <xdr:row>83</xdr:row>
      <xdr:rowOff>67467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9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52244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82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116208</xdr:rowOff>
    </xdr:from>
    <xdr:to>
      <xdr:col>15</xdr:col>
      <xdr:colOff>133350</xdr:colOff>
      <xdr:row>83</xdr:row>
      <xdr:rowOff>46358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31135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123148</xdr:rowOff>
    </xdr:from>
    <xdr:to>
      <xdr:col>11</xdr:col>
      <xdr:colOff>82550</xdr:colOff>
      <xdr:row>83</xdr:row>
      <xdr:rowOff>53298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38075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6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94501</xdr:rowOff>
    </xdr:from>
    <xdr:to>
      <xdr:col>7</xdr:col>
      <xdr:colOff>31750</xdr:colOff>
      <xdr:row>83</xdr:row>
      <xdr:rowOff>24651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9428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3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ラスパイレス指数については、９６．６と類似団体平均と比較して低い水準となっている。特に任期付職員の採用等により、昨年に比べて低い数値となった。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今後も、適正な給与水準となるように努めていく。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86</xdr:row>
      <xdr:rowOff>124582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01586"/>
          <a:ext cx="838200" cy="3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124582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577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113091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428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169636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職員定員管理計画を策定し、計画的な職員数削減を実施してきていることから、人口１，０００人当たり職員数は、６．４４人と類似団体平均を下回っている。指定管理者制度の導入や委託等を行いながら、今後も、職員定員管理計画に基づき、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8784</xdr:rowOff>
    </xdr:from>
    <xdr:to>
      <xdr:col>81</xdr:col>
      <xdr:colOff>44450</xdr:colOff>
      <xdr:row>61</xdr:row>
      <xdr:rowOff>22860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6723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140018</xdr:rowOff>
    </xdr:from>
    <xdr:to>
      <xdr:col>77</xdr:col>
      <xdr:colOff>44450</xdr:colOff>
      <xdr:row>61</xdr:row>
      <xdr:rowOff>8784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2701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103822</xdr:rowOff>
    </xdr:from>
    <xdr:to>
      <xdr:col>72</xdr:col>
      <xdr:colOff>203200</xdr:colOff>
      <xdr:row>60</xdr:row>
      <xdr:rowOff>140018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908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121920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908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129434</xdr:rowOff>
    </xdr:from>
    <xdr:to>
      <xdr:col>77</xdr:col>
      <xdr:colOff>95250</xdr:colOff>
      <xdr:row>61</xdr:row>
      <xdr:rowOff>59584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69761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8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89218</xdr:rowOff>
    </xdr:from>
    <xdr:to>
      <xdr:col>73</xdr:col>
      <xdr:colOff>44450</xdr:colOff>
      <xdr:row>61</xdr:row>
      <xdr:rowOff>19368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29545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53022</xdr:rowOff>
    </xdr:from>
    <xdr:to>
      <xdr:col>68</xdr:col>
      <xdr:colOff>203200</xdr:colOff>
      <xdr:row>60</xdr:row>
      <xdr:rowOff>154622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３．２％と類似団体平均を下回っている。主な要因としては、類似団体平均を上回る税収入により、基準財政収入額及び標準財政規模が大きくなっているためである。毎年、低い水準で推移しているが、新たに借り入れた地方債の償還が始まるなど、近年は若干の数値の上昇が見られる。今後も世代間の負担と公平性と将来負担のバランスをとりながら、過度に起債に頼らない財政運営を継続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153670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153670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137583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919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105410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839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て充当可能財源等が上回るため、将来負担比率の表示はない。これは過去から市債発行の抑制や、基金の計画的な積立てに努めてきた結果である。引き続き健全財政と適正な将来負担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や、消防やごみ処理などの事務を一部事務組合で行っていることから、人件費に係る経常収支比率は低い数値となっている。また、指定管理者制度の導入や直営から委託への移行、働き方改革に伴う業務の見直しによる時間外勤務の削減などにより人件費の削減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19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42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4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140970</xdr:rowOff>
    </xdr:from>
    <xdr:to>
      <xdr:col>6</xdr:col>
      <xdr:colOff>171450</xdr:colOff>
      <xdr:row>34</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や直営から委託への移行等により、物件費に係る経常収支比率は類似団体平均を上回っている。また、人口に対する低年齢層の占める割合が大きく、子育て・教育・保健・健康関連施策に要する経費が多いことなどが物件費を押し上げる要因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74422</xdr:rowOff>
    </xdr:from>
    <xdr:to>
      <xdr:col>82</xdr:col>
      <xdr:colOff>107950</xdr:colOff>
      <xdr:row>19</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319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83566</xdr:rowOff>
    </xdr:from>
    <xdr:to>
      <xdr:col>78</xdr:col>
      <xdr:colOff>69850</xdr:colOff>
      <xdr:row>20</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411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10414</xdr:rowOff>
    </xdr:from>
    <xdr:to>
      <xdr:col>73</xdr:col>
      <xdr:colOff>180975</xdr:colOff>
      <xdr:row>20</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679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19</xdr:row>
      <xdr:rowOff>10414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673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32766</xdr:rowOff>
    </xdr:from>
    <xdr:to>
      <xdr:col>78</xdr:col>
      <xdr:colOff>120650</xdr:colOff>
      <xdr:row>19</xdr:row>
      <xdr:rowOff>134366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119143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7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扶助費に係る経常収支比率は低い数値となっている。ただし、、高齢者医療費や各種手当支給などに係る費用が増加傾向にあり、今後も社会保障関係経費の増加が見込まれるため、事業の見直しを進め、経費の縮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170434</xdr:rowOff>
    </xdr:from>
    <xdr:to>
      <xdr:col>24</xdr:col>
      <xdr:colOff>25400</xdr:colOff>
      <xdr:row>54</xdr:row>
      <xdr:rowOff>81280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572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170434</xdr:rowOff>
    </xdr:from>
    <xdr:to>
      <xdr:col>19</xdr:col>
      <xdr:colOff>187325</xdr:colOff>
      <xdr:row>54</xdr:row>
      <xdr:rowOff>62992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572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152146</xdr:rowOff>
    </xdr:from>
    <xdr:to>
      <xdr:col>15</xdr:col>
      <xdr:colOff>98425</xdr:colOff>
      <xdr:row>54</xdr:row>
      <xdr:rowOff>62992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389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133858</xdr:rowOff>
    </xdr:from>
    <xdr:to>
      <xdr:col>11</xdr:col>
      <xdr:colOff>9525</xdr:colOff>
      <xdr:row>53</xdr:row>
      <xdr:rowOff>152146</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20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110507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119634</xdr:rowOff>
    </xdr:from>
    <xdr:to>
      <xdr:col>20</xdr:col>
      <xdr:colOff>38100</xdr:colOff>
      <xdr:row>54</xdr:row>
      <xdr:rowOff>49784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59961</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xdr:rowOff>
    </xdr:from>
    <xdr:to>
      <xdr:col>15</xdr:col>
      <xdr:colOff>149225</xdr:colOff>
      <xdr:row>54</xdr:row>
      <xdr:rowOff>113792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123969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101346</xdr:rowOff>
    </xdr:from>
    <xdr:to>
      <xdr:col>11</xdr:col>
      <xdr:colOff>60325</xdr:colOff>
      <xdr:row>54</xdr:row>
      <xdr:rowOff>31496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41673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83058</xdr:rowOff>
    </xdr:from>
    <xdr:to>
      <xdr:col>6</xdr:col>
      <xdr:colOff>171450</xdr:colOff>
      <xdr:row>54</xdr:row>
      <xdr:rowOff>13208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23385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など特別会計への繰出金など、その他の経費に係る経常収支比率は類似団体平均を大きく下回っているが、国民健康保険事業や介護保険事業の経費の増加が見込まれており、今後も繰出基準等に基づき普通会計から負担すべき経費を精査し、適正な繰出し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111760</xdr:rowOff>
    </xdr:from>
    <xdr:to>
      <xdr:col>82</xdr:col>
      <xdr:colOff>107950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027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52</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53</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004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08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60960</xdr:rowOff>
    </xdr:from>
    <xdr:to>
      <xdr:col>82</xdr:col>
      <xdr:colOff>158750</xdr:colOff>
      <xdr:row>52</xdr:row>
      <xdr:rowOff>162560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140987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76200</xdr:rowOff>
    </xdr:from>
    <xdr:to>
      <xdr:col>78</xdr:col>
      <xdr:colOff>120650</xdr:colOff>
      <xdr:row>53</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38100</xdr:rowOff>
    </xdr:from>
    <xdr:to>
      <xdr:col>74</xdr:col>
      <xdr:colOff>31750</xdr:colOff>
      <xdr:row>52</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49530</xdr:rowOff>
    </xdr:from>
    <xdr:to>
      <xdr:col>69</xdr:col>
      <xdr:colOff>142875</xdr:colOff>
      <xdr:row>53</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161307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補助費等に係る経常収支比率が類似団体平均を上回っているのは、消防やごみ処理などの事務に係る一部事務組合への負担金、病院事業や下水道事業に係る公営企業への負担金等が多いためである。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99568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460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46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957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152146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公債費に係る経常収支比率は低い数値となっている。今後の経常一般財源の動向を見据え、償還額と借入額のバランスに注意して健全な財政運営を行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154432</xdr:rowOff>
    </xdr:from>
    <xdr:to>
      <xdr:col>24</xdr:col>
      <xdr:colOff>25400</xdr:colOff>
      <xdr:row>75</xdr:row>
      <xdr:rowOff>14986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8417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xdr:rowOff>
    </xdr:from>
    <xdr:to>
      <xdr:col>19</xdr:col>
      <xdr:colOff>187325</xdr:colOff>
      <xdr:row>75</xdr:row>
      <xdr:rowOff>65278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873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33274</xdr:rowOff>
    </xdr:from>
    <xdr:to>
      <xdr:col>15</xdr:col>
      <xdr:colOff>98425</xdr:colOff>
      <xdr:row>75</xdr:row>
      <xdr:rowOff>65278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8920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33274</xdr:rowOff>
    </xdr:from>
    <xdr:to>
      <xdr:col>11</xdr:col>
      <xdr:colOff>9525</xdr:colOff>
      <xdr:row>75</xdr:row>
      <xdr:rowOff>37846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103632</xdr:rowOff>
    </xdr:from>
    <xdr:to>
      <xdr:col>24</xdr:col>
      <xdr:colOff>76200</xdr:colOff>
      <xdr:row>75</xdr:row>
      <xdr:rowOff>33782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12209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6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135636</xdr:rowOff>
    </xdr:from>
    <xdr:to>
      <xdr:col>20</xdr:col>
      <xdr:colOff>38100</xdr:colOff>
      <xdr:row>75</xdr:row>
      <xdr:rowOff>65786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75963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153924</xdr:rowOff>
    </xdr:from>
    <xdr:to>
      <xdr:col>11</xdr:col>
      <xdr:colOff>60325</xdr:colOff>
      <xdr:row>75</xdr:row>
      <xdr:rowOff>84074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94251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158496</xdr:rowOff>
    </xdr:from>
    <xdr:to>
      <xdr:col>6</xdr:col>
      <xdr:colOff>171450</xdr:colOff>
      <xdr:row>75</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98823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類似団体平均と比較して経常一般財源が多いことから、類似団体平均と比較して低い数値を維持している。</a:t>
          </a:r>
        </a:p>
        <a:p>
          <a:r>
            <a:rPr kumimoji="1" lang="ja-JP" altLang="en-US" sz="1300">
              <a:latin typeface="ＭＳ Ｐゴシック" panose="020B0600070205080204" pitchFamily="50" charset="-128"/>
              <a:ea typeface="ＭＳ Ｐゴシック" panose="020B0600070205080204" pitchFamily="50" charset="-128"/>
            </a:rPr>
            <a:t>今後も引き続き事業内容や必要経費を精査し、健全な財政運営に努めていく。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123190</xdr:rowOff>
    </xdr:from>
    <xdr:to>
      <xdr:col>82</xdr:col>
      <xdr:colOff>107950</xdr:colOff>
      <xdr:row>75</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104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123190</xdr:rowOff>
    </xdr:from>
    <xdr:to>
      <xdr:col>78</xdr:col>
      <xdr:colOff>69850</xdr:colOff>
      <xdr:row>75</xdr:row>
      <xdr:rowOff>73660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81049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96520</xdr:rowOff>
    </xdr:from>
    <xdr:to>
      <xdr:col>73</xdr:col>
      <xdr:colOff>180975</xdr:colOff>
      <xdr:row>75</xdr:row>
      <xdr:rowOff>73660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78382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96520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669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30497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72390</xdr:rowOff>
    </xdr:from>
    <xdr:to>
      <xdr:col>78</xdr:col>
      <xdr:colOff>120650</xdr:colOff>
      <xdr:row>75</xdr:row>
      <xdr:rowOff>2540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12717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22860</xdr:rowOff>
    </xdr:from>
    <xdr:to>
      <xdr:col>74</xdr:col>
      <xdr:colOff>31750</xdr:colOff>
      <xdr:row>75</xdr:row>
      <xdr:rowOff>124460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134637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45720</xdr:rowOff>
    </xdr:from>
    <xdr:to>
      <xdr:col>69</xdr:col>
      <xdr:colOff>142875</xdr:colOff>
      <xdr:row>74</xdr:row>
      <xdr:rowOff>147320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157497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26492</xdr:rowOff>
    </xdr:from>
    <xdr:to>
      <xdr:col>29</xdr:col>
      <xdr:colOff>127000</xdr:colOff>
      <xdr:row>17</xdr:row>
      <xdr:rowOff>55933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88767"/>
          <a:ext cx="647700" cy="2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40709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02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24435</xdr:rowOff>
    </xdr:from>
    <xdr:to>
      <xdr:col>26</xdr:col>
      <xdr:colOff>50800</xdr:colOff>
      <xdr:row>17</xdr:row>
      <xdr:rowOff>26492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86710"/>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24435</xdr:rowOff>
    </xdr:from>
    <xdr:to>
      <xdr:col>22</xdr:col>
      <xdr:colOff>114300</xdr:colOff>
      <xdr:row>17</xdr:row>
      <xdr:rowOff>24696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6710"/>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18181</xdr:rowOff>
    </xdr:from>
    <xdr:to>
      <xdr:col>18</xdr:col>
      <xdr:colOff>177800</xdr:colOff>
      <xdr:row>17</xdr:row>
      <xdr:rowOff>24696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80456"/>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5133</xdr:rowOff>
    </xdr:from>
    <xdr:to>
      <xdr:col>29</xdr:col>
      <xdr:colOff>177800</xdr:colOff>
      <xdr:row>17</xdr:row>
      <xdr:rowOff>106733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21660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147142</xdr:rowOff>
    </xdr:from>
    <xdr:to>
      <xdr:col>26</xdr:col>
      <xdr:colOff>101600</xdr:colOff>
      <xdr:row>17</xdr:row>
      <xdr:rowOff>77292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87469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145085</xdr:rowOff>
    </xdr:from>
    <xdr:to>
      <xdr:col>22</xdr:col>
      <xdr:colOff>165100</xdr:colOff>
      <xdr:row>17</xdr:row>
      <xdr:rowOff>75235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85412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145346</xdr:rowOff>
    </xdr:from>
    <xdr:to>
      <xdr:col>19</xdr:col>
      <xdr:colOff>38100</xdr:colOff>
      <xdr:row>17</xdr:row>
      <xdr:rowOff>75496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85673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138831</xdr:rowOff>
    </xdr:from>
    <xdr:to>
      <xdr:col>15</xdr:col>
      <xdr:colOff>101600</xdr:colOff>
      <xdr:row>17</xdr:row>
      <xdr:rowOff>68981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79158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53848</xdr:rowOff>
    </xdr:from>
    <xdr:to>
      <xdr:col>29</xdr:col>
      <xdr:colOff>127000</xdr:colOff>
      <xdr:row>36</xdr:row>
      <xdr:rowOff>74781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07098"/>
          <a:ext cx="647700" cy="20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44900</xdr:rowOff>
    </xdr:from>
    <xdr:to>
      <xdr:col>26</xdr:col>
      <xdr:colOff>50800</xdr:colOff>
      <xdr:row>36</xdr:row>
      <xdr:rowOff>74781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98150"/>
          <a:ext cx="698500" cy="2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44900</xdr:rowOff>
    </xdr:from>
    <xdr:to>
      <xdr:col>22</xdr:col>
      <xdr:colOff>114300</xdr:colOff>
      <xdr:row>36</xdr:row>
      <xdr:rowOff>48689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98150"/>
          <a:ext cx="698500" cy="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48689</xdr:rowOff>
    </xdr:from>
    <xdr:to>
      <xdr:col>18</xdr:col>
      <xdr:colOff>177800</xdr:colOff>
      <xdr:row>36</xdr:row>
      <xdr:rowOff>96400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01939"/>
          <a:ext cx="698500" cy="47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3048</xdr:rowOff>
    </xdr:from>
    <xdr:to>
      <xdr:col>29</xdr:col>
      <xdr:colOff>177800</xdr:colOff>
      <xdr:row>36</xdr:row>
      <xdr:rowOff>104648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318025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23981</xdr:rowOff>
    </xdr:from>
    <xdr:to>
      <xdr:col>26</xdr:col>
      <xdr:colOff>101600</xdr:colOff>
      <xdr:row>36</xdr:row>
      <xdr:rowOff>125581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7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110358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6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337000</xdr:rowOff>
    </xdr:from>
    <xdr:to>
      <xdr:col>22</xdr:col>
      <xdr:colOff>165100</xdr:colOff>
      <xdr:row>36</xdr:row>
      <xdr:rowOff>95700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4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80477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340789</xdr:rowOff>
    </xdr:from>
    <xdr:to>
      <xdr:col>19</xdr:col>
      <xdr:colOff>38100</xdr:colOff>
      <xdr:row>36</xdr:row>
      <xdr:rowOff>99489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5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84266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3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45600</xdr:rowOff>
    </xdr:from>
    <xdr:to>
      <xdr:col>15</xdr:col>
      <xdr:colOff>101600</xdr:colOff>
      <xdr:row>36</xdr:row>
      <xdr:rowOff>147200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9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131977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121755</xdr:rowOff>
    </xdr:from>
    <xdr:to>
      <xdr:col>24</xdr:col>
      <xdr:colOff>63500</xdr:colOff>
      <xdr:row>36</xdr:row>
      <xdr:rowOff>124590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93955"/>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121755</xdr:rowOff>
    </xdr:from>
    <xdr:to>
      <xdr:col>19</xdr:col>
      <xdr:colOff>177800</xdr:colOff>
      <xdr:row>36</xdr:row>
      <xdr:rowOff>131928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93955"/>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124247</xdr:rowOff>
    </xdr:from>
    <xdr:to>
      <xdr:col>15</xdr:col>
      <xdr:colOff>50800</xdr:colOff>
      <xdr:row>36</xdr:row>
      <xdr:rowOff>131928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96447"/>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110279</xdr:rowOff>
    </xdr:from>
    <xdr:to>
      <xdr:col>10</xdr:col>
      <xdr:colOff>114300</xdr:colOff>
      <xdr:row>36</xdr:row>
      <xdr:rowOff>124247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82479"/>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73790</xdr:rowOff>
    </xdr:from>
    <xdr:to>
      <xdr:col>24</xdr:col>
      <xdr:colOff>114300</xdr:colOff>
      <xdr:row>37</xdr:row>
      <xdr:rowOff>3940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52217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2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70955</xdr:rowOff>
    </xdr:from>
    <xdr:to>
      <xdr:col>20</xdr:col>
      <xdr:colOff>38100</xdr:colOff>
      <xdr:row>37</xdr:row>
      <xdr:rowOff>1105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163682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81128</xdr:rowOff>
    </xdr:from>
    <xdr:to>
      <xdr:col>15</xdr:col>
      <xdr:colOff>101600</xdr:colOff>
      <xdr:row>37</xdr:row>
      <xdr:rowOff>11278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2405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73447</xdr:rowOff>
    </xdr:from>
    <xdr:to>
      <xdr:col>10</xdr:col>
      <xdr:colOff>165100</xdr:colOff>
      <xdr:row>37</xdr:row>
      <xdr:rowOff>3597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166174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59479</xdr:rowOff>
    </xdr:from>
    <xdr:to>
      <xdr:col>6</xdr:col>
      <xdr:colOff>38100</xdr:colOff>
      <xdr:row>36</xdr:row>
      <xdr:rowOff>161079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165074</xdr:rowOff>
    </xdr:from>
    <xdr:to>
      <xdr:col>24</xdr:col>
      <xdr:colOff>63500</xdr:colOff>
      <xdr:row>56</xdr:row>
      <xdr:rowOff>31964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4824"/>
          <a:ext cx="8382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31964</xdr:rowOff>
    </xdr:from>
    <xdr:to>
      <xdr:col>19</xdr:col>
      <xdr:colOff>177800</xdr:colOff>
      <xdr:row>56</xdr:row>
      <xdr:rowOff>50709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33164"/>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47150</xdr:rowOff>
    </xdr:from>
    <xdr:to>
      <xdr:col>15</xdr:col>
      <xdr:colOff>50800</xdr:colOff>
      <xdr:row>56</xdr:row>
      <xdr:rowOff>50709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48350"/>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47150</xdr:rowOff>
    </xdr:from>
    <xdr:to>
      <xdr:col>10</xdr:col>
      <xdr:colOff>114300</xdr:colOff>
      <xdr:row>56</xdr:row>
      <xdr:rowOff>85630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48350"/>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114274</xdr:rowOff>
    </xdr:from>
    <xdr:to>
      <xdr:col>24</xdr:col>
      <xdr:colOff>114300</xdr:colOff>
      <xdr:row>56</xdr:row>
      <xdr:rowOff>44424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137151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152614</xdr:rowOff>
    </xdr:from>
    <xdr:to>
      <xdr:col>20</xdr:col>
      <xdr:colOff>38100</xdr:colOff>
      <xdr:row>56</xdr:row>
      <xdr:rowOff>82764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99291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5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171359</xdr:rowOff>
    </xdr:from>
    <xdr:to>
      <xdr:col>15</xdr:col>
      <xdr:colOff>101600</xdr:colOff>
      <xdr:row>56</xdr:row>
      <xdr:rowOff>101509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118036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7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167800</xdr:rowOff>
    </xdr:from>
    <xdr:to>
      <xdr:col>10</xdr:col>
      <xdr:colOff>165100</xdr:colOff>
      <xdr:row>56</xdr:row>
      <xdr:rowOff>97950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114477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34830</xdr:rowOff>
    </xdr:from>
    <xdr:to>
      <xdr:col>6</xdr:col>
      <xdr:colOff>38100</xdr:colOff>
      <xdr:row>56</xdr:row>
      <xdr:rowOff>136430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152957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104212</xdr:rowOff>
    </xdr:from>
    <xdr:to>
      <xdr:col>24</xdr:col>
      <xdr:colOff>63500</xdr:colOff>
      <xdr:row>78</xdr:row>
      <xdr:rowOff>133604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731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129794</xdr:rowOff>
    </xdr:from>
    <xdr:to>
      <xdr:col>19</xdr:col>
      <xdr:colOff>177800</xdr:colOff>
      <xdr:row>78</xdr:row>
      <xdr:rowOff>133604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0289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129794</xdr:rowOff>
    </xdr:from>
    <xdr:to>
      <xdr:col>15</xdr:col>
      <xdr:colOff>50800</xdr:colOff>
      <xdr:row>78</xdr:row>
      <xdr:rowOff>165064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02894"/>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160382</xdr:rowOff>
    </xdr:from>
    <xdr:to>
      <xdr:col>10</xdr:col>
      <xdr:colOff>114300</xdr:colOff>
      <xdr:row>78</xdr:row>
      <xdr:rowOff>165064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3482"/>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53412</xdr:rowOff>
    </xdr:from>
    <xdr:to>
      <xdr:col>24</xdr:col>
      <xdr:colOff>114300</xdr:colOff>
      <xdr:row>78</xdr:row>
      <xdr:rowOff>155012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139789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82804</xdr:rowOff>
    </xdr:from>
    <xdr:to>
      <xdr:col>20</xdr:col>
      <xdr:colOff>38100</xdr:colOff>
      <xdr:row>79</xdr:row>
      <xdr:rowOff>12954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78994</xdr:rowOff>
    </xdr:from>
    <xdr:to>
      <xdr:col>15</xdr:col>
      <xdr:colOff>101600</xdr:colOff>
      <xdr:row>79</xdr:row>
      <xdr:rowOff>9144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114264</xdr:rowOff>
    </xdr:from>
    <xdr:to>
      <xdr:col>10</xdr:col>
      <xdr:colOff>165100</xdr:colOff>
      <xdr:row>79</xdr:row>
      <xdr:rowOff>44414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35541</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109582</xdr:rowOff>
    </xdr:from>
    <xdr:to>
      <xdr:col>6</xdr:col>
      <xdr:colOff>38100</xdr:colOff>
      <xdr:row>79</xdr:row>
      <xdr:rowOff>39732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30859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167568</xdr:rowOff>
    </xdr:from>
    <xdr:to>
      <xdr:col>24</xdr:col>
      <xdr:colOff>62865</xdr:colOff>
      <xdr:row>98</xdr:row>
      <xdr:rowOff>10117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98068"/>
          <a:ext cx="1270" cy="1214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13944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10117</xdr:rowOff>
    </xdr:from>
    <xdr:to>
      <xdr:col>24</xdr:col>
      <xdr:colOff>152400</xdr:colOff>
      <xdr:row>98</xdr:row>
      <xdr:rowOff>10117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1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114245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7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167568</xdr:rowOff>
    </xdr:from>
    <xdr:to>
      <xdr:col>24</xdr:col>
      <xdr:colOff>152400</xdr:colOff>
      <xdr:row>90</xdr:row>
      <xdr:rowOff>167568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10117</xdr:rowOff>
    </xdr:from>
    <xdr:to>
      <xdr:col>24</xdr:col>
      <xdr:colOff>63500</xdr:colOff>
      <xdr:row>98</xdr:row>
      <xdr:rowOff>48228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812217"/>
          <a:ext cx="8382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168699</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145822</xdr:rowOff>
    </xdr:from>
    <xdr:to>
      <xdr:col>24</xdr:col>
      <xdr:colOff>114300</xdr:colOff>
      <xdr:row>96</xdr:row>
      <xdr:rowOff>75972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48228</xdr:rowOff>
    </xdr:from>
    <xdr:to>
      <xdr:col>19</xdr:col>
      <xdr:colOff>177800</xdr:colOff>
      <xdr:row>98</xdr:row>
      <xdr:rowOff>48489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5032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16793</xdr:rowOff>
    </xdr:from>
    <xdr:to>
      <xdr:col>20</xdr:col>
      <xdr:colOff>38100</xdr:colOff>
      <xdr:row>96</xdr:row>
      <xdr:rowOff>118393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134920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43045</xdr:rowOff>
    </xdr:from>
    <xdr:to>
      <xdr:col>15</xdr:col>
      <xdr:colOff>50800</xdr:colOff>
      <xdr:row>98</xdr:row>
      <xdr:rowOff>48489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845145"/>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19602</xdr:rowOff>
    </xdr:from>
    <xdr:to>
      <xdr:col>15</xdr:col>
      <xdr:colOff>101600</xdr:colOff>
      <xdr:row>96</xdr:row>
      <xdr:rowOff>121202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7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137729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5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43045</xdr:rowOff>
    </xdr:from>
    <xdr:to>
      <xdr:col>10</xdr:col>
      <xdr:colOff>114300</xdr:colOff>
      <xdr:row>98</xdr:row>
      <xdr:rowOff>58384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5145"/>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27059</xdr:rowOff>
    </xdr:from>
    <xdr:to>
      <xdr:col>10</xdr:col>
      <xdr:colOff>165100</xdr:colOff>
      <xdr:row>96</xdr:row>
      <xdr:rowOff>128659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145186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80758</xdr:rowOff>
    </xdr:from>
    <xdr:to>
      <xdr:col>6</xdr:col>
      <xdr:colOff>38100</xdr:colOff>
      <xdr:row>97</xdr:row>
      <xdr:rowOff>10908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3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27435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130767</xdr:rowOff>
    </xdr:from>
    <xdr:to>
      <xdr:col>24</xdr:col>
      <xdr:colOff>114300</xdr:colOff>
      <xdr:row>98</xdr:row>
      <xdr:rowOff>60917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45694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168878</xdr:rowOff>
    </xdr:from>
    <xdr:to>
      <xdr:col>20</xdr:col>
      <xdr:colOff>38100</xdr:colOff>
      <xdr:row>98</xdr:row>
      <xdr:rowOff>99028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90155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169139</xdr:rowOff>
    </xdr:from>
    <xdr:to>
      <xdr:col>15</xdr:col>
      <xdr:colOff>101600</xdr:colOff>
      <xdr:row>98</xdr:row>
      <xdr:rowOff>99289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163695</xdr:rowOff>
    </xdr:from>
    <xdr:to>
      <xdr:col>10</xdr:col>
      <xdr:colOff>165100</xdr:colOff>
      <xdr:row>98</xdr:row>
      <xdr:rowOff>93845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84972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7584</xdr:rowOff>
    </xdr:from>
    <xdr:to>
      <xdr:col>6</xdr:col>
      <xdr:colOff>38100</xdr:colOff>
      <xdr:row>98</xdr:row>
      <xdr:rowOff>109184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100311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100751</xdr:rowOff>
    </xdr:from>
    <xdr:to>
      <xdr:col>55</xdr:col>
      <xdr:colOff>0</xdr:colOff>
      <xdr:row>36</xdr:row>
      <xdr:rowOff>4695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01501"/>
          <a:ext cx="838200" cy="7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95308</xdr:rowOff>
    </xdr:from>
    <xdr:to>
      <xdr:col>50</xdr:col>
      <xdr:colOff>114300</xdr:colOff>
      <xdr:row>36</xdr:row>
      <xdr:rowOff>4695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096058"/>
          <a:ext cx="8890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95308</xdr:rowOff>
    </xdr:from>
    <xdr:to>
      <xdr:col>45</xdr:col>
      <xdr:colOff>177800</xdr:colOff>
      <xdr:row>36</xdr:row>
      <xdr:rowOff>24475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096058"/>
          <a:ext cx="889000" cy="10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7711</xdr:rowOff>
    </xdr:from>
    <xdr:to>
      <xdr:col>41</xdr:col>
      <xdr:colOff>50800</xdr:colOff>
      <xdr:row>36</xdr:row>
      <xdr:rowOff>24475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7991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49951</xdr:rowOff>
    </xdr:from>
    <xdr:to>
      <xdr:col>55</xdr:col>
      <xdr:colOff>50800</xdr:colOff>
      <xdr:row>35</xdr:row>
      <xdr:rowOff>151551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72828</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0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125345</xdr:rowOff>
    </xdr:from>
    <xdr:to>
      <xdr:col>50</xdr:col>
      <xdr:colOff>165100</xdr:colOff>
      <xdr:row>36</xdr:row>
      <xdr:rowOff>55495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72022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90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44508</xdr:rowOff>
    </xdr:from>
    <xdr:to>
      <xdr:col>46</xdr:col>
      <xdr:colOff>38100</xdr:colOff>
      <xdr:row>35</xdr:row>
      <xdr:rowOff>146108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0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162635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8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145125</xdr:rowOff>
    </xdr:from>
    <xdr:to>
      <xdr:col>41</xdr:col>
      <xdr:colOff>101600</xdr:colOff>
      <xdr:row>36</xdr:row>
      <xdr:rowOff>75275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91802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128361</xdr:rowOff>
    </xdr:from>
    <xdr:to>
      <xdr:col>36</xdr:col>
      <xdr:colOff>165100</xdr:colOff>
      <xdr:row>36</xdr:row>
      <xdr:rowOff>58511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75038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9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137486</xdr:rowOff>
    </xdr:from>
    <xdr:to>
      <xdr:col>55</xdr:col>
      <xdr:colOff>0</xdr:colOff>
      <xdr:row>57</xdr:row>
      <xdr:rowOff>144104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10136"/>
          <a:ext cx="8382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144104</xdr:rowOff>
    </xdr:from>
    <xdr:to>
      <xdr:col>50</xdr:col>
      <xdr:colOff>114300</xdr:colOff>
      <xdr:row>58</xdr:row>
      <xdr:rowOff>15501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16754"/>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125812</xdr:rowOff>
    </xdr:from>
    <xdr:to>
      <xdr:col>45</xdr:col>
      <xdr:colOff>177800</xdr:colOff>
      <xdr:row>58</xdr:row>
      <xdr:rowOff>15501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98462"/>
          <a:ext cx="889000" cy="6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41097</xdr:rowOff>
    </xdr:from>
    <xdr:to>
      <xdr:col>41</xdr:col>
      <xdr:colOff>50800</xdr:colOff>
      <xdr:row>57</xdr:row>
      <xdr:rowOff>125812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13747"/>
          <a:ext cx="889000" cy="8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86686</xdr:rowOff>
    </xdr:from>
    <xdr:to>
      <xdr:col>55</xdr:col>
      <xdr:colOff>50800</xdr:colOff>
      <xdr:row>58</xdr:row>
      <xdr:rowOff>16836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5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109563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1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93304</xdr:rowOff>
    </xdr:from>
    <xdr:to>
      <xdr:col>50</xdr:col>
      <xdr:colOff>165100</xdr:colOff>
      <xdr:row>58</xdr:row>
      <xdr:rowOff>23454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39981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6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136151</xdr:rowOff>
    </xdr:from>
    <xdr:to>
      <xdr:col>46</xdr:col>
      <xdr:colOff>38100</xdr:colOff>
      <xdr:row>58</xdr:row>
      <xdr:rowOff>66301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57428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75012</xdr:rowOff>
    </xdr:from>
    <xdr:to>
      <xdr:col>41</xdr:col>
      <xdr:colOff>101600</xdr:colOff>
      <xdr:row>58</xdr:row>
      <xdr:rowOff>5162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21689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6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161747</xdr:rowOff>
    </xdr:from>
    <xdr:to>
      <xdr:col>36</xdr:col>
      <xdr:colOff>165100</xdr:colOff>
      <xdr:row>57</xdr:row>
      <xdr:rowOff>91897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108424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5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55913</xdr:rowOff>
    </xdr:from>
    <xdr:to>
      <xdr:col>55</xdr:col>
      <xdr:colOff>0</xdr:colOff>
      <xdr:row>78</xdr:row>
      <xdr:rowOff>123949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29013"/>
          <a:ext cx="8382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104372</xdr:rowOff>
    </xdr:from>
    <xdr:to>
      <xdr:col>50</xdr:col>
      <xdr:colOff>114300</xdr:colOff>
      <xdr:row>78</xdr:row>
      <xdr:rowOff>123949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77472"/>
          <a:ext cx="8890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21875</xdr:rowOff>
    </xdr:from>
    <xdr:to>
      <xdr:col>45</xdr:col>
      <xdr:colOff>177800</xdr:colOff>
      <xdr:row>78</xdr:row>
      <xdr:rowOff>104372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94975"/>
          <a:ext cx="889000" cy="8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92979</xdr:rowOff>
    </xdr:from>
    <xdr:to>
      <xdr:col>41</xdr:col>
      <xdr:colOff>50800</xdr:colOff>
      <xdr:row>78</xdr:row>
      <xdr:rowOff>21875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94629"/>
          <a:ext cx="889000" cy="10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5113</xdr:rowOff>
    </xdr:from>
    <xdr:to>
      <xdr:col>55</xdr:col>
      <xdr:colOff>50800</xdr:colOff>
      <xdr:row>78</xdr:row>
      <xdr:rowOff>106713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135940</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73149</xdr:rowOff>
    </xdr:from>
    <xdr:to>
      <xdr:col>50</xdr:col>
      <xdr:colOff>165100</xdr:colOff>
      <xdr:row>79</xdr:row>
      <xdr:rowOff>3299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165876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3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53572</xdr:rowOff>
    </xdr:from>
    <xdr:to>
      <xdr:col>46</xdr:col>
      <xdr:colOff>38100</xdr:colOff>
      <xdr:row>78</xdr:row>
      <xdr:rowOff>155172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146299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1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142525</xdr:rowOff>
    </xdr:from>
    <xdr:to>
      <xdr:col>41</xdr:col>
      <xdr:colOff>101600</xdr:colOff>
      <xdr:row>78</xdr:row>
      <xdr:rowOff>72675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89202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1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42179</xdr:rowOff>
    </xdr:from>
    <xdr:to>
      <xdr:col>36</xdr:col>
      <xdr:colOff>165100</xdr:colOff>
      <xdr:row>77</xdr:row>
      <xdr:rowOff>143779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160306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110592</xdr:rowOff>
    </xdr:from>
    <xdr:to>
      <xdr:col>55</xdr:col>
      <xdr:colOff>0</xdr:colOff>
      <xdr:row>96</xdr:row>
      <xdr:rowOff>158586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98342"/>
          <a:ext cx="838200" cy="2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110592</xdr:rowOff>
    </xdr:from>
    <xdr:to>
      <xdr:col>50</xdr:col>
      <xdr:colOff>114300</xdr:colOff>
      <xdr:row>96</xdr:row>
      <xdr:rowOff>96304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98342"/>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96304</xdr:rowOff>
    </xdr:from>
    <xdr:to>
      <xdr:col>45</xdr:col>
      <xdr:colOff>177800</xdr:colOff>
      <xdr:row>96</xdr:row>
      <xdr:rowOff>149403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55504"/>
          <a:ext cx="8890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126492</xdr:rowOff>
    </xdr:from>
    <xdr:to>
      <xdr:col>41</xdr:col>
      <xdr:colOff>50800</xdr:colOff>
      <xdr:row>96</xdr:row>
      <xdr:rowOff>149403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585692"/>
          <a:ext cx="8890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107786</xdr:rowOff>
    </xdr:from>
    <xdr:to>
      <xdr:col>55</xdr:col>
      <xdr:colOff>50800</xdr:colOff>
      <xdr:row>97</xdr:row>
      <xdr:rowOff>37936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86213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59792</xdr:rowOff>
    </xdr:from>
    <xdr:to>
      <xdr:col>50</xdr:col>
      <xdr:colOff>165100</xdr:colOff>
      <xdr:row>95</xdr:row>
      <xdr:rowOff>161392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45504</xdr:rowOff>
    </xdr:from>
    <xdr:to>
      <xdr:col>46</xdr:col>
      <xdr:colOff>38100</xdr:colOff>
      <xdr:row>96</xdr:row>
      <xdr:rowOff>147104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163631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98603</xdr:rowOff>
    </xdr:from>
    <xdr:to>
      <xdr:col>41</xdr:col>
      <xdr:colOff>101600</xdr:colOff>
      <xdr:row>97</xdr:row>
      <xdr:rowOff>28753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45280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75692</xdr:rowOff>
    </xdr:from>
    <xdr:to>
      <xdr:col>36</xdr:col>
      <xdr:colOff>165100</xdr:colOff>
      <xdr:row>97</xdr:row>
      <xdr:rowOff>5842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22369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44310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30860"/>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164960</xdr:rowOff>
    </xdr:from>
    <xdr:to>
      <xdr:col>85</xdr:col>
      <xdr:colOff>177800</xdr:colOff>
      <xdr:row>39</xdr:row>
      <xdr:rowOff>95110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16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147374</xdr:rowOff>
    </xdr:from>
    <xdr:to>
      <xdr:col>85</xdr:col>
      <xdr:colOff>127000</xdr:colOff>
      <xdr:row>77</xdr:row>
      <xdr:rowOff>168325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49024"/>
          <a:ext cx="8382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123780</xdr:rowOff>
    </xdr:from>
    <xdr:to>
      <xdr:col>81</xdr:col>
      <xdr:colOff>50800</xdr:colOff>
      <xdr:row>77</xdr:row>
      <xdr:rowOff>147374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325430"/>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120856</xdr:rowOff>
    </xdr:from>
    <xdr:to>
      <xdr:col>76</xdr:col>
      <xdr:colOff>114300</xdr:colOff>
      <xdr:row>77</xdr:row>
      <xdr:rowOff>123780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322506"/>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104366</xdr:rowOff>
    </xdr:from>
    <xdr:to>
      <xdr:col>71</xdr:col>
      <xdr:colOff>177800</xdr:colOff>
      <xdr:row>77</xdr:row>
      <xdr:rowOff>120856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06016"/>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117525</xdr:rowOff>
    </xdr:from>
    <xdr:to>
      <xdr:col>85</xdr:col>
      <xdr:colOff>177800</xdr:colOff>
      <xdr:row>78</xdr:row>
      <xdr:rowOff>47675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32452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3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96574</xdr:rowOff>
    </xdr:from>
    <xdr:to>
      <xdr:col>81</xdr:col>
      <xdr:colOff>101600</xdr:colOff>
      <xdr:row>78</xdr:row>
      <xdr:rowOff>26724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17851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72980</xdr:rowOff>
    </xdr:from>
    <xdr:to>
      <xdr:col>76</xdr:col>
      <xdr:colOff>165100</xdr:colOff>
      <xdr:row>78</xdr:row>
      <xdr:rowOff>3130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165707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70056</xdr:rowOff>
    </xdr:from>
    <xdr:to>
      <xdr:col>72</xdr:col>
      <xdr:colOff>38100</xdr:colOff>
      <xdr:row>78</xdr:row>
      <xdr:rowOff>206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162783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53566</xdr:rowOff>
    </xdr:from>
    <xdr:to>
      <xdr:col>67</xdr:col>
      <xdr:colOff>101600</xdr:colOff>
      <xdr:row>77</xdr:row>
      <xdr:rowOff>155166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146293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84086</xdr:rowOff>
    </xdr:from>
    <xdr:to>
      <xdr:col>85</xdr:col>
      <xdr:colOff>127000</xdr:colOff>
      <xdr:row>96</xdr:row>
      <xdr:rowOff>76360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200386"/>
          <a:ext cx="838200" cy="33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69839</xdr:rowOff>
    </xdr:from>
    <xdr:to>
      <xdr:col>81</xdr:col>
      <xdr:colOff>50800</xdr:colOff>
      <xdr:row>96</xdr:row>
      <xdr:rowOff>76360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529039"/>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146777</xdr:rowOff>
    </xdr:from>
    <xdr:to>
      <xdr:col>76</xdr:col>
      <xdr:colOff>114300</xdr:colOff>
      <xdr:row>96</xdr:row>
      <xdr:rowOff>69839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434527"/>
          <a:ext cx="889000" cy="9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57166</xdr:rowOff>
    </xdr:from>
    <xdr:to>
      <xdr:col>71</xdr:col>
      <xdr:colOff>177800</xdr:colOff>
      <xdr:row>95</xdr:row>
      <xdr:rowOff>146777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344916"/>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33286</xdr:rowOff>
    </xdr:from>
    <xdr:to>
      <xdr:col>85</xdr:col>
      <xdr:colOff>177800</xdr:colOff>
      <xdr:row>94</xdr:row>
      <xdr:rowOff>134886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1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56163</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0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25560</xdr:rowOff>
    </xdr:from>
    <xdr:to>
      <xdr:col>81</xdr:col>
      <xdr:colOff>101600</xdr:colOff>
      <xdr:row>96</xdr:row>
      <xdr:rowOff>127160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143687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19039</xdr:rowOff>
    </xdr:from>
    <xdr:to>
      <xdr:col>76</xdr:col>
      <xdr:colOff>165100</xdr:colOff>
      <xdr:row>96</xdr:row>
      <xdr:rowOff>120639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4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137166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25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95977</xdr:rowOff>
    </xdr:from>
    <xdr:to>
      <xdr:col>72</xdr:col>
      <xdr:colOff>38100</xdr:colOff>
      <xdr:row>96</xdr:row>
      <xdr:rowOff>26127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42654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15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6366</xdr:rowOff>
    </xdr:from>
    <xdr:to>
      <xdr:col>67</xdr:col>
      <xdr:colOff>101600</xdr:colOff>
      <xdr:row>95</xdr:row>
      <xdr:rowOff>107966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124493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0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118897</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776747"/>
          <a:ext cx="838200" cy="95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68097</xdr:rowOff>
    </xdr:from>
    <xdr:to>
      <xdr:col>116</xdr:col>
      <xdr:colOff>114300</xdr:colOff>
      <xdr:row>33</xdr:row>
      <xdr:rowOff>169697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7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90974</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57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96312</xdr:rowOff>
    </xdr:from>
    <xdr:to>
      <xdr:col>116</xdr:col>
      <xdr:colOff>63500</xdr:colOff>
      <xdr:row>58</xdr:row>
      <xdr:rowOff>96403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40412"/>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96266</xdr:rowOff>
    </xdr:from>
    <xdr:to>
      <xdr:col>111</xdr:col>
      <xdr:colOff>177800</xdr:colOff>
      <xdr:row>58</xdr:row>
      <xdr:rowOff>96403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4036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96038</xdr:rowOff>
    </xdr:from>
    <xdr:to>
      <xdr:col>107</xdr:col>
      <xdr:colOff>50800</xdr:colOff>
      <xdr:row>58</xdr:row>
      <xdr:rowOff>96266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401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95763</xdr:rowOff>
    </xdr:from>
    <xdr:to>
      <xdr:col>102</xdr:col>
      <xdr:colOff>114300</xdr:colOff>
      <xdr:row>58</xdr:row>
      <xdr:rowOff>96038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3986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45512</xdr:rowOff>
    </xdr:from>
    <xdr:to>
      <xdr:col>116</xdr:col>
      <xdr:colOff>114300</xdr:colOff>
      <xdr:row>58</xdr:row>
      <xdr:rowOff>147112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131889</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04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45603</xdr:rowOff>
    </xdr:from>
    <xdr:to>
      <xdr:col>112</xdr:col>
      <xdr:colOff>38100</xdr:colOff>
      <xdr:row>58</xdr:row>
      <xdr:rowOff>147203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138330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08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45466</xdr:rowOff>
    </xdr:from>
    <xdr:to>
      <xdr:col>107</xdr:col>
      <xdr:colOff>101600</xdr:colOff>
      <xdr:row>58</xdr:row>
      <xdr:rowOff>147066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138193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08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45238</xdr:rowOff>
    </xdr:from>
    <xdr:to>
      <xdr:col>102</xdr:col>
      <xdr:colOff>165100</xdr:colOff>
      <xdr:row>58</xdr:row>
      <xdr:rowOff>146838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137965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08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44963</xdr:rowOff>
    </xdr:from>
    <xdr:to>
      <xdr:col>98</xdr:col>
      <xdr:colOff>38100</xdr:colOff>
      <xdr:row>58</xdr:row>
      <xdr:rowOff>146563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137690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081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30054</xdr:rowOff>
    </xdr:from>
    <xdr:to>
      <xdr:col>116</xdr:col>
      <xdr:colOff>63500</xdr:colOff>
      <xdr:row>78</xdr:row>
      <xdr:rowOff>42007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231704"/>
          <a:ext cx="838200" cy="18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30054</xdr:rowOff>
    </xdr:from>
    <xdr:to>
      <xdr:col>111</xdr:col>
      <xdr:colOff>177800</xdr:colOff>
      <xdr:row>77</xdr:row>
      <xdr:rowOff>47003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31704"/>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142019</xdr:rowOff>
    </xdr:from>
    <xdr:to>
      <xdr:col>107</xdr:col>
      <xdr:colOff>50800</xdr:colOff>
      <xdr:row>77</xdr:row>
      <xdr:rowOff>47003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172219"/>
          <a:ext cx="889000" cy="7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136500</xdr:rowOff>
    </xdr:from>
    <xdr:to>
      <xdr:col>102</xdr:col>
      <xdr:colOff>114300</xdr:colOff>
      <xdr:row>76</xdr:row>
      <xdr:rowOff>142019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166700"/>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162657</xdr:rowOff>
    </xdr:from>
    <xdr:to>
      <xdr:col>116</xdr:col>
      <xdr:colOff>114300</xdr:colOff>
      <xdr:row>78</xdr:row>
      <xdr:rowOff>92807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77584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150704</xdr:rowOff>
    </xdr:from>
    <xdr:to>
      <xdr:col>112</xdr:col>
      <xdr:colOff>38100</xdr:colOff>
      <xdr:row>77</xdr:row>
      <xdr:rowOff>80854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71981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2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167653</xdr:rowOff>
    </xdr:from>
    <xdr:to>
      <xdr:col>107</xdr:col>
      <xdr:colOff>101600</xdr:colOff>
      <xdr:row>77</xdr:row>
      <xdr:rowOff>97803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88930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29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91219</xdr:rowOff>
    </xdr:from>
    <xdr:to>
      <xdr:col>102</xdr:col>
      <xdr:colOff>165100</xdr:colOff>
      <xdr:row>77</xdr:row>
      <xdr:rowOff>21369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2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12496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85700</xdr:rowOff>
    </xdr:from>
    <xdr:to>
      <xdr:col>98</xdr:col>
      <xdr:colOff>38100</xdr:colOff>
      <xdr:row>77</xdr:row>
      <xdr:rowOff>15850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2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住民一人当たりのコストは５５，６６１円となっており、類似団体平均と比較して低い水準で推移している。指定管理者制度の導入や直営から委託への移行、働き方改革に伴う業務の見直しによる時間外勤務の削減などにより人件費の削減に努めている。反対に、物件費における住民一人当たりのコストは８６，９１９円となっており、類似団体平均と比較して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における住民一人当たりのコストは６２，８２８円となっており、類似団体平均と比較して高くなっている。消防やごみ処理などの事務に係る一部事務組合への負担金、病院事業や下水道事業に係る公営企業への負担金等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おける住民一人当たりのコストは８１，０８２円となっており、類似団体平均と比較して高い水準で推移している。本市は税収の多くは法人税等であり、景気や災害等の影響を受けやすいため、積立てによる財源を確保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投資及び出資金における住民一人当たりのコストが１２，５２３円となっているのは、下水道事業が法適化したことによる出資金の増によるものである。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59690</xdr:rowOff>
    </xdr:from>
    <xdr:to>
      <xdr:col>24</xdr:col>
      <xdr:colOff>63500</xdr:colOff>
      <xdr:row>35</xdr:row>
      <xdr:rowOff>75311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0440"/>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59690</xdr:rowOff>
    </xdr:from>
    <xdr:to>
      <xdr:col>19</xdr:col>
      <xdr:colOff>177800</xdr:colOff>
      <xdr:row>35</xdr:row>
      <xdr:rowOff>82169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60440"/>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55880</xdr:rowOff>
    </xdr:from>
    <xdr:to>
      <xdr:col>15</xdr:col>
      <xdr:colOff>50800</xdr:colOff>
      <xdr:row>35</xdr:row>
      <xdr:rowOff>82169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663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127127</xdr:rowOff>
    </xdr:from>
    <xdr:to>
      <xdr:col>10</xdr:col>
      <xdr:colOff>114300</xdr:colOff>
      <xdr:row>35</xdr:row>
      <xdr:rowOff>55880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642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24511</xdr:rowOff>
    </xdr:from>
    <xdr:to>
      <xdr:col>24</xdr:col>
      <xdr:colOff>114300</xdr:colOff>
      <xdr:row>35</xdr:row>
      <xdr:rowOff>126111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47388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xdr:rowOff>
    </xdr:from>
    <xdr:to>
      <xdr:col>20</xdr:col>
      <xdr:colOff>38100</xdr:colOff>
      <xdr:row>35</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31369</xdr:rowOff>
    </xdr:from>
    <xdr:to>
      <xdr:col>15</xdr:col>
      <xdr:colOff>101600</xdr:colOff>
      <xdr:row>35</xdr:row>
      <xdr:rowOff>132969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149496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5080</xdr:rowOff>
    </xdr:from>
    <xdr:to>
      <xdr:col>10</xdr:col>
      <xdr:colOff>165100</xdr:colOff>
      <xdr:row>35</xdr:row>
      <xdr:rowOff>106680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123207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76327</xdr:rowOff>
    </xdr:from>
    <xdr:to>
      <xdr:col>6</xdr:col>
      <xdr:colOff>38100</xdr:colOff>
      <xdr:row>35</xdr:row>
      <xdr:rowOff>6477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23004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99106</xdr:rowOff>
    </xdr:from>
    <xdr:to>
      <xdr:col>24</xdr:col>
      <xdr:colOff>63500</xdr:colOff>
      <xdr:row>56</xdr:row>
      <xdr:rowOff>99347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00306"/>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99347</xdr:rowOff>
    </xdr:from>
    <xdr:to>
      <xdr:col>19</xdr:col>
      <xdr:colOff>177800</xdr:colOff>
      <xdr:row>56</xdr:row>
      <xdr:rowOff>114102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00547"/>
          <a:ext cx="889000" cy="1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114102</xdr:rowOff>
    </xdr:from>
    <xdr:to>
      <xdr:col>15</xdr:col>
      <xdr:colOff>50800</xdr:colOff>
      <xdr:row>56</xdr:row>
      <xdr:rowOff>121531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1530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86779</xdr:rowOff>
    </xdr:from>
    <xdr:to>
      <xdr:col>10</xdr:col>
      <xdr:colOff>114300</xdr:colOff>
      <xdr:row>56</xdr:row>
      <xdr:rowOff>121531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87979"/>
          <a:ext cx="889000" cy="3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48306</xdr:rowOff>
    </xdr:from>
    <xdr:to>
      <xdr:col>24</xdr:col>
      <xdr:colOff>114300</xdr:colOff>
      <xdr:row>56</xdr:row>
      <xdr:rowOff>149906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71183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48547</xdr:rowOff>
    </xdr:from>
    <xdr:to>
      <xdr:col>20</xdr:col>
      <xdr:colOff>38100</xdr:colOff>
      <xdr:row>56</xdr:row>
      <xdr:rowOff>150147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166674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63302</xdr:rowOff>
    </xdr:from>
    <xdr:to>
      <xdr:col>15</xdr:col>
      <xdr:colOff>101600</xdr:colOff>
      <xdr:row>56</xdr:row>
      <xdr:rowOff>164902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70731</xdr:rowOff>
    </xdr:from>
    <xdr:to>
      <xdr:col>10</xdr:col>
      <xdr:colOff>165100</xdr:colOff>
      <xdr:row>57</xdr:row>
      <xdr:rowOff>881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17408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35979</xdr:rowOff>
    </xdr:from>
    <xdr:to>
      <xdr:col>6</xdr:col>
      <xdr:colOff>38100</xdr:colOff>
      <xdr:row>56</xdr:row>
      <xdr:rowOff>137579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154106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9038</xdr:rowOff>
    </xdr:from>
    <xdr:to>
      <xdr:col>24</xdr:col>
      <xdr:colOff>63500</xdr:colOff>
      <xdr:row>78</xdr:row>
      <xdr:rowOff>35883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82138"/>
          <a:ext cx="8382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35883</xdr:rowOff>
    </xdr:from>
    <xdr:to>
      <xdr:col>19</xdr:col>
      <xdr:colOff>177800</xdr:colOff>
      <xdr:row>78</xdr:row>
      <xdr:rowOff>53834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08983"/>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133691</xdr:rowOff>
    </xdr:from>
    <xdr:to>
      <xdr:col>15</xdr:col>
      <xdr:colOff>50800</xdr:colOff>
      <xdr:row>78</xdr:row>
      <xdr:rowOff>53834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35341"/>
          <a:ext cx="889000" cy="9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133691</xdr:rowOff>
    </xdr:from>
    <xdr:to>
      <xdr:col>10</xdr:col>
      <xdr:colOff>114300</xdr:colOff>
      <xdr:row>78</xdr:row>
      <xdr:rowOff>88374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5341"/>
          <a:ext cx="889000" cy="1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129688</xdr:rowOff>
    </xdr:from>
    <xdr:to>
      <xdr:col>24</xdr:col>
      <xdr:colOff>114300</xdr:colOff>
      <xdr:row>78</xdr:row>
      <xdr:rowOff>59838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44615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156533</xdr:rowOff>
    </xdr:from>
    <xdr:to>
      <xdr:col>20</xdr:col>
      <xdr:colOff>38100</xdr:colOff>
      <xdr:row>78</xdr:row>
      <xdr:rowOff>86683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77810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3034</xdr:rowOff>
    </xdr:from>
    <xdr:to>
      <xdr:col>15</xdr:col>
      <xdr:colOff>101600</xdr:colOff>
      <xdr:row>78</xdr:row>
      <xdr:rowOff>104634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95761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82891</xdr:rowOff>
    </xdr:from>
    <xdr:to>
      <xdr:col>10</xdr:col>
      <xdr:colOff>165100</xdr:colOff>
      <xdr:row>78</xdr:row>
      <xdr:rowOff>13041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37574</xdr:rowOff>
    </xdr:from>
    <xdr:to>
      <xdr:col>6</xdr:col>
      <xdr:colOff>38100</xdr:colOff>
      <xdr:row>78</xdr:row>
      <xdr:rowOff>139174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130301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10770</xdr:rowOff>
    </xdr:from>
    <xdr:to>
      <xdr:col>24</xdr:col>
      <xdr:colOff>63500</xdr:colOff>
      <xdr:row>96</xdr:row>
      <xdr:rowOff>62753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69970"/>
          <a:ext cx="8382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163635</xdr:rowOff>
    </xdr:from>
    <xdr:to>
      <xdr:col>19</xdr:col>
      <xdr:colOff>177800</xdr:colOff>
      <xdr:row>96</xdr:row>
      <xdr:rowOff>62753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451385"/>
          <a:ext cx="889000" cy="7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163635</xdr:rowOff>
    </xdr:from>
    <xdr:to>
      <xdr:col>15</xdr:col>
      <xdr:colOff>50800</xdr:colOff>
      <xdr:row>96</xdr:row>
      <xdr:rowOff>28074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51385"/>
          <a:ext cx="8890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112085</xdr:rowOff>
    </xdr:from>
    <xdr:to>
      <xdr:col>10</xdr:col>
      <xdr:colOff>114300</xdr:colOff>
      <xdr:row>96</xdr:row>
      <xdr:rowOff>28074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399835"/>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131420</xdr:rowOff>
    </xdr:from>
    <xdr:to>
      <xdr:col>24</xdr:col>
      <xdr:colOff>114300</xdr:colOff>
      <xdr:row>96</xdr:row>
      <xdr:rowOff>61570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154297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11953</xdr:rowOff>
    </xdr:from>
    <xdr:to>
      <xdr:col>20</xdr:col>
      <xdr:colOff>38100</xdr:colOff>
      <xdr:row>96</xdr:row>
      <xdr:rowOff>113553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130080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4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112835</xdr:rowOff>
    </xdr:from>
    <xdr:to>
      <xdr:col>15</xdr:col>
      <xdr:colOff>101600</xdr:colOff>
      <xdr:row>96</xdr:row>
      <xdr:rowOff>42985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59512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1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148724</xdr:rowOff>
    </xdr:from>
    <xdr:to>
      <xdr:col>10</xdr:col>
      <xdr:colOff>165100</xdr:colOff>
      <xdr:row>96</xdr:row>
      <xdr:rowOff>78874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95401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61285</xdr:rowOff>
    </xdr:from>
    <xdr:to>
      <xdr:col>6</xdr:col>
      <xdr:colOff>38100</xdr:colOff>
      <xdr:row>95</xdr:row>
      <xdr:rowOff>162885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15970</xdr:rowOff>
    </xdr:from>
    <xdr:to>
      <xdr:col>55</xdr:col>
      <xdr:colOff>0</xdr:colOff>
      <xdr:row>38</xdr:row>
      <xdr:rowOff>16084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3107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15970</xdr:rowOff>
    </xdr:from>
    <xdr:to>
      <xdr:col>50</xdr:col>
      <xdr:colOff>114300</xdr:colOff>
      <xdr:row>38</xdr:row>
      <xdr:rowOff>16142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31070"/>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13627</xdr:rowOff>
    </xdr:from>
    <xdr:to>
      <xdr:col>45</xdr:col>
      <xdr:colOff>177800</xdr:colOff>
      <xdr:row>38</xdr:row>
      <xdr:rowOff>16142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2872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13627</xdr:rowOff>
    </xdr:from>
    <xdr:to>
      <xdr:col>41</xdr:col>
      <xdr:colOff>50800</xdr:colOff>
      <xdr:row>38</xdr:row>
      <xdr:rowOff>20313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528727"/>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136735</xdr:rowOff>
    </xdr:from>
    <xdr:to>
      <xdr:col>55</xdr:col>
      <xdr:colOff>50800</xdr:colOff>
      <xdr:row>38</xdr:row>
      <xdr:rowOff>66884</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80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51662</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136620</xdr:rowOff>
    </xdr:from>
    <xdr:to>
      <xdr:col>50</xdr:col>
      <xdr:colOff>165100</xdr:colOff>
      <xdr:row>38</xdr:row>
      <xdr:rowOff>66770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57897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7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136792</xdr:rowOff>
    </xdr:from>
    <xdr:to>
      <xdr:col>46</xdr:col>
      <xdr:colOff>38100</xdr:colOff>
      <xdr:row>38</xdr:row>
      <xdr:rowOff>66942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58069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134277</xdr:rowOff>
    </xdr:from>
    <xdr:to>
      <xdr:col>41</xdr:col>
      <xdr:colOff>101600</xdr:colOff>
      <xdr:row>38</xdr:row>
      <xdr:rowOff>64427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55554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7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140963</xdr:rowOff>
    </xdr:from>
    <xdr:to>
      <xdr:col>36</xdr:col>
      <xdr:colOff>165100</xdr:colOff>
      <xdr:row>38</xdr:row>
      <xdr:rowOff>71113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62240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15333" y="657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151293</xdr:rowOff>
    </xdr:from>
    <xdr:to>
      <xdr:col>55</xdr:col>
      <xdr:colOff>0</xdr:colOff>
      <xdr:row>58</xdr:row>
      <xdr:rowOff>157585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095393"/>
          <a:ext cx="838200" cy="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127084</xdr:rowOff>
    </xdr:from>
    <xdr:to>
      <xdr:col>50</xdr:col>
      <xdr:colOff>114300</xdr:colOff>
      <xdr:row>58</xdr:row>
      <xdr:rowOff>151293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071184"/>
          <a:ext cx="8890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127084</xdr:rowOff>
    </xdr:from>
    <xdr:to>
      <xdr:col>45</xdr:col>
      <xdr:colOff>177800</xdr:colOff>
      <xdr:row>58</xdr:row>
      <xdr:rowOff>138198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71184"/>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138198</xdr:rowOff>
    </xdr:from>
    <xdr:to>
      <xdr:col>41</xdr:col>
      <xdr:colOff>50800</xdr:colOff>
      <xdr:row>58</xdr:row>
      <xdr:rowOff>155321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82298"/>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106785</xdr:rowOff>
    </xdr:from>
    <xdr:to>
      <xdr:col>55</xdr:col>
      <xdr:colOff>50800</xdr:colOff>
      <xdr:row>59</xdr:row>
      <xdr:rowOff>36935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5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50323</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100493</xdr:rowOff>
    </xdr:from>
    <xdr:to>
      <xdr:col>50</xdr:col>
      <xdr:colOff>165100</xdr:colOff>
      <xdr:row>59</xdr:row>
      <xdr:rowOff>30643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21770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101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76284</xdr:rowOff>
    </xdr:from>
    <xdr:to>
      <xdr:col>46</xdr:col>
      <xdr:colOff>38100</xdr:colOff>
      <xdr:row>59</xdr:row>
      <xdr:rowOff>6434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22961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7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87398</xdr:rowOff>
    </xdr:from>
    <xdr:to>
      <xdr:col>41</xdr:col>
      <xdr:colOff>101600</xdr:colOff>
      <xdr:row>59</xdr:row>
      <xdr:rowOff>17548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8675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1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104521</xdr:rowOff>
    </xdr:from>
    <xdr:to>
      <xdr:col>36</xdr:col>
      <xdr:colOff>165100</xdr:colOff>
      <xdr:row>59</xdr:row>
      <xdr:rowOff>34671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25798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1014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141780</xdr:rowOff>
    </xdr:from>
    <xdr:to>
      <xdr:col>55</xdr:col>
      <xdr:colOff>0</xdr:colOff>
      <xdr:row>78</xdr:row>
      <xdr:rowOff>64080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43430"/>
          <a:ext cx="838200" cy="9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36396</xdr:rowOff>
    </xdr:from>
    <xdr:to>
      <xdr:col>50</xdr:col>
      <xdr:colOff>114300</xdr:colOff>
      <xdr:row>78</xdr:row>
      <xdr:rowOff>64080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409496"/>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36396</xdr:rowOff>
    </xdr:from>
    <xdr:to>
      <xdr:col>45</xdr:col>
      <xdr:colOff>177800</xdr:colOff>
      <xdr:row>78</xdr:row>
      <xdr:rowOff>59461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09496"/>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48374</xdr:rowOff>
    </xdr:from>
    <xdr:to>
      <xdr:col>41</xdr:col>
      <xdr:colOff>50800</xdr:colOff>
      <xdr:row>78</xdr:row>
      <xdr:rowOff>59461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2147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90980</xdr:rowOff>
    </xdr:from>
    <xdr:to>
      <xdr:col>55</xdr:col>
      <xdr:colOff>50800</xdr:colOff>
      <xdr:row>78</xdr:row>
      <xdr:rowOff>21130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69407</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13280</xdr:rowOff>
    </xdr:from>
    <xdr:to>
      <xdr:col>50</xdr:col>
      <xdr:colOff>165100</xdr:colOff>
      <xdr:row>78</xdr:row>
      <xdr:rowOff>114880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106007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7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157046</xdr:rowOff>
    </xdr:from>
    <xdr:to>
      <xdr:col>46</xdr:col>
      <xdr:colOff>38100</xdr:colOff>
      <xdr:row>78</xdr:row>
      <xdr:rowOff>87196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78323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5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8661</xdr:rowOff>
    </xdr:from>
    <xdr:to>
      <xdr:col>41</xdr:col>
      <xdr:colOff>101600</xdr:colOff>
      <xdr:row>78</xdr:row>
      <xdr:rowOff>110261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101388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169024</xdr:rowOff>
    </xdr:from>
    <xdr:to>
      <xdr:col>36</xdr:col>
      <xdr:colOff>165100</xdr:colOff>
      <xdr:row>78</xdr:row>
      <xdr:rowOff>99174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90301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6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144740</xdr:rowOff>
    </xdr:from>
    <xdr:to>
      <xdr:col>55</xdr:col>
      <xdr:colOff>0</xdr:colOff>
      <xdr:row>97</xdr:row>
      <xdr:rowOff>160038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75390"/>
          <a:ext cx="8382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160038</xdr:rowOff>
    </xdr:from>
    <xdr:to>
      <xdr:col>50</xdr:col>
      <xdr:colOff>114300</xdr:colOff>
      <xdr:row>98</xdr:row>
      <xdr:rowOff>42382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90688"/>
          <a:ext cx="889000" cy="5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12506</xdr:rowOff>
    </xdr:from>
    <xdr:to>
      <xdr:col>45</xdr:col>
      <xdr:colOff>177800</xdr:colOff>
      <xdr:row>98</xdr:row>
      <xdr:rowOff>42382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14606"/>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12506</xdr:rowOff>
    </xdr:from>
    <xdr:to>
      <xdr:col>41</xdr:col>
      <xdr:colOff>50800</xdr:colOff>
      <xdr:row>98</xdr:row>
      <xdr:rowOff>17064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14606"/>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93940</xdr:rowOff>
    </xdr:from>
    <xdr:to>
      <xdr:col>55</xdr:col>
      <xdr:colOff>50800</xdr:colOff>
      <xdr:row>98</xdr:row>
      <xdr:rowOff>24090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116817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7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109238</xdr:rowOff>
    </xdr:from>
    <xdr:to>
      <xdr:col>50</xdr:col>
      <xdr:colOff>165100</xdr:colOff>
      <xdr:row>98</xdr:row>
      <xdr:rowOff>39388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55915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163032</xdr:rowOff>
    </xdr:from>
    <xdr:to>
      <xdr:col>46</xdr:col>
      <xdr:colOff>38100</xdr:colOff>
      <xdr:row>98</xdr:row>
      <xdr:rowOff>93182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109709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5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133156</xdr:rowOff>
    </xdr:from>
    <xdr:to>
      <xdr:col>41</xdr:col>
      <xdr:colOff>101600</xdr:colOff>
      <xdr:row>98</xdr:row>
      <xdr:rowOff>63306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79833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5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137714</xdr:rowOff>
    </xdr:from>
    <xdr:to>
      <xdr:col>36</xdr:col>
      <xdr:colOff>165100</xdr:colOff>
      <xdr:row>98</xdr:row>
      <xdr:rowOff>67864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84391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5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44511</xdr:rowOff>
    </xdr:from>
    <xdr:to>
      <xdr:col>85</xdr:col>
      <xdr:colOff>127000</xdr:colOff>
      <xdr:row>37</xdr:row>
      <xdr:rowOff>137140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88161"/>
          <a:ext cx="8382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126350</xdr:rowOff>
    </xdr:from>
    <xdr:to>
      <xdr:col>81</xdr:col>
      <xdr:colOff>50800</xdr:colOff>
      <xdr:row>37</xdr:row>
      <xdr:rowOff>137140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7000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126350</xdr:rowOff>
    </xdr:from>
    <xdr:to>
      <xdr:col>76</xdr:col>
      <xdr:colOff>114300</xdr:colOff>
      <xdr:row>37</xdr:row>
      <xdr:rowOff>139471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70000"/>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2129</xdr:rowOff>
    </xdr:from>
    <xdr:to>
      <xdr:col>71</xdr:col>
      <xdr:colOff>177800</xdr:colOff>
      <xdr:row>37</xdr:row>
      <xdr:rowOff>139471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45779"/>
          <a:ext cx="889000" cy="1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165161</xdr:rowOff>
    </xdr:from>
    <xdr:to>
      <xdr:col>85</xdr:col>
      <xdr:colOff>177800</xdr:colOff>
      <xdr:row>37</xdr:row>
      <xdr:rowOff>95311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143588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1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86340</xdr:rowOff>
    </xdr:from>
    <xdr:to>
      <xdr:col>81</xdr:col>
      <xdr:colOff>101600</xdr:colOff>
      <xdr:row>38</xdr:row>
      <xdr:rowOff>16490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7617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75550</xdr:rowOff>
    </xdr:from>
    <xdr:to>
      <xdr:col>76</xdr:col>
      <xdr:colOff>165100</xdr:colOff>
      <xdr:row>38</xdr:row>
      <xdr:rowOff>5700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88671</xdr:rowOff>
    </xdr:from>
    <xdr:to>
      <xdr:col>72</xdr:col>
      <xdr:colOff>38100</xdr:colOff>
      <xdr:row>38</xdr:row>
      <xdr:rowOff>18821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9948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122779</xdr:rowOff>
    </xdr:from>
    <xdr:to>
      <xdr:col>67</xdr:col>
      <xdr:colOff>101600</xdr:colOff>
      <xdr:row>37</xdr:row>
      <xdr:rowOff>52929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69456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69862</xdr:rowOff>
    </xdr:from>
    <xdr:to>
      <xdr:col>85</xdr:col>
      <xdr:colOff>127000</xdr:colOff>
      <xdr:row>56</xdr:row>
      <xdr:rowOff>28502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8985262"/>
          <a:ext cx="838200" cy="6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101932</xdr:rowOff>
    </xdr:from>
    <xdr:to>
      <xdr:col>81</xdr:col>
      <xdr:colOff>50800</xdr:colOff>
      <xdr:row>56</xdr:row>
      <xdr:rowOff>28502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31682"/>
          <a:ext cx="889000" cy="9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80574</xdr:rowOff>
    </xdr:from>
    <xdr:to>
      <xdr:col>76</xdr:col>
      <xdr:colOff>114300</xdr:colOff>
      <xdr:row>55</xdr:row>
      <xdr:rowOff>101932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338874"/>
          <a:ext cx="889000" cy="19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122653</xdr:rowOff>
    </xdr:from>
    <xdr:to>
      <xdr:col>71</xdr:col>
      <xdr:colOff>177800</xdr:colOff>
      <xdr:row>54</xdr:row>
      <xdr:rowOff>80574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8866603"/>
          <a:ext cx="889000" cy="47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19062</xdr:rowOff>
    </xdr:from>
    <xdr:to>
      <xdr:col>85</xdr:col>
      <xdr:colOff>177800</xdr:colOff>
      <xdr:row>52</xdr:row>
      <xdr:rowOff>120662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9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41939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7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149152</xdr:rowOff>
    </xdr:from>
    <xdr:to>
      <xdr:col>81</xdr:col>
      <xdr:colOff>101600</xdr:colOff>
      <xdr:row>56</xdr:row>
      <xdr:rowOff>79302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95829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35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51132</xdr:rowOff>
    </xdr:from>
    <xdr:to>
      <xdr:col>76</xdr:col>
      <xdr:colOff>165100</xdr:colOff>
      <xdr:row>55</xdr:row>
      <xdr:rowOff>152732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169259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5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29774</xdr:rowOff>
    </xdr:from>
    <xdr:to>
      <xdr:col>72</xdr:col>
      <xdr:colOff>38100</xdr:colOff>
      <xdr:row>54</xdr:row>
      <xdr:rowOff>131374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147901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0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71853</xdr:rowOff>
    </xdr:from>
    <xdr:to>
      <xdr:col>67</xdr:col>
      <xdr:colOff>101600</xdr:colOff>
      <xdr:row>52</xdr:row>
      <xdr:rowOff>2003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88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18530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59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44310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88860"/>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164960</xdr:rowOff>
    </xdr:from>
    <xdr:to>
      <xdr:col>85</xdr:col>
      <xdr:colOff>177800</xdr:colOff>
      <xdr:row>79</xdr:row>
      <xdr:rowOff>95110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13932"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147374</xdr:rowOff>
    </xdr:from>
    <xdr:to>
      <xdr:col>85</xdr:col>
      <xdr:colOff>127000</xdr:colOff>
      <xdr:row>97</xdr:row>
      <xdr:rowOff>168325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78024"/>
          <a:ext cx="8382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123780</xdr:rowOff>
    </xdr:from>
    <xdr:to>
      <xdr:col>81</xdr:col>
      <xdr:colOff>50800</xdr:colOff>
      <xdr:row>97</xdr:row>
      <xdr:rowOff>147374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54430"/>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120856</xdr:rowOff>
    </xdr:from>
    <xdr:to>
      <xdr:col>76</xdr:col>
      <xdr:colOff>114300</xdr:colOff>
      <xdr:row>97</xdr:row>
      <xdr:rowOff>123780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51506"/>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104366</xdr:rowOff>
    </xdr:from>
    <xdr:to>
      <xdr:col>71</xdr:col>
      <xdr:colOff>177800</xdr:colOff>
      <xdr:row>97</xdr:row>
      <xdr:rowOff>120856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35016"/>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117525</xdr:rowOff>
    </xdr:from>
    <xdr:to>
      <xdr:col>85</xdr:col>
      <xdr:colOff>177800</xdr:colOff>
      <xdr:row>98</xdr:row>
      <xdr:rowOff>47675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32452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6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96574</xdr:rowOff>
    </xdr:from>
    <xdr:to>
      <xdr:col>81</xdr:col>
      <xdr:colOff>101600</xdr:colOff>
      <xdr:row>98</xdr:row>
      <xdr:rowOff>26724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17851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72980</xdr:rowOff>
    </xdr:from>
    <xdr:to>
      <xdr:col>76</xdr:col>
      <xdr:colOff>165100</xdr:colOff>
      <xdr:row>98</xdr:row>
      <xdr:rowOff>3130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165707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70056</xdr:rowOff>
    </xdr:from>
    <xdr:to>
      <xdr:col>72</xdr:col>
      <xdr:colOff>38100</xdr:colOff>
      <xdr:row>98</xdr:row>
      <xdr:rowOff>206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162783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53566</xdr:rowOff>
    </xdr:from>
    <xdr:to>
      <xdr:col>67</xdr:col>
      <xdr:colOff>101600</xdr:colOff>
      <xdr:row>97</xdr:row>
      <xdr:rowOff>155166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146293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7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ける住民一人当たりのコストは８３，８７９円となっており、類似団体平均に比べて高い水準で推移している。この要因としては、財政調整基金や公共施設維持管理基金、地区拠点施設整備基金などへの積立金が総務費に含まれ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おける住民一人当たりのコストは７，４０９円となっており、類似団体平均に比べてい低い数値となっている。これは、事務所が庁舎内にあることにより、施設の維持管理費がかからないからである。また、前年度に比べて増加しているのは、企業立地を促進するための基金を積み立て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ける住民一人当たりのコストは９５，２７７円と、類似団体平均を上回っており、特に令和元年度は前年度と比較しても大きく増加している。これは、子ども子育てに関する新たな基金の積立て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ける住民一人当たりのコストは１６，７４７円となっており、類似団体平均を大きく下回っている。これは、起債の発行を最小限にとどめ、計画的に基金を積立てて事業を実施する財政運営を行ってき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長期的な見通しをもとに、決算剰余金を中心に積立てている。取崩しについては、財源不足を補てんするために最低水準になるように努めている。標準財政規模により、財政調整基金残高にの標準財政規模費は変動するが、財政調整基金の残高自体は、大きな増減はしてい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すべての会計において実質赤字比率に係る黒字が維持されており、早期健全化基準に達していない。今後も各会計ごとの財務体質の強化を図りながら適正な財政運営・経営への取組みを継続していく。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29917390</v>
      </c>
      <c r="BO4" s="462"/>
      <c r="BP4" s="462"/>
      <c r="BQ4" s="462"/>
      <c r="BR4" s="462"/>
      <c r="BS4" s="462"/>
      <c r="BT4" s="462"/>
      <c r="BU4" s="463"/>
      <c r="BV4" s="461">
        <v>27366211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9.9</v>
      </c>
      <c r="CU4" s="646"/>
      <c r="CV4" s="646"/>
      <c r="CW4" s="646"/>
      <c r="CX4" s="646"/>
      <c r="CY4" s="646"/>
      <c r="CZ4" s="646"/>
      <c r="DA4" s="647"/>
      <c r="DB4" s="645">
        <v>15.6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27620031</v>
      </c>
      <c r="BO5" s="467"/>
      <c r="BP5" s="467"/>
      <c r="BQ5" s="467"/>
      <c r="BR5" s="467"/>
      <c r="BS5" s="467"/>
      <c r="BT5" s="467"/>
      <c r="BU5" s="468"/>
      <c r="BV5" s="466">
        <v>24460096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74.8</v>
      </c>
      <c r="CU5" s="437"/>
      <c r="CV5" s="437"/>
      <c r="CW5" s="437"/>
      <c r="CX5" s="437"/>
      <c r="CY5" s="437"/>
      <c r="CZ5" s="437"/>
      <c r="DA5" s="438"/>
      <c r="DB5" s="436">
        <v>74.2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2297359</v>
      </c>
      <c r="BO6" s="467"/>
      <c r="BP6" s="467"/>
      <c r="BQ6" s="467"/>
      <c r="BR6" s="467"/>
      <c r="BS6" s="467"/>
      <c r="BT6" s="467"/>
      <c r="BU6" s="468"/>
      <c r="BV6" s="466">
        <v>2906115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74.8</v>
      </c>
      <c r="CU6" s="620"/>
      <c r="CV6" s="620"/>
      <c r="CW6" s="620"/>
      <c r="CX6" s="620"/>
      <c r="CY6" s="620"/>
      <c r="CZ6" s="620"/>
      <c r="DA6" s="621"/>
      <c r="DB6" s="619">
        <v>74.2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517058</v>
      </c>
      <c r="BO7" s="467"/>
      <c r="BP7" s="467"/>
      <c r="BQ7" s="467"/>
      <c r="BR7" s="467"/>
      <c r="BS7" s="467"/>
      <c r="BT7" s="467"/>
      <c r="BU7" s="468"/>
      <c r="BV7" s="466">
        <v>622588</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18037571</v>
      </c>
      <c r="CU7" s="467"/>
      <c r="CV7" s="467"/>
      <c r="CW7" s="467"/>
      <c r="CX7" s="467"/>
      <c r="CY7" s="467"/>
      <c r="CZ7" s="467"/>
      <c r="DA7" s="468"/>
      <c r="DB7" s="466">
        <v>14640048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1780301</v>
      </c>
      <c r="BO8" s="467"/>
      <c r="BP8" s="467"/>
      <c r="BQ8" s="467"/>
      <c r="BR8" s="467"/>
      <c r="BS8" s="467"/>
      <c r="BT8" s="467"/>
      <c r="BU8" s="468"/>
      <c r="BV8" s="466">
        <v>2283527</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1.47</v>
      </c>
      <c r="CU8" s="580"/>
      <c r="CV8" s="580"/>
      <c r="CW8" s="580"/>
      <c r="CX8" s="580"/>
      <c r="CY8" s="580"/>
      <c r="CZ8" s="580"/>
      <c r="DA8" s="581"/>
      <c r="DB8" s="579">
        <v>1.5</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61810</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-503226</v>
      </c>
      <c r="BO9" s="467"/>
      <c r="BP9" s="467"/>
      <c r="BQ9" s="467"/>
      <c r="BR9" s="467"/>
      <c r="BS9" s="467"/>
      <c r="BT9" s="467"/>
      <c r="BU9" s="468"/>
      <c r="BV9" s="466">
        <v>79002</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4.4000000000000004</v>
      </c>
      <c r="CU9" s="437"/>
      <c r="CV9" s="437"/>
      <c r="CW9" s="437"/>
      <c r="CX9" s="437"/>
      <c r="CY9" s="437"/>
      <c r="CZ9" s="437"/>
      <c r="DA9" s="438"/>
      <c r="DB9" s="436">
        <v>5.0999999999999996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60098</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110</v>
      </c>
      <c r="AV10" s="524"/>
      <c r="AW10" s="524"/>
      <c r="AX10" s="524"/>
      <c r="AY10" s="446" t="s">
        <v>122</v>
      </c>
      <c r="AZ10" s="447"/>
      <c r="BA10" s="447"/>
      <c r="BB10" s="447"/>
      <c r="BC10" s="447"/>
      <c r="BD10" s="447"/>
      <c r="BE10" s="447"/>
      <c r="BF10" s="447"/>
      <c r="BG10" s="447"/>
      <c r="BH10" s="447"/>
      <c r="BI10" s="447"/>
      <c r="BJ10" s="447"/>
      <c r="BK10" s="447"/>
      <c r="BL10" s="447"/>
      <c r="BM10" s="448"/>
      <c r="BN10" s="466">
        <v>1161338</v>
      </c>
      <c r="BO10" s="467"/>
      <c r="BP10" s="467"/>
      <c r="BQ10" s="467"/>
      <c r="BR10" s="467"/>
      <c r="BS10" s="467"/>
      <c r="BT10" s="467"/>
      <c r="BU10" s="468"/>
      <c r="BV10" s="466">
        <v>1189142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61145</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110</v>
      </c>
      <c r="AV12" s="524"/>
      <c r="AW12" s="524"/>
      <c r="AX12" s="524"/>
      <c r="AY12" s="446" t="s">
        <v>137</v>
      </c>
      <c r="AZ12" s="447"/>
      <c r="BA12" s="447"/>
      <c r="BB12" s="447"/>
      <c r="BC12" s="447"/>
      <c r="BD12" s="447"/>
      <c r="BE12" s="447"/>
      <c r="BF12" s="447"/>
      <c r="BG12" s="447"/>
      <c r="BH12" s="447"/>
      <c r="BI12" s="447"/>
      <c r="BJ12" s="447"/>
      <c r="BK12" s="447"/>
      <c r="BL12" s="447"/>
      <c r="BM12" s="448"/>
      <c r="BN12" s="466">
        <v>823740</v>
      </c>
      <c r="BO12" s="467"/>
      <c r="BP12" s="467"/>
      <c r="BQ12" s="467"/>
      <c r="BR12" s="467"/>
      <c r="BS12" s="467"/>
      <c r="BT12" s="467"/>
      <c r="BU12" s="468"/>
      <c r="BV12" s="466">
        <v>691473</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58980</v>
      </c>
      <c r="S13" s="570"/>
      <c r="T13" s="570"/>
      <c r="U13" s="570"/>
      <c r="V13" s="571"/>
      <c r="W13" s="557" t="s">
        <v>140</v>
      </c>
      <c r="X13" s="479"/>
      <c r="Y13" s="479"/>
      <c r="Z13" s="479"/>
      <c r="AA13" s="479"/>
      <c r="AB13" s="480"/>
      <c r="AC13" s="442">
        <v>532</v>
      </c>
      <c r="AD13" s="443"/>
      <c r="AE13" s="443"/>
      <c r="AF13" s="443"/>
      <c r="AG13" s="444"/>
      <c r="AH13" s="442">
        <v>510</v>
      </c>
      <c r="AI13" s="443"/>
      <c r="AJ13" s="443"/>
      <c r="AK13" s="443"/>
      <c r="AL13" s="445"/>
      <c r="AM13" s="535" t="s">
        <v>141</v>
      </c>
      <c r="AN13" s="440"/>
      <c r="AO13" s="440"/>
      <c r="AP13" s="440"/>
      <c r="AQ13" s="440"/>
      <c r="AR13" s="440"/>
      <c r="AS13" s="440"/>
      <c r="AT13" s="441"/>
      <c r="AU13" s="523" t="s">
        <v>117</v>
      </c>
      <c r="AV13" s="524"/>
      <c r="AW13" s="524"/>
      <c r="AX13" s="524"/>
      <c r="AY13" s="446" t="s">
        <v>142</v>
      </c>
      <c r="AZ13" s="447"/>
      <c r="BA13" s="447"/>
      <c r="BB13" s="447"/>
      <c r="BC13" s="447"/>
      <c r="BD13" s="447"/>
      <c r="BE13" s="447"/>
      <c r="BF13" s="447"/>
      <c r="BG13" s="447"/>
      <c r="BH13" s="447"/>
      <c r="BI13" s="447"/>
      <c r="BJ13" s="447"/>
      <c r="BK13" s="447"/>
      <c r="BL13" s="447"/>
      <c r="BM13" s="448"/>
      <c r="BN13" s="466">
        <v>-165628</v>
      </c>
      <c r="BO13" s="467"/>
      <c r="BP13" s="467"/>
      <c r="BQ13" s="467"/>
      <c r="BR13" s="467"/>
      <c r="BS13" s="467"/>
      <c r="BT13" s="467"/>
      <c r="BU13" s="468"/>
      <c r="BV13" s="466">
        <v>576671</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3.2</v>
      </c>
      <c r="CU13" s="437"/>
      <c r="CV13" s="437"/>
      <c r="CW13" s="437"/>
      <c r="CX13" s="437"/>
      <c r="CY13" s="437"/>
      <c r="CZ13" s="437"/>
      <c r="DA13" s="438"/>
      <c r="DB13" s="436">
        <v>3.2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61272</v>
      </c>
      <c r="S14" s="570"/>
      <c r="T14" s="570"/>
      <c r="U14" s="570"/>
      <c r="V14" s="571"/>
      <c r="W14" s="572"/>
      <c r="X14" s="482"/>
      <c r="Y14" s="482"/>
      <c r="Z14" s="482"/>
      <c r="AA14" s="482"/>
      <c r="AB14" s="483"/>
      <c r="AC14" s="562">
        <v>1.9</v>
      </c>
      <c r="AD14" s="563"/>
      <c r="AE14" s="563"/>
      <c r="AF14" s="563"/>
      <c r="AG14" s="564"/>
      <c r="AH14" s="562">
        <v>1.9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131</v>
      </c>
      <c r="CU14" s="574"/>
      <c r="CV14" s="574"/>
      <c r="CW14" s="574"/>
      <c r="CX14" s="574"/>
      <c r="CY14" s="574"/>
      <c r="CZ14" s="574"/>
      <c r="DA14" s="575"/>
      <c r="DB14" s="573" t="s">
        <v>131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59168</v>
      </c>
      <c r="S15" s="570"/>
      <c r="T15" s="570"/>
      <c r="U15" s="570"/>
      <c r="V15" s="571"/>
      <c r="W15" s="557" t="s">
        <v>147</v>
      </c>
      <c r="X15" s="479"/>
      <c r="Y15" s="479"/>
      <c r="Z15" s="479"/>
      <c r="AA15" s="479"/>
      <c r="AB15" s="480"/>
      <c r="AC15" s="442">
        <v>12088</v>
      </c>
      <c r="AD15" s="443"/>
      <c r="AE15" s="443"/>
      <c r="AF15" s="443"/>
      <c r="AG15" s="444"/>
      <c r="AH15" s="442">
        <v>11475</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13778084</v>
      </c>
      <c r="BO15" s="462"/>
      <c r="BP15" s="462"/>
      <c r="BQ15" s="462"/>
      <c r="BR15" s="462"/>
      <c r="BS15" s="462"/>
      <c r="BT15" s="462"/>
      <c r="BU15" s="463"/>
      <c r="BV15" s="461">
        <v>11205041</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42.1</v>
      </c>
      <c r="AD16" s="563"/>
      <c r="AE16" s="563"/>
      <c r="AF16" s="563"/>
      <c r="AG16" s="564"/>
      <c r="AH16" s="562">
        <v>43.1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9075076</v>
      </c>
      <c r="BO16" s="467"/>
      <c r="BP16" s="467"/>
      <c r="BQ16" s="467"/>
      <c r="BR16" s="467"/>
      <c r="BS16" s="467"/>
      <c r="BT16" s="467"/>
      <c r="BU16" s="468"/>
      <c r="BV16" s="466">
        <v>9036227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16074</v>
      </c>
      <c r="AD17" s="443"/>
      <c r="AE17" s="443"/>
      <c r="AF17" s="443"/>
      <c r="AG17" s="444"/>
      <c r="AH17" s="442">
        <v>14637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18037571</v>
      </c>
      <c r="BO17" s="467"/>
      <c r="BP17" s="467"/>
      <c r="BQ17" s="467"/>
      <c r="BR17" s="467"/>
      <c r="BS17" s="467"/>
      <c r="BT17" s="467"/>
      <c r="BU17" s="468"/>
      <c r="BV17" s="466">
        <v>14640048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32.19</v>
      </c>
      <c r="M18" s="531"/>
      <c r="N18" s="531"/>
      <c r="O18" s="531"/>
      <c r="P18" s="531"/>
      <c r="Q18" s="531"/>
      <c r="R18" s="532"/>
      <c r="S18" s="532"/>
      <c r="T18" s="532"/>
      <c r="U18" s="532"/>
      <c r="V18" s="533"/>
      <c r="W18" s="547"/>
      <c r="X18" s="548"/>
      <c r="Y18" s="548"/>
      <c r="Z18" s="548"/>
      <c r="AA18" s="548"/>
      <c r="AB18" s="558"/>
      <c r="AC18" s="430">
        <v>56</v>
      </c>
      <c r="AD18" s="431"/>
      <c r="AE18" s="431"/>
      <c r="AF18" s="431"/>
      <c r="AG18" s="534"/>
      <c r="AH18" s="430">
        <v>55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13613131</v>
      </c>
      <c r="BO18" s="467"/>
      <c r="BP18" s="467"/>
      <c r="BQ18" s="467"/>
      <c r="BR18" s="467"/>
      <c r="BS18" s="467"/>
      <c r="BT18" s="467"/>
      <c r="BU18" s="468"/>
      <c r="BV18" s="466">
        <v>12952367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1920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23120315</v>
      </c>
      <c r="BO19" s="467"/>
      <c r="BP19" s="467"/>
      <c r="BQ19" s="467"/>
      <c r="BR19" s="467"/>
      <c r="BS19" s="467"/>
      <c r="BT19" s="467"/>
      <c r="BU19" s="468"/>
      <c r="BV19" s="466">
        <v>21675872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22552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6165526</v>
      </c>
      <c r="BO23" s="467"/>
      <c r="BP23" s="467"/>
      <c r="BQ23" s="467"/>
      <c r="BR23" s="467"/>
      <c r="BS23" s="467"/>
      <c r="BT23" s="467"/>
      <c r="BU23" s="468"/>
      <c r="BV23" s="466">
        <v>6745954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9230</v>
      </c>
      <c r="R24" s="443"/>
      <c r="S24" s="443"/>
      <c r="T24" s="443"/>
      <c r="U24" s="443"/>
      <c r="V24" s="444"/>
      <c r="W24" s="508"/>
      <c r="X24" s="499"/>
      <c r="Y24" s="500"/>
      <c r="Z24" s="439" t="s">
        <v>171</v>
      </c>
      <c r="AA24" s="440"/>
      <c r="AB24" s="440"/>
      <c r="AC24" s="440"/>
      <c r="AD24" s="440"/>
      <c r="AE24" s="440"/>
      <c r="AF24" s="440"/>
      <c r="AG24" s="441"/>
      <c r="AH24" s="442">
        <v>382</v>
      </c>
      <c r="AI24" s="443"/>
      <c r="AJ24" s="443"/>
      <c r="AK24" s="443"/>
      <c r="AL24" s="444"/>
      <c r="AM24" s="442">
        <v>1104362</v>
      </c>
      <c r="AN24" s="443"/>
      <c r="AO24" s="443"/>
      <c r="AP24" s="443"/>
      <c r="AQ24" s="443"/>
      <c r="AR24" s="444"/>
      <c r="AS24" s="442">
        <v>2891</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4841988</v>
      </c>
      <c r="BO24" s="467"/>
      <c r="BP24" s="467"/>
      <c r="BQ24" s="467"/>
      <c r="BR24" s="467"/>
      <c r="BS24" s="467"/>
      <c r="BT24" s="467"/>
      <c r="BU24" s="468"/>
      <c r="BV24" s="466">
        <v>5456574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7610</v>
      </c>
      <c r="R25" s="443"/>
      <c r="S25" s="443"/>
      <c r="T25" s="443"/>
      <c r="U25" s="443"/>
      <c r="V25" s="444"/>
      <c r="W25" s="508"/>
      <c r="X25" s="499"/>
      <c r="Y25" s="500"/>
      <c r="Z25" s="439" t="s">
        <v>174</v>
      </c>
      <c r="AA25" s="440"/>
      <c r="AB25" s="440"/>
      <c r="AC25" s="440"/>
      <c r="AD25" s="440"/>
      <c r="AE25" s="440"/>
      <c r="AF25" s="440"/>
      <c r="AG25" s="441"/>
      <c r="AH25" s="442" t="s">
        <v>130</v>
      </c>
      <c r="AI25" s="443"/>
      <c r="AJ25" s="443"/>
      <c r="AK25" s="443"/>
      <c r="AL25" s="444"/>
      <c r="AM25" s="442" t="s">
        <v>130</v>
      </c>
      <c r="AN25" s="443"/>
      <c r="AO25" s="443"/>
      <c r="AP25" s="443"/>
      <c r="AQ25" s="443"/>
      <c r="AR25" s="444"/>
      <c r="AS25" s="442" t="s">
        <v>130</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2206274</v>
      </c>
      <c r="BO25" s="462"/>
      <c r="BP25" s="462"/>
      <c r="BQ25" s="462"/>
      <c r="BR25" s="462"/>
      <c r="BS25" s="462"/>
      <c r="BT25" s="462"/>
      <c r="BU25" s="463"/>
      <c r="BV25" s="461">
        <v>3198425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6910</v>
      </c>
      <c r="R26" s="443"/>
      <c r="S26" s="443"/>
      <c r="T26" s="443"/>
      <c r="U26" s="443"/>
      <c r="V26" s="444"/>
      <c r="W26" s="508"/>
      <c r="X26" s="499"/>
      <c r="Y26" s="500"/>
      <c r="Z26" s="439" t="s">
        <v>177</v>
      </c>
      <c r="AA26" s="521"/>
      <c r="AB26" s="521"/>
      <c r="AC26" s="521"/>
      <c r="AD26" s="521"/>
      <c r="AE26" s="521"/>
      <c r="AF26" s="521"/>
      <c r="AG26" s="522"/>
      <c r="AH26" s="442">
        <v>3</v>
      </c>
      <c r="AI26" s="443"/>
      <c r="AJ26" s="443"/>
      <c r="AK26" s="443"/>
      <c r="AL26" s="444"/>
      <c r="AM26" s="442">
        <v>6534</v>
      </c>
      <c r="AN26" s="443"/>
      <c r="AO26" s="443"/>
      <c r="AP26" s="443"/>
      <c r="AQ26" s="443"/>
      <c r="AR26" s="444"/>
      <c r="AS26" s="442">
        <v>2178</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4960</v>
      </c>
      <c r="R27" s="443"/>
      <c r="S27" s="443"/>
      <c r="T27" s="443"/>
      <c r="U27" s="443"/>
      <c r="V27" s="444"/>
      <c r="W27" s="508"/>
      <c r="X27" s="499"/>
      <c r="Y27" s="500"/>
      <c r="Z27" s="439" t="s">
        <v>180</v>
      </c>
      <c r="AA27" s="440"/>
      <c r="AB27" s="440"/>
      <c r="AC27" s="440"/>
      <c r="AD27" s="440"/>
      <c r="AE27" s="440"/>
      <c r="AF27" s="440"/>
      <c r="AG27" s="441"/>
      <c r="AH27" s="442">
        <v>12</v>
      </c>
      <c r="AI27" s="443"/>
      <c r="AJ27" s="443"/>
      <c r="AK27" s="443"/>
      <c r="AL27" s="444"/>
      <c r="AM27" s="442">
        <v>33240</v>
      </c>
      <c r="AN27" s="443"/>
      <c r="AO27" s="443"/>
      <c r="AP27" s="443"/>
      <c r="AQ27" s="443"/>
      <c r="AR27" s="444"/>
      <c r="AS27" s="442">
        <v>2770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522422</v>
      </c>
      <c r="BO27" s="470"/>
      <c r="BP27" s="470"/>
      <c r="BQ27" s="470"/>
      <c r="BR27" s="470"/>
      <c r="BS27" s="470"/>
      <c r="BT27" s="470"/>
      <c r="BU27" s="471"/>
      <c r="BV27" s="469">
        <v>522405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4250</v>
      </c>
      <c r="R28" s="443"/>
      <c r="S28" s="443"/>
      <c r="T28" s="443"/>
      <c r="U28" s="443"/>
      <c r="V28" s="444"/>
      <c r="W28" s="508"/>
      <c r="X28" s="499"/>
      <c r="Y28" s="500"/>
      <c r="Z28" s="439" t="s">
        <v>183</v>
      </c>
      <c r="AA28" s="440"/>
      <c r="AB28" s="440"/>
      <c r="AC28" s="440"/>
      <c r="AD28" s="440"/>
      <c r="AE28" s="440"/>
      <c r="AF28" s="440"/>
      <c r="AG28" s="441"/>
      <c r="AH28" s="442" t="s">
        <v>130</v>
      </c>
      <c r="AI28" s="443"/>
      <c r="AJ28" s="443"/>
      <c r="AK28" s="443"/>
      <c r="AL28" s="444"/>
      <c r="AM28" s="442" t="s">
        <v>130</v>
      </c>
      <c r="AN28" s="443"/>
      <c r="AO28" s="443"/>
      <c r="AP28" s="443"/>
      <c r="AQ28" s="443"/>
      <c r="AR28" s="444"/>
      <c r="AS28" s="442" t="s">
        <v>130</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7996265</v>
      </c>
      <c r="BO28" s="462"/>
      <c r="BP28" s="462"/>
      <c r="BQ28" s="462"/>
      <c r="BR28" s="462"/>
      <c r="BS28" s="462"/>
      <c r="BT28" s="462"/>
      <c r="BU28" s="463"/>
      <c r="BV28" s="461">
        <v>7658667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18</v>
      </c>
      <c r="M29" s="443"/>
      <c r="N29" s="443"/>
      <c r="O29" s="443"/>
      <c r="P29" s="444"/>
      <c r="Q29" s="442">
        <v>3850</v>
      </c>
      <c r="R29" s="443"/>
      <c r="S29" s="443"/>
      <c r="T29" s="443"/>
      <c r="U29" s="443"/>
      <c r="V29" s="444"/>
      <c r="W29" s="509"/>
      <c r="X29" s="510"/>
      <c r="Y29" s="511"/>
      <c r="Z29" s="439" t="s">
        <v>186</v>
      </c>
      <c r="AA29" s="440"/>
      <c r="AB29" s="440"/>
      <c r="AC29" s="440"/>
      <c r="AD29" s="440"/>
      <c r="AE29" s="440"/>
      <c r="AF29" s="440"/>
      <c r="AG29" s="441"/>
      <c r="AH29" s="442">
        <v>394</v>
      </c>
      <c r="AI29" s="443"/>
      <c r="AJ29" s="443"/>
      <c r="AK29" s="443"/>
      <c r="AL29" s="444"/>
      <c r="AM29" s="442">
        <v>1137602</v>
      </c>
      <c r="AN29" s="443"/>
      <c r="AO29" s="443"/>
      <c r="AP29" s="443"/>
      <c r="AQ29" s="443"/>
      <c r="AR29" s="444"/>
      <c r="AS29" s="442">
        <v>2887</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143835</v>
      </c>
      <c r="BO29" s="467"/>
      <c r="BP29" s="467"/>
      <c r="BQ29" s="467"/>
      <c r="BR29" s="467"/>
      <c r="BS29" s="467"/>
      <c r="BT29" s="467"/>
      <c r="BU29" s="468"/>
      <c r="BV29" s="466">
        <v>143615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96.6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11774627</v>
      </c>
      <c r="BO30" s="470"/>
      <c r="BP30" s="470"/>
      <c r="BQ30" s="470"/>
      <c r="BR30" s="470"/>
      <c r="BS30" s="470"/>
      <c r="BT30" s="470"/>
      <c r="BU30" s="471"/>
      <c r="BV30" s="469">
        <v>10286628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病院事業会計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尾三消防組合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みよし市土地開発公社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介護保険特別会計（事業勘定）</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尾三衛生組合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愛知中部水道企業団</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介護保険特別会計（サービス事業）</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愛知県市町村職員退職手当組合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愛知県後期高齢者医療広域連合（一般会計）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愛知県後期高齢者医療広域連合（後期高齢者医療特別会計）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旧豊田三好事務組合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UyGatU62+GhcZ9abSCEAb2f/vuf4rmakiWHqitwpt4eFzJ7egZsEusdV29DtqXFoEQ2GaU4QvgOYOYgvIhOZrg==" saltValue="jgCe43yieSxM1GKqhLcZ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569</v>
      </c>
      <c r="D34" s="1248"/>
      <c r="E34" s="1249"/>
      <c r="F34" s="32">
        <v>12.28</v>
      </c>
      <c r="G34" s="33">
        <v>11.61</v>
      </c>
      <c r="H34" s="33">
        <v>11.44</v>
      </c>
      <c r="I34" s="33">
        <v>15.59</v>
      </c>
      <c r="J34" s="34">
        <v>9.86</v>
      </c>
      <c r="K34" s="22"/>
      <c r="L34" s="22"/>
      <c r="M34" s="22"/>
      <c r="N34" s="22"/>
      <c r="O34" s="22"/>
      <c r="P34" s="22"/>
    </row>
    <row r="35" spans="1:16" ht="39" customHeight="1" x14ac:dyDescent="0.15">
      <c r="A35" s="22"/>
      <c r="B35" s="35"/>
      <c r="C35" s="1242" t="s">
        <v>570</v>
      </c>
      <c r="D35" s="1243"/>
      <c r="E35" s="1244"/>
      <c r="F35" s="36">
        <v>10.83</v>
      </c>
      <c r="G35" s="37">
        <v>8.1199999999999992</v>
      </c>
      <c r="H35" s="37">
        <v>6.39</v>
      </c>
      <c r="I35" s="37">
        <v>6.84</v>
      </c>
      <c r="J35" s="38">
        <v>3.97</v>
      </c>
      <c r="K35" s="22"/>
      <c r="L35" s="22"/>
      <c r="M35" s="22"/>
      <c r="N35" s="22"/>
      <c r="O35" s="22"/>
      <c r="P35" s="22"/>
    </row>
    <row r="36" spans="1:16" ht="39" customHeight="1" x14ac:dyDescent="0.15">
      <c r="A36" s="22"/>
      <c r="B36" s="35"/>
      <c r="C36" s="1242" t="s">
        <v>571</v>
      </c>
      <c r="D36" s="1243"/>
      <c r="E36" s="1244"/>
      <c r="F36" s="36" t="s">
        <v>521</v>
      </c>
      <c r="G36" s="37" t="s">
        <v>521</v>
      </c>
      <c r="H36" s="37" t="s">
        <v>521</v>
      </c>
      <c r="I36" s="37" t="s">
        <v>521</v>
      </c>
      <c r="J36" s="38">
        <v>1.75</v>
      </c>
      <c r="K36" s="22"/>
      <c r="L36" s="22"/>
      <c r="M36" s="22"/>
      <c r="N36" s="22"/>
      <c r="O36" s="22"/>
      <c r="P36" s="22"/>
    </row>
    <row r="37" spans="1:16" ht="39" customHeight="1" x14ac:dyDescent="0.15">
      <c r="A37" s="22"/>
      <c r="B37" s="35"/>
      <c r="C37" s="1242" t="s">
        <v>572</v>
      </c>
      <c r="D37" s="1243"/>
      <c r="E37" s="1244"/>
      <c r="F37" s="36">
        <v>1.31</v>
      </c>
      <c r="G37" s="37">
        <v>1.62</v>
      </c>
      <c r="H37" s="37">
        <v>1.45</v>
      </c>
      <c r="I37" s="37">
        <v>0.69</v>
      </c>
      <c r="J37" s="38">
        <v>0.69</v>
      </c>
      <c r="K37" s="22"/>
      <c r="L37" s="22"/>
      <c r="M37" s="22"/>
      <c r="N37" s="22"/>
      <c r="O37" s="22"/>
      <c r="P37" s="22"/>
    </row>
    <row r="38" spans="1:16" ht="39" customHeight="1" x14ac:dyDescent="0.15">
      <c r="A38" s="22"/>
      <c r="B38" s="35"/>
      <c r="C38" s="1242" t="s">
        <v>573</v>
      </c>
      <c r="D38" s="1243"/>
      <c r="E38" s="1244"/>
      <c r="F38" s="36">
        <v>0.51</v>
      </c>
      <c r="G38" s="37">
        <v>0.39</v>
      </c>
      <c r="H38" s="37">
        <v>0.18</v>
      </c>
      <c r="I38" s="37">
        <v>0.25</v>
      </c>
      <c r="J38" s="38">
        <v>0.08</v>
      </c>
      <c r="K38" s="22"/>
      <c r="L38" s="22"/>
      <c r="M38" s="22"/>
      <c r="N38" s="22"/>
      <c r="O38" s="22"/>
      <c r="P38" s="22"/>
    </row>
    <row r="39" spans="1:16" ht="39" customHeight="1" x14ac:dyDescent="0.15">
      <c r="A39" s="22"/>
      <c r="B39" s="35"/>
      <c r="C39" s="1242" t="s">
        <v>574</v>
      </c>
      <c r="D39" s="1243"/>
      <c r="E39" s="1244"/>
      <c r="F39" s="36">
        <v>0.02</v>
      </c>
      <c r="G39" s="37">
        <v>0.01</v>
      </c>
      <c r="H39" s="37">
        <v>0.03</v>
      </c>
      <c r="I39" s="37">
        <v>7.0000000000000007E-2</v>
      </c>
      <c r="J39" s="38">
        <v>0.02</v>
      </c>
      <c r="K39" s="22"/>
      <c r="L39" s="22"/>
      <c r="M39" s="22"/>
      <c r="N39" s="22"/>
      <c r="O39" s="22"/>
      <c r="P39" s="22"/>
    </row>
    <row r="40" spans="1:16" ht="39" customHeight="1" x14ac:dyDescent="0.15">
      <c r="A40" s="22"/>
      <c r="B40" s="35"/>
      <c r="C40" s="1242" t="s">
        <v>575</v>
      </c>
      <c r="D40" s="1243"/>
      <c r="E40" s="1244"/>
      <c r="F40" s="36">
        <v>0</v>
      </c>
      <c r="G40" s="37">
        <v>0</v>
      </c>
      <c r="H40" s="37">
        <v>0</v>
      </c>
      <c r="I40" s="37">
        <v>0.01</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577</v>
      </c>
      <c r="D43" s="1246"/>
      <c r="E43" s="1247"/>
      <c r="F43" s="41">
        <v>0.79</v>
      </c>
      <c r="G43" s="42">
        <v>0.76</v>
      </c>
      <c r="H43" s="42">
        <v>0.11</v>
      </c>
      <c r="I43" s="42">
        <v>0.94</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5/Eyc64adVwMaRDqLSUrDEfvZPOiecvGMB5D2g5X4vyfYEvJsLkP6In41oHTf/GsIsQ76M/l1EUKtUnp8UYwg==" saltValue="VNoh2cWblzq24apfS/UN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1248</v>
      </c>
      <c r="L45" s="60">
        <v>1194</v>
      </c>
      <c r="M45" s="60">
        <v>1190</v>
      </c>
      <c r="N45" s="60">
        <v>1105</v>
      </c>
      <c r="O45" s="61">
        <v>1024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698</v>
      </c>
      <c r="L48" s="64">
        <v>685</v>
      </c>
      <c r="M48" s="64">
        <v>751</v>
      </c>
      <c r="N48" s="64">
        <v>675</v>
      </c>
      <c r="O48" s="65">
        <v>907</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106</v>
      </c>
      <c r="L49" s="64">
        <v>116</v>
      </c>
      <c r="M49" s="64">
        <v>107</v>
      </c>
      <c r="N49" s="64">
        <v>101</v>
      </c>
      <c r="O49" s="65">
        <v>91</v>
      </c>
      <c r="P49" s="48"/>
      <c r="Q49" s="48"/>
      <c r="R49" s="48"/>
      <c r="S49" s="48"/>
      <c r="T49" s="48"/>
      <c r="U49" s="48"/>
    </row>
    <row r="50" spans="1:21" ht="30.75" customHeight="1" x14ac:dyDescent="0.15">
      <c r="A50" s="48"/>
      <c r="B50" s="1270"/>
      <c r="C50" s="1271"/>
      <c r="D50" s="62"/>
      <c r="E50" s="1252" t="s">
        <v>17</v>
      </c>
      <c r="F50" s="1252"/>
      <c r="G50" s="1252"/>
      <c r="H50" s="1252"/>
      <c r="I50" s="1252"/>
      <c r="J50" s="1253"/>
      <c r="K50" s="63">
        <v>179</v>
      </c>
      <c r="L50" s="64">
        <v>180</v>
      </c>
      <c r="M50" s="64">
        <v>185</v>
      </c>
      <c r="N50" s="64">
        <v>149</v>
      </c>
      <c r="O50" s="65">
        <v>230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1796</v>
      </c>
      <c r="L52" s="64">
        <v>1650</v>
      </c>
      <c r="M52" s="64">
        <v>1697</v>
      </c>
      <c r="N52" s="64">
        <v>1548</v>
      </c>
      <c r="O52" s="65">
        <v>1733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435</v>
      </c>
      <c r="L53" s="69">
        <v>525</v>
      </c>
      <c r="M53" s="69">
        <v>536</v>
      </c>
      <c r="N53" s="69">
        <v>482</v>
      </c>
      <c r="O53" s="70">
        <v>519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601</v>
      </c>
      <c r="L57" s="84" t="s">
        <v>521</v>
      </c>
      <c r="M57" s="84" t="s">
        <v>521</v>
      </c>
      <c r="N57" s="84" t="s">
        <v>521</v>
      </c>
      <c r="O57" s="85" t="s">
        <v>521</v>
      </c>
    </row>
    <row r="58" spans="1:21" ht="31.5" customHeight="1" thickBot="1" x14ac:dyDescent="0.2">
      <c r="B58" s="1260"/>
      <c r="C58" s="1261"/>
      <c r="D58" s="1265" t="s">
        <v>27</v>
      </c>
      <c r="E58" s="1266"/>
      <c r="F58" s="1266"/>
      <c r="G58" s="1266"/>
      <c r="H58" s="1266"/>
      <c r="I58" s="1266"/>
      <c r="J58" s="1267"/>
      <c r="K58" s="86" t="s">
        <v>521</v>
      </c>
      <c r="L58" s="87" t="s">
        <v>521</v>
      </c>
      <c r="M58" s="87" t="s">
        <v>521</v>
      </c>
      <c r="N58" s="87" t="s">
        <v>521</v>
      </c>
      <c r="O58" s="88" t="s">
        <v>521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0+KC3cuDKHuje2c0Oklr6bAGxsH/8YtNxhVtHTJ9GR4TkBMEBrb4LkSgaXgpIQqc3VuTyNBporXmhAqJnL/Qg==" saltValue="RE/cGZQ8kHRlPZW8KJLc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9171</v>
      </c>
      <c r="J41" s="104">
        <v>8452</v>
      </c>
      <c r="K41" s="104">
        <v>7548</v>
      </c>
      <c r="L41" s="104">
        <v>6746</v>
      </c>
      <c r="M41" s="105">
        <v>6166</v>
      </c>
    </row>
    <row r="42" spans="2:13" ht="27.75" customHeight="1" x14ac:dyDescent="0.15">
      <c r="B42" s="1278"/>
      <c r="C42" s="1279"/>
      <c r="D42" s="106"/>
      <c r="E42" s="1282" t="s">
        <v>32</v>
      </c>
      <c r="F42" s="1282"/>
      <c r="G42" s="1282"/>
      <c r="H42" s="1283"/>
      <c r="I42" s="107">
        <v>2062</v>
      </c>
      <c r="J42" s="108">
        <v>1710</v>
      </c>
      <c r="K42" s="108">
        <v>1746</v>
      </c>
      <c r="L42" s="108">
        <v>1687</v>
      </c>
      <c r="M42" s="109">
        <v>1396</v>
      </c>
    </row>
    <row r="43" spans="2:13" ht="27.75" customHeight="1" x14ac:dyDescent="0.15">
      <c r="B43" s="1278"/>
      <c r="C43" s="1279"/>
      <c r="D43" s="106"/>
      <c r="E43" s="1282" t="s">
        <v>33</v>
      </c>
      <c r="F43" s="1282"/>
      <c r="G43" s="1282"/>
      <c r="H43" s="1283"/>
      <c r="I43" s="107">
        <v>7385</v>
      </c>
      <c r="J43" s="108">
        <v>7364</v>
      </c>
      <c r="K43" s="108">
        <v>7188</v>
      </c>
      <c r="L43" s="108">
        <v>1971</v>
      </c>
      <c r="M43" s="109">
        <v>6449</v>
      </c>
    </row>
    <row r="44" spans="2:13" ht="27.75" customHeight="1" x14ac:dyDescent="0.15">
      <c r="B44" s="1278"/>
      <c r="C44" s="1279"/>
      <c r="D44" s="106"/>
      <c r="E44" s="1282" t="s">
        <v>34</v>
      </c>
      <c r="F44" s="1282"/>
      <c r="G44" s="1282"/>
      <c r="H44" s="1283"/>
      <c r="I44" s="107">
        <v>427</v>
      </c>
      <c r="J44" s="108">
        <v>323</v>
      </c>
      <c r="K44" s="108">
        <v>255</v>
      </c>
      <c r="L44" s="108">
        <v>241</v>
      </c>
      <c r="M44" s="109">
        <v>224</v>
      </c>
    </row>
    <row r="45" spans="2:13" ht="27.75" customHeight="1" x14ac:dyDescent="0.15">
      <c r="B45" s="1278"/>
      <c r="C45" s="1279"/>
      <c r="D45" s="106"/>
      <c r="E45" s="1282" t="s">
        <v>35</v>
      </c>
      <c r="F45" s="1282"/>
      <c r="G45" s="1282"/>
      <c r="H45" s="1283"/>
      <c r="I45" s="107">
        <v>638</v>
      </c>
      <c r="J45" s="108">
        <v>626</v>
      </c>
      <c r="K45" s="108">
        <v>742</v>
      </c>
      <c r="L45" s="108">
        <v>2096</v>
      </c>
      <c r="M45" s="109">
        <v>550</v>
      </c>
    </row>
    <row r="46" spans="2:13" ht="27.75" customHeight="1" x14ac:dyDescent="0.15">
      <c r="B46" s="1278"/>
      <c r="C46" s="1279"/>
      <c r="D46" s="110"/>
      <c r="E46" s="1282" t="s">
        <v>36</v>
      </c>
      <c r="F46" s="1282"/>
      <c r="G46" s="1282"/>
      <c r="H46" s="1283"/>
      <c r="I46" s="107" t="s">
        <v>521</v>
      </c>
      <c r="J46" s="108" t="s">
        <v>521</v>
      </c>
      <c r="K46" s="108" t="s">
        <v>521</v>
      </c>
      <c r="L46" s="108" t="s">
        <v>521</v>
      </c>
      <c r="M46" s="109" t="s">
        <v>521</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17145</v>
      </c>
      <c r="J50" s="108">
        <v>18267</v>
      </c>
      <c r="K50" s="108">
        <v>18941</v>
      </c>
      <c r="L50" s="108">
        <v>19217</v>
      </c>
      <c r="M50" s="109">
        <v>20815</v>
      </c>
    </row>
    <row r="51" spans="2:13" ht="27.75" customHeight="1" x14ac:dyDescent="0.15">
      <c r="B51" s="1278"/>
      <c r="C51" s="1279"/>
      <c r="D51" s="106"/>
      <c r="E51" s="1282" t="s">
        <v>42</v>
      </c>
      <c r="F51" s="1282"/>
      <c r="G51" s="1282"/>
      <c r="H51" s="1283"/>
      <c r="I51" s="107">
        <v>6533</v>
      </c>
      <c r="J51" s="108">
        <v>6237</v>
      </c>
      <c r="K51" s="108">
        <v>6163</v>
      </c>
      <c r="L51" s="108">
        <v>5890</v>
      </c>
      <c r="M51" s="109">
        <v>6083</v>
      </c>
    </row>
    <row r="52" spans="2:13" ht="27.75" customHeight="1" x14ac:dyDescent="0.15">
      <c r="B52" s="1280"/>
      <c r="C52" s="1281"/>
      <c r="D52" s="106"/>
      <c r="E52" s="1282" t="s">
        <v>43</v>
      </c>
      <c r="F52" s="1282"/>
      <c r="G52" s="1282"/>
      <c r="H52" s="1283"/>
      <c r="I52" s="107">
        <v>11470</v>
      </c>
      <c r="J52" s="108">
        <v>10614</v>
      </c>
      <c r="K52" s="108">
        <v>9618</v>
      </c>
      <c r="L52" s="108">
        <v>8689</v>
      </c>
      <c r="M52" s="109">
        <v>7931</v>
      </c>
    </row>
    <row r="53" spans="2:13" ht="27.75" customHeight="1" thickBot="1" x14ac:dyDescent="0.2">
      <c r="B53" s="1284" t="s">
        <v>44</v>
      </c>
      <c r="C53" s="1285"/>
      <c r="D53" s="113"/>
      <c r="E53" s="1286" t="s">
        <v>45</v>
      </c>
      <c r="F53" s="1286"/>
      <c r="G53" s="1286"/>
      <c r="H53" s="1287"/>
      <c r="I53" s="114">
        <v>-15466</v>
      </c>
      <c r="J53" s="115">
        <v>-16644</v>
      </c>
      <c r="K53" s="115">
        <v>-17241</v>
      </c>
      <c r="L53" s="115">
        <v>-21055</v>
      </c>
      <c r="M53" s="116">
        <v>-20045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CqGmO7XTY+JHHFt/F+xaWVxVztEQPueF+e/TxgYuUW+txt4jfeDMv/S3NUSzqTKW/JyLvSFm6U4VUNneQx3eA==" saltValue="C0oFJ6e2d20IrM0tDPeD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7161</v>
      </c>
      <c r="G55" s="128">
        <v>7659</v>
      </c>
      <c r="H55" s="129">
        <v>7996</v>
      </c>
    </row>
    <row r="56" spans="2:8" ht="52.5" customHeight="1" x14ac:dyDescent="0.15">
      <c r="B56" s="130"/>
      <c r="C56" s="1305" t="s">
        <v>49</v>
      </c>
      <c r="D56" s="1305"/>
      <c r="E56" s="1306"/>
      <c r="F56" s="131">
        <v>143</v>
      </c>
      <c r="G56" s="131">
        <v>144</v>
      </c>
      <c r="H56" s="132">
        <v>144</v>
      </c>
    </row>
    <row r="57" spans="2:8" ht="53.25" customHeight="1" x14ac:dyDescent="0.15">
      <c r="B57" s="130"/>
      <c r="C57" s="1307" t="s">
        <v>50</v>
      </c>
      <c r="D57" s="1307"/>
      <c r="E57" s="1308"/>
      <c r="F57" s="133">
        <v>10046</v>
      </c>
      <c r="G57" s="133">
        <v>10287</v>
      </c>
      <c r="H57" s="134">
        <v>11775</v>
      </c>
    </row>
    <row r="58" spans="2:8" ht="45.75" customHeight="1" x14ac:dyDescent="0.15">
      <c r="B58" s="135"/>
      <c r="C58" s="1295" t="s">
        <v>596</v>
      </c>
      <c r="D58" s="1296"/>
      <c r="E58" s="1297"/>
      <c r="F58" s="136">
        <v>3091</v>
      </c>
      <c r="G58" s="136">
        <v>3997</v>
      </c>
      <c r="H58" s="137">
        <v>4810</v>
      </c>
    </row>
    <row r="59" spans="2:8" ht="45.75" customHeight="1" x14ac:dyDescent="0.15">
      <c r="B59" s="135"/>
      <c r="C59" s="1295" t="s">
        <v>597</v>
      </c>
      <c r="D59" s="1296"/>
      <c r="E59" s="1297"/>
      <c r="F59" s="136" t="s">
        <v>602</v>
      </c>
      <c r="G59" s="136" t="s">
        <v>602</v>
      </c>
      <c r="H59" s="137">
        <v>2000</v>
      </c>
    </row>
    <row r="60" spans="2:8" ht="45.75" customHeight="1" x14ac:dyDescent="0.15">
      <c r="B60" s="135"/>
      <c r="C60" s="1295" t="s">
        <v>598</v>
      </c>
      <c r="D60" s="1296"/>
      <c r="E60" s="1297"/>
      <c r="F60" s="136">
        <v>770</v>
      </c>
      <c r="G60" s="136">
        <v>763</v>
      </c>
      <c r="H60" s="137">
        <v>756</v>
      </c>
    </row>
    <row r="61" spans="2:8" ht="45.75" customHeight="1" x14ac:dyDescent="0.15">
      <c r="B61" s="135"/>
      <c r="C61" s="1295" t="s">
        <v>599</v>
      </c>
      <c r="D61" s="1296"/>
      <c r="E61" s="1297"/>
      <c r="F61" s="136">
        <v>683</v>
      </c>
      <c r="G61" s="136">
        <v>684</v>
      </c>
      <c r="H61" s="137">
        <v>734</v>
      </c>
    </row>
    <row r="62" spans="2:8" ht="45.75" customHeight="1" thickBot="1" x14ac:dyDescent="0.2">
      <c r="B62" s="138"/>
      <c r="C62" s="1298" t="s">
        <v>600</v>
      </c>
      <c r="D62" s="1299"/>
      <c r="E62" s="1300"/>
      <c r="F62" s="139">
        <v>599</v>
      </c>
      <c r="G62" s="139">
        <v>601</v>
      </c>
      <c r="H62" s="140">
        <v>604</v>
      </c>
    </row>
    <row r="63" spans="2:8" ht="52.5" customHeight="1" thickBot="1" x14ac:dyDescent="0.2">
      <c r="B63" s="141"/>
      <c r="C63" s="1301" t="s">
        <v>51</v>
      </c>
      <c r="D63" s="1301"/>
      <c r="E63" s="1302"/>
      <c r="F63" s="142">
        <v>17350</v>
      </c>
      <c r="G63" s="142">
        <v>18089</v>
      </c>
      <c r="H63" s="143">
        <v>19915</v>
      </c>
    </row>
    <row r="64" spans="2:8" ht="15" customHeight="1" x14ac:dyDescent="0.15"/>
  </sheetData>
  <sheetProtection algorithmName="SHA-512" hashValue="RzyWYComWKNbnp+bmU1vREvdsKdiDYTA0klV89jTxudaZ4EX58RGLRH86QDeA4GYCBWC4mGmtHWSts0+AqgtzQ==" saltValue="Ka4EjMTG0Y8VFktp+kU8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3" t="s">
        <v>613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607</v>
      </c>
    </row>
    <row r="50" spans="1:109" ht="13.5" x14ac:dyDescent="0.15">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562</v>
      </c>
      <c r="BQ50" s="1311"/>
      <c r="BR50" s="1311"/>
      <c r="BS50" s="1311"/>
      <c r="BT50" s="1311"/>
      <c r="BU50" s="1311"/>
      <c r="BV50" s="1311"/>
      <c r="BW50" s="1311"/>
      <c r="BX50" s="1311" t="s">
        <v>563</v>
      </c>
      <c r="BY50" s="1311"/>
      <c r="BZ50" s="1311"/>
      <c r="CA50" s="1311"/>
      <c r="CB50" s="1311"/>
      <c r="CC50" s="1311"/>
      <c r="CD50" s="1311"/>
      <c r="CE50" s="1311"/>
      <c r="CF50" s="1311" t="s">
        <v>564</v>
      </c>
      <c r="CG50" s="1311"/>
      <c r="CH50" s="1311"/>
      <c r="CI50" s="1311"/>
      <c r="CJ50" s="1311"/>
      <c r="CK50" s="1311"/>
      <c r="CL50" s="1311"/>
      <c r="CM50" s="1311"/>
      <c r="CN50" s="1311" t="s">
        <v>565</v>
      </c>
      <c r="CO50" s="1311"/>
      <c r="CP50" s="1311"/>
      <c r="CQ50" s="1311"/>
      <c r="CR50" s="1311"/>
      <c r="CS50" s="1311"/>
      <c r="CT50" s="1311"/>
      <c r="CU50" s="1311"/>
      <c r="CV50" s="1311" t="s">
        <v>566</v>
      </c>
      <c r="CW50" s="1311"/>
      <c r="CX50" s="1311"/>
      <c r="CY50" s="1311"/>
      <c r="CZ50" s="1311"/>
      <c r="DA50" s="1311"/>
      <c r="DB50" s="1311"/>
      <c r="DC50" s="1311"/>
    </row>
    <row r="51" spans="1:109" ht="13.5" customHeight="1" x14ac:dyDescent="0.15">
      <c r="B51" s="387"/>
      <c r="G51" s="1320"/>
      <c r="H51" s="1320"/>
      <c r="I51" s="1321"/>
      <c r="J51" s="1321"/>
      <c r="K51" s="1313"/>
      <c r="L51" s="1313"/>
      <c r="M51" s="1313"/>
      <c r="N51" s="1313"/>
      <c r="AM51" s="394"/>
      <c r="AN51" s="1312" t="s">
        <v>606</v>
      </c>
      <c r="AO51" s="1312"/>
      <c r="AP51" s="1312"/>
      <c r="AQ51" s="1312"/>
      <c r="AR51" s="1312"/>
      <c r="AS51" s="1312"/>
      <c r="AT51" s="1312"/>
      <c r="AU51" s="1312"/>
      <c r="AV51" s="1312"/>
      <c r="AW51" s="1312"/>
      <c r="AX51" s="1312"/>
      <c r="AY51" s="1312"/>
      <c r="AZ51" s="1312"/>
      <c r="BA51" s="1312"/>
      <c r="BB51" s="1312" t="s">
        <v>604</v>
      </c>
      <c r="BC51" s="1312"/>
      <c r="BD51" s="1312"/>
      <c r="BE51" s="1312"/>
      <c r="BF51" s="1312"/>
      <c r="BG51" s="1312"/>
      <c r="BH51" s="1312"/>
      <c r="BI51" s="1312"/>
      <c r="BJ51" s="1312"/>
      <c r="BK51" s="1312"/>
      <c r="BL51" s="1312"/>
      <c r="BM51" s="1312"/>
      <c r="BN51" s="1312"/>
      <c r="BO51" s="1312"/>
      <c r="BP51" s="1322"/>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22"/>
      <c r="CO51" s="1309"/>
      <c r="CP51" s="1309"/>
      <c r="CQ51" s="1309"/>
      <c r="CR51" s="1309"/>
      <c r="CS51" s="1309"/>
      <c r="CT51" s="1309"/>
      <c r="CU51" s="1309"/>
      <c r="CV51" s="1322"/>
      <c r="CW51" s="1309"/>
      <c r="CX51" s="1309"/>
      <c r="CY51" s="1309"/>
      <c r="CZ51" s="1309"/>
      <c r="DA51" s="1309"/>
      <c r="DB51" s="1309"/>
      <c r="DC51" s="1309"/>
    </row>
    <row r="52" spans="1:109" ht="13.5" x14ac:dyDescent="0.15">
      <c r="B52" s="387"/>
      <c r="G52" s="1320"/>
      <c r="H52" s="1320"/>
      <c r="I52" s="1321"/>
      <c r="J52" s="1321"/>
      <c r="K52" s="1313"/>
      <c r="L52" s="1313"/>
      <c r="M52" s="1313"/>
      <c r="N52" s="1313"/>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4"/>
      <c r="J53" s="1314"/>
      <c r="K53" s="1313"/>
      <c r="L53" s="1313"/>
      <c r="M53" s="1313"/>
      <c r="N53" s="1313"/>
      <c r="AM53" s="394"/>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22"/>
      <c r="BQ53" s="1309"/>
      <c r="BR53" s="1309"/>
      <c r="BS53" s="1309"/>
      <c r="BT53" s="1309"/>
      <c r="BU53" s="1309"/>
      <c r="BV53" s="1309"/>
      <c r="BW53" s="1309"/>
      <c r="BX53" s="1309">
        <v>52.5</v>
      </c>
      <c r="BY53" s="1309"/>
      <c r="BZ53" s="1309"/>
      <c r="CA53" s="1309"/>
      <c r="CB53" s="1309"/>
      <c r="CC53" s="1309"/>
      <c r="CD53" s="1309"/>
      <c r="CE53" s="1309"/>
      <c r="CF53" s="1309">
        <v>53.7</v>
      </c>
      <c r="CG53" s="1309"/>
      <c r="CH53" s="1309"/>
      <c r="CI53" s="1309"/>
      <c r="CJ53" s="1309"/>
      <c r="CK53" s="1309"/>
      <c r="CL53" s="1309"/>
      <c r="CM53" s="1309"/>
      <c r="CN53" s="1322"/>
      <c r="CO53" s="1309"/>
      <c r="CP53" s="1309"/>
      <c r="CQ53" s="1309"/>
      <c r="CR53" s="1309"/>
      <c r="CS53" s="1309"/>
      <c r="CT53" s="1309"/>
      <c r="CU53" s="1309"/>
      <c r="CV53" s="1322"/>
      <c r="CW53" s="1309"/>
      <c r="CX53" s="1309"/>
      <c r="CY53" s="1309"/>
      <c r="CZ53" s="1309"/>
      <c r="DA53" s="1309"/>
      <c r="DB53" s="1309"/>
      <c r="DC53" s="1309"/>
    </row>
    <row r="54" spans="1:109" ht="13.5" x14ac:dyDescent="0.15">
      <c r="A54" s="402"/>
      <c r="B54" s="387"/>
      <c r="G54" s="1320"/>
      <c r="H54" s="1320"/>
      <c r="I54" s="1314"/>
      <c r="J54" s="1314"/>
      <c r="K54" s="1313"/>
      <c r="L54" s="1313"/>
      <c r="M54" s="1313"/>
      <c r="N54" s="1313"/>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4"/>
      <c r="H55" s="1314"/>
      <c r="I55" s="1314"/>
      <c r="J55" s="1314"/>
      <c r="K55" s="1313"/>
      <c r="L55" s="1313"/>
      <c r="M55" s="1313"/>
      <c r="N55" s="1313"/>
      <c r="AN55" s="1311" t="s">
        <v>605</v>
      </c>
      <c r="AO55" s="1311"/>
      <c r="AP55" s="1311"/>
      <c r="AQ55" s="1311"/>
      <c r="AR55" s="1311"/>
      <c r="AS55" s="1311"/>
      <c r="AT55" s="1311"/>
      <c r="AU55" s="1311"/>
      <c r="AV55" s="1311"/>
      <c r="AW55" s="1311"/>
      <c r="AX55" s="1311"/>
      <c r="AY55" s="1311"/>
      <c r="AZ55" s="1311"/>
      <c r="BA55" s="1311"/>
      <c r="BB55" s="1312" t="s">
        <v>604</v>
      </c>
      <c r="BC55" s="1312"/>
      <c r="BD55" s="1312"/>
      <c r="BE55" s="1312"/>
      <c r="BF55" s="1312"/>
      <c r="BG55" s="1312"/>
      <c r="BH55" s="1312"/>
      <c r="BI55" s="1312"/>
      <c r="BJ55" s="1312"/>
      <c r="BK55" s="1312"/>
      <c r="BL55" s="1312"/>
      <c r="BM55" s="1312"/>
      <c r="BN55" s="1312"/>
      <c r="BO55" s="1312"/>
      <c r="BP55" s="1322"/>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22"/>
      <c r="CO55" s="1309"/>
      <c r="CP55" s="1309"/>
      <c r="CQ55" s="1309"/>
      <c r="CR55" s="1309"/>
      <c r="CS55" s="1309"/>
      <c r="CT55" s="1309"/>
      <c r="CU55" s="1309"/>
      <c r="CV55" s="1322"/>
      <c r="CW55" s="1309"/>
      <c r="CX55" s="1309"/>
      <c r="CY55" s="1309"/>
      <c r="CZ55" s="1309"/>
      <c r="DA55" s="1309"/>
      <c r="DB55" s="1309"/>
      <c r="DC55" s="1309"/>
    </row>
    <row r="56" spans="1:109" ht="13.5" x14ac:dyDescent="0.15">
      <c r="A56" s="402"/>
      <c r="B56" s="387"/>
      <c r="G56" s="1314"/>
      <c r="H56" s="1314"/>
      <c r="I56" s="1314"/>
      <c r="J56" s="1314"/>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4"/>
      <c r="H57" s="1314"/>
      <c r="I57" s="1315"/>
      <c r="J57" s="1315"/>
      <c r="K57" s="1313"/>
      <c r="L57" s="1313"/>
      <c r="M57" s="1313"/>
      <c r="N57" s="1313"/>
      <c r="AM57" s="386"/>
      <c r="AN57" s="1311"/>
      <c r="AO57" s="1311"/>
      <c r="AP57" s="1311"/>
      <c r="AQ57" s="1311"/>
      <c r="AR57" s="1311"/>
      <c r="AS57" s="1311"/>
      <c r="AT57" s="1311"/>
      <c r="AU57" s="1311"/>
      <c r="AV57" s="1311"/>
      <c r="AW57" s="1311"/>
      <c r="AX57" s="1311"/>
      <c r="AY57" s="1311"/>
      <c r="AZ57" s="1311"/>
      <c r="BA57" s="1311"/>
      <c r="BB57" s="1312" t="s">
        <v>610</v>
      </c>
      <c r="BC57" s="1312"/>
      <c r="BD57" s="1312"/>
      <c r="BE57" s="1312"/>
      <c r="BF57" s="1312"/>
      <c r="BG57" s="1312"/>
      <c r="BH57" s="1312"/>
      <c r="BI57" s="1312"/>
      <c r="BJ57" s="1312"/>
      <c r="BK57" s="1312"/>
      <c r="BL57" s="1312"/>
      <c r="BM57" s="1312"/>
      <c r="BN57" s="1312"/>
      <c r="BO57" s="1312"/>
      <c r="BP57" s="1322"/>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22"/>
      <c r="CO57" s="1309"/>
      <c r="CP57" s="1309"/>
      <c r="CQ57" s="1309"/>
      <c r="CR57" s="1309"/>
      <c r="CS57" s="1309"/>
      <c r="CT57" s="1309"/>
      <c r="CU57" s="1309"/>
      <c r="CV57" s="1322"/>
      <c r="CW57" s="1309"/>
      <c r="CX57" s="1309"/>
      <c r="CY57" s="1309"/>
      <c r="CZ57" s="1309"/>
      <c r="DA57" s="1309"/>
      <c r="DB57" s="1309"/>
      <c r="DC57" s="1309"/>
      <c r="DD57" s="413"/>
      <c r="DE57" s="408"/>
    </row>
    <row r="58" spans="1:109" s="402" customFormat="1" ht="13.5" x14ac:dyDescent="0.15">
      <c r="A58" s="386"/>
      <c r="B58" s="408"/>
      <c r="G58" s="1314"/>
      <c r="H58" s="1314"/>
      <c r="I58" s="1315"/>
      <c r="J58" s="1315"/>
      <c r="K58" s="1313"/>
      <c r="L58" s="1313"/>
      <c r="M58" s="1313"/>
      <c r="N58" s="1313"/>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609</v>
      </c>
    </row>
    <row r="64" spans="1:109" ht="13.5" x14ac:dyDescent="0.15">
      <c r="B64" s="387"/>
      <c r="G64" s="403"/>
      <c r="I64" s="405"/>
      <c r="J64" s="405"/>
      <c r="K64" s="405"/>
      <c r="L64" s="405"/>
      <c r="M64" s="405"/>
      <c r="N64" s="404"/>
      <c r="AM64" s="403"/>
      <c r="AN64" s="403" t="s">
        <v>608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607</v>
      </c>
    </row>
    <row r="72" spans="2:107" ht="13.5" x14ac:dyDescent="0.15">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562</v>
      </c>
      <c r="BQ72" s="1311"/>
      <c r="BR72" s="1311"/>
      <c r="BS72" s="1311"/>
      <c r="BT72" s="1311"/>
      <c r="BU72" s="1311"/>
      <c r="BV72" s="1311"/>
      <c r="BW72" s="1311"/>
      <c r="BX72" s="1311" t="s">
        <v>563</v>
      </c>
      <c r="BY72" s="1311"/>
      <c r="BZ72" s="1311"/>
      <c r="CA72" s="1311"/>
      <c r="CB72" s="1311"/>
      <c r="CC72" s="1311"/>
      <c r="CD72" s="1311"/>
      <c r="CE72" s="1311"/>
      <c r="CF72" s="1311" t="s">
        <v>564</v>
      </c>
      <c r="CG72" s="1311"/>
      <c r="CH72" s="1311"/>
      <c r="CI72" s="1311"/>
      <c r="CJ72" s="1311"/>
      <c r="CK72" s="1311"/>
      <c r="CL72" s="1311"/>
      <c r="CM72" s="1311"/>
      <c r="CN72" s="1311" t="s">
        <v>565</v>
      </c>
      <c r="CO72" s="1311"/>
      <c r="CP72" s="1311"/>
      <c r="CQ72" s="1311"/>
      <c r="CR72" s="1311"/>
      <c r="CS72" s="1311"/>
      <c r="CT72" s="1311"/>
      <c r="CU72" s="1311"/>
      <c r="CV72" s="1311" t="s">
        <v>566</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606</v>
      </c>
      <c r="AO73" s="1312"/>
      <c r="AP73" s="1312"/>
      <c r="AQ73" s="1312"/>
      <c r="AR73" s="1312"/>
      <c r="AS73" s="1312"/>
      <c r="AT73" s="1312"/>
      <c r="AU73" s="1312"/>
      <c r="AV73" s="1312"/>
      <c r="AW73" s="1312"/>
      <c r="AX73" s="1312"/>
      <c r="AY73" s="1312"/>
      <c r="AZ73" s="1312"/>
      <c r="BA73" s="1312"/>
      <c r="BB73" s="1312" t="s">
        <v>604</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4"/>
      <c r="J75" s="1314"/>
      <c r="K75" s="1313"/>
      <c r="L75" s="1313"/>
      <c r="M75" s="1313"/>
      <c r="N75" s="1313"/>
      <c r="AM75" s="394"/>
      <c r="AN75" s="1312"/>
      <c r="AO75" s="1312"/>
      <c r="AP75" s="1312"/>
      <c r="AQ75" s="1312"/>
      <c r="AR75" s="1312"/>
      <c r="AS75" s="1312"/>
      <c r="AT75" s="1312"/>
      <c r="AU75" s="1312"/>
      <c r="AV75" s="1312"/>
      <c r="AW75" s="1312"/>
      <c r="AX75" s="1312"/>
      <c r="AY75" s="1312"/>
      <c r="AZ75" s="1312"/>
      <c r="BA75" s="1312"/>
      <c r="BB75" s="1312" t="s">
        <v>603</v>
      </c>
      <c r="BC75" s="1312"/>
      <c r="BD75" s="1312"/>
      <c r="BE75" s="1312"/>
      <c r="BF75" s="1312"/>
      <c r="BG75" s="1312"/>
      <c r="BH75" s="1312"/>
      <c r="BI75" s="1312"/>
      <c r="BJ75" s="1312"/>
      <c r="BK75" s="1312"/>
      <c r="BL75" s="1312"/>
      <c r="BM75" s="1312"/>
      <c r="BN75" s="1312"/>
      <c r="BO75" s="1312"/>
      <c r="BP75" s="1309">
        <v>2.5</v>
      </c>
      <c r="BQ75" s="1309"/>
      <c r="BR75" s="1309"/>
      <c r="BS75" s="1309"/>
      <c r="BT75" s="1309"/>
      <c r="BU75" s="1309"/>
      <c r="BV75" s="1309"/>
      <c r="BW75" s="1309"/>
      <c r="BX75" s="1309">
        <v>2.6</v>
      </c>
      <c r="BY75" s="1309"/>
      <c r="BZ75" s="1309"/>
      <c r="CA75" s="1309"/>
      <c r="CB75" s="1309"/>
      <c r="CC75" s="1309"/>
      <c r="CD75" s="1309"/>
      <c r="CE75" s="1309"/>
      <c r="CF75" s="1309">
        <v>3</v>
      </c>
      <c r="CG75" s="1309"/>
      <c r="CH75" s="1309"/>
      <c r="CI75" s="1309"/>
      <c r="CJ75" s="1309"/>
      <c r="CK75" s="1309"/>
      <c r="CL75" s="1309"/>
      <c r="CM75" s="1309"/>
      <c r="CN75" s="1309">
        <v>3.2</v>
      </c>
      <c r="CO75" s="1309"/>
      <c r="CP75" s="1309"/>
      <c r="CQ75" s="1309"/>
      <c r="CR75" s="1309"/>
      <c r="CS75" s="1309"/>
      <c r="CT75" s="1309"/>
      <c r="CU75" s="1309"/>
      <c r="CV75" s="1309">
        <v>3.2</v>
      </c>
      <c r="CW75" s="1309"/>
      <c r="CX75" s="1309"/>
      <c r="CY75" s="1309"/>
      <c r="CZ75" s="1309"/>
      <c r="DA75" s="1309"/>
      <c r="DB75" s="1309"/>
      <c r="DC75" s="1309"/>
    </row>
    <row r="76" spans="2:107" ht="13.5" x14ac:dyDescent="0.15">
      <c r="B76" s="387"/>
      <c r="G76" s="1320"/>
      <c r="H76" s="1320"/>
      <c r="I76" s="1314"/>
      <c r="J76" s="1314"/>
      <c r="K76" s="1313"/>
      <c r="L76" s="1313"/>
      <c r="M76" s="1313"/>
      <c r="N76" s="1313"/>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4"/>
      <c r="H77" s="1314"/>
      <c r="I77" s="1314"/>
      <c r="J77" s="1314"/>
      <c r="K77" s="1310"/>
      <c r="L77" s="1310"/>
      <c r="M77" s="1310"/>
      <c r="N77" s="1310"/>
      <c r="AN77" s="1311" t="s">
        <v>605</v>
      </c>
      <c r="AO77" s="1311"/>
      <c r="AP77" s="1311"/>
      <c r="AQ77" s="1311"/>
      <c r="AR77" s="1311"/>
      <c r="AS77" s="1311"/>
      <c r="AT77" s="1311"/>
      <c r="AU77" s="1311"/>
      <c r="AV77" s="1311"/>
      <c r="AW77" s="1311"/>
      <c r="AX77" s="1311"/>
      <c r="AY77" s="1311"/>
      <c r="AZ77" s="1311"/>
      <c r="BA77" s="1311"/>
      <c r="BB77" s="1312" t="s">
        <v>604</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ht="13.5" x14ac:dyDescent="0.15">
      <c r="B78" s="387"/>
      <c r="G78" s="1314"/>
      <c r="H78" s="1314"/>
      <c r="I78" s="1314"/>
      <c r="J78" s="1314"/>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4"/>
      <c r="H79" s="1314"/>
      <c r="I79" s="1315"/>
      <c r="J79" s="1315"/>
      <c r="K79" s="1316"/>
      <c r="L79" s="1316"/>
      <c r="M79" s="1316"/>
      <c r="N79" s="1316"/>
      <c r="AN79" s="1311"/>
      <c r="AO79" s="1311"/>
      <c r="AP79" s="1311"/>
      <c r="AQ79" s="1311"/>
      <c r="AR79" s="1311"/>
      <c r="AS79" s="1311"/>
      <c r="AT79" s="1311"/>
      <c r="AU79" s="1311"/>
      <c r="AV79" s="1311"/>
      <c r="AW79" s="1311"/>
      <c r="AX79" s="1311"/>
      <c r="AY79" s="1311"/>
      <c r="AZ79" s="1311"/>
      <c r="BA79" s="1311"/>
      <c r="BB79" s="1312" t="s">
        <v>603</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ht="13.5" x14ac:dyDescent="0.15">
      <c r="B80" s="387"/>
      <c r="G80" s="1314"/>
      <c r="H80" s="1314"/>
      <c r="I80" s="1315"/>
      <c r="J80" s="1315"/>
      <c r="K80" s="1316"/>
      <c r="L80" s="1316"/>
      <c r="M80" s="1316"/>
      <c r="N80" s="1316"/>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6tcLWSCfAjAFP9wLbb/3+ZMyJTNJ4s/nCZHUqIwcVn8BJmRPIy0LDCHNb4vHnn85F4TBN0n8jITFqpUJDKeM2g==" saltValue="cHH7mo79ONyZM0OrVY61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K3URnnQ7QGclvH25uUK6yq1ejAA5Sxum9dETpVIxNms21Yflx9Kv9H9WD9bywbxfUAuwYzzEgWIJNENCet4T3Q==" saltValue="vWIlSsvsUHPdKXOoC4Ff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93H2vdGkUX1JhnkLOD51ItEh5eWsmQxp7Wr6eW8NO3ev/cVt/pVymveD+AuoWeSgz+pz4VyY+mt8PZnusc0Nhw==" saltValue="ZxrYowL/Q/XaYCrHTBP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90880</v>
      </c>
      <c r="E3" s="162"/>
      <c r="F3" s="163">
        <v>54227</v>
      </c>
      <c r="G3" s="164"/>
      <c r="H3" s="165"/>
    </row>
    <row r="4" spans="1:8" x14ac:dyDescent="0.15">
      <c r="A4" s="166"/>
      <c r="B4" s="167"/>
      <c r="C4" s="168"/>
      <c r="D4" s="169">
        <v>46162</v>
      </c>
      <c r="E4" s="170"/>
      <c r="F4" s="171">
        <v>29694</v>
      </c>
      <c r="G4" s="172"/>
      <c r="H4" s="173"/>
    </row>
    <row r="5" spans="1:8" x14ac:dyDescent="0.15">
      <c r="A5" s="154" t="s">
        <v>554</v>
      </c>
      <c r="B5" s="159"/>
      <c r="C5" s="160"/>
      <c r="D5" s="161">
        <v>68645</v>
      </c>
      <c r="E5" s="162"/>
      <c r="F5" s="163">
        <v>57295</v>
      </c>
      <c r="G5" s="164"/>
      <c r="H5" s="165"/>
    </row>
    <row r="6" spans="1:8" x14ac:dyDescent="0.15">
      <c r="A6" s="166"/>
      <c r="B6" s="167"/>
      <c r="C6" s="168"/>
      <c r="D6" s="169">
        <v>51496</v>
      </c>
      <c r="E6" s="170"/>
      <c r="F6" s="171">
        <v>32771</v>
      </c>
      <c r="G6" s="172"/>
      <c r="H6" s="173"/>
    </row>
    <row r="7" spans="1:8" x14ac:dyDescent="0.15">
      <c r="A7" s="154" t="s">
        <v>555</v>
      </c>
      <c r="B7" s="159"/>
      <c r="C7" s="160"/>
      <c r="D7" s="161">
        <v>52598</v>
      </c>
      <c r="E7" s="162"/>
      <c r="F7" s="163">
        <v>54110</v>
      </c>
      <c r="G7" s="164"/>
      <c r="H7" s="165"/>
    </row>
    <row r="8" spans="1:8" x14ac:dyDescent="0.15">
      <c r="A8" s="166"/>
      <c r="B8" s="167"/>
      <c r="C8" s="168"/>
      <c r="D8" s="169">
        <v>41528</v>
      </c>
      <c r="E8" s="170"/>
      <c r="F8" s="171">
        <v>30620</v>
      </c>
      <c r="G8" s="172"/>
      <c r="H8" s="173"/>
    </row>
    <row r="9" spans="1:8" x14ac:dyDescent="0.15">
      <c r="A9" s="154" t="s">
        <v>556</v>
      </c>
      <c r="B9" s="159"/>
      <c r="C9" s="160"/>
      <c r="D9" s="161">
        <v>63844</v>
      </c>
      <c r="E9" s="162"/>
      <c r="F9" s="163">
        <v>54684</v>
      </c>
      <c r="G9" s="164"/>
      <c r="H9" s="165"/>
    </row>
    <row r="10" spans="1:8" x14ac:dyDescent="0.15">
      <c r="A10" s="166"/>
      <c r="B10" s="167"/>
      <c r="C10" s="168"/>
      <c r="D10" s="169">
        <v>41679</v>
      </c>
      <c r="E10" s="170"/>
      <c r="F10" s="171">
        <v>32829</v>
      </c>
      <c r="G10" s="172"/>
      <c r="H10" s="173"/>
    </row>
    <row r="11" spans="1:8" x14ac:dyDescent="0.15">
      <c r="A11" s="154" t="s">
        <v>557</v>
      </c>
      <c r="B11" s="159"/>
      <c r="C11" s="160"/>
      <c r="D11" s="161">
        <v>65581</v>
      </c>
      <c r="E11" s="162"/>
      <c r="F11" s="163">
        <v>62383</v>
      </c>
      <c r="G11" s="164"/>
      <c r="H11" s="165"/>
    </row>
    <row r="12" spans="1:8" x14ac:dyDescent="0.15">
      <c r="A12" s="166"/>
      <c r="B12" s="167"/>
      <c r="C12" s="174"/>
      <c r="D12" s="169">
        <v>35403</v>
      </c>
      <c r="E12" s="170"/>
      <c r="F12" s="171">
        <v>35325</v>
      </c>
      <c r="G12" s="172"/>
      <c r="H12" s="173"/>
    </row>
    <row r="13" spans="1:8" x14ac:dyDescent="0.15">
      <c r="A13" s="154"/>
      <c r="B13" s="159"/>
      <c r="C13" s="175"/>
      <c r="D13" s="176">
        <v>68310</v>
      </c>
      <c r="E13" s="177"/>
      <c r="F13" s="178">
        <v>56540</v>
      </c>
      <c r="G13" s="179"/>
      <c r="H13" s="165"/>
    </row>
    <row r="14" spans="1:8" x14ac:dyDescent="0.15">
      <c r="A14" s="166"/>
      <c r="B14" s="167"/>
      <c r="C14" s="168"/>
      <c r="D14" s="169">
        <v>43254</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12.39</v>
      </c>
      <c r="C19" s="180">
        <f>ROUND(VALUE(SUBSTITUTE(実質収支比率等に係る経年分析!G$48,"▲","-")),2)</f>
        <v>11.62</v>
      </c>
      <c r="D19" s="180">
        <f>ROUND(VALUE(SUBSTITUTE(実質収支比率等に係る経年分析!H$48,"▲","-")),2)</f>
        <v>11.45</v>
      </c>
      <c r="E19" s="180">
        <f>ROUND(VALUE(SUBSTITUTE(実質収支比率等に係る経年分析!I$48,"▲","-")),2)</f>
        <v>15.6</v>
      </c>
      <c r="F19" s="180">
        <f>ROUND(VALUE(SUBSTITUTE(実質収支比率等に係る経年分析!J$48,"▲","-")),2)</f>
        <v>9.8699999999999992</v>
      </c>
    </row>
    <row r="20" spans="1:11" x14ac:dyDescent="0.15">
      <c r="A20" s="180" t="s">
        <v>55</v>
      </c>
      <c r="B20" s="180">
        <f>ROUND(VALUE(SUBSTITUTE(実質収支比率等に係る経年分析!F$47,"▲","-")),2)</f>
        <v>42.33</v>
      </c>
      <c r="C20" s="180">
        <f>ROUND(VALUE(SUBSTITUTE(実質収支比率等に係る経年分析!G$47,"▲","-")),2)</f>
        <v>40.049999999999997</v>
      </c>
      <c r="D20" s="180">
        <f>ROUND(VALUE(SUBSTITUTE(実質収支比率等に係る経年分析!H$47,"▲","-")),2)</f>
        <v>37.19</v>
      </c>
      <c r="E20" s="180">
        <f>ROUND(VALUE(SUBSTITUTE(実質収支比率等に係る経年分析!I$47,"▲","-")),2)</f>
        <v>52.31</v>
      </c>
      <c r="F20" s="180">
        <f>ROUND(VALUE(SUBSTITUTE(実質収支比率等に係る経年分析!J$47,"▲","-")),2)</f>
        <v>44.33</v>
      </c>
    </row>
    <row r="21" spans="1:11" x14ac:dyDescent="0.15">
      <c r="A21" s="180" t="s">
        <v>56</v>
      </c>
      <c r="B21" s="180">
        <f>IF(ISNUMBER(VALUE(SUBSTITUTE(実質収支比率等に係る経年分析!F$49,"▲","-"))),ROUND(VALUE(SUBSTITUTE(実質収支比率等に係る経年分析!F$49,"▲","-")),2),NA())</f>
        <v>4.2</v>
      </c>
      <c r="C21" s="180">
        <f>IF(ISNUMBER(VALUE(SUBSTITUTE(実質収支比率等に係る経年分析!G$49,"▲","-"))),ROUND(VALUE(SUBSTITUTE(実質収支比率等に係る経年分析!G$49,"▲","-")),2),NA())</f>
        <v>6.8</v>
      </c>
      <c r="D21" s="180">
        <f>IF(ISNUMBER(VALUE(SUBSTITUTE(実質収支比率等に係る経年分析!H$49,"▲","-"))),ROUND(VALUE(SUBSTITUTE(実質収支比率等に係る経年分析!H$49,"▲","-")),2),NA())</f>
        <v>-1.79</v>
      </c>
      <c r="E21" s="180">
        <f>IF(ISNUMBER(VALUE(SUBSTITUTE(実質収支比率等に係る経年分析!I$49,"▲","-"))),ROUND(VALUE(SUBSTITUTE(実質収支比率等に係る経年分析!I$49,"▲","-")),2),NA())</f>
        <v>3.94</v>
      </c>
      <c r="F21" s="180">
        <f>IF(ISNUMBER(VALUE(SUBSTITUTE(実質収支比率等に係る経年分析!J$49,"▲","-"))),ROUND(VALUE(SUBSTITUTE(実質収支比率等に係る経年分析!J$49,"▲","-")),2),NA())</f>
        <v>-0.92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介護保険特別会計（サービス事業）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1796</v>
      </c>
      <c r="E42" s="182"/>
      <c r="F42" s="182"/>
      <c r="G42" s="182">
        <f>'実質公債費比率（分子）の構造'!L$52</f>
        <v>1650</v>
      </c>
      <c r="H42" s="182"/>
      <c r="I42" s="182"/>
      <c r="J42" s="182">
        <f>'実質公債費比率（分子）の構造'!M$52</f>
        <v>1697</v>
      </c>
      <c r="K42" s="182"/>
      <c r="L42" s="182"/>
      <c r="M42" s="182">
        <f>'実質公債費比率（分子）の構造'!N$52</f>
        <v>1548</v>
      </c>
      <c r="N42" s="182"/>
      <c r="O42" s="182"/>
      <c r="P42" s="182">
        <f>'実質公債費比率（分子）の構造'!O$52</f>
        <v>1733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179</v>
      </c>
      <c r="C44" s="182"/>
      <c r="D44" s="182"/>
      <c r="E44" s="182">
        <f>'実質公債費比率（分子）の構造'!L$50</f>
        <v>180</v>
      </c>
      <c r="F44" s="182"/>
      <c r="G44" s="182"/>
      <c r="H44" s="182">
        <f>'実質公債費比率（分子）の構造'!M$50</f>
        <v>185</v>
      </c>
      <c r="I44" s="182"/>
      <c r="J44" s="182"/>
      <c r="K44" s="182">
        <f>'実質公債費比率（分子）の構造'!N$50</f>
        <v>149</v>
      </c>
      <c r="L44" s="182"/>
      <c r="M44" s="182"/>
      <c r="N44" s="182">
        <f>'実質公債費比率（分子）の構造'!O$50</f>
        <v>230</v>
      </c>
      <c r="O44" s="182"/>
      <c r="P44" s="182"/>
    </row>
    <row r="45" spans="1:16" x14ac:dyDescent="0.15">
      <c r="A45" s="182" t="s">
        <v>66</v>
      </c>
      <c r="B45" s="182">
        <f>'実質公債費比率（分子）の構造'!K$49</f>
        <v>106</v>
      </c>
      <c r="C45" s="182"/>
      <c r="D45" s="182"/>
      <c r="E45" s="182">
        <f>'実質公債費比率（分子）の構造'!L$49</f>
        <v>116</v>
      </c>
      <c r="F45" s="182"/>
      <c r="G45" s="182"/>
      <c r="H45" s="182">
        <f>'実質公債費比率（分子）の構造'!M$49</f>
        <v>107</v>
      </c>
      <c r="I45" s="182"/>
      <c r="J45" s="182"/>
      <c r="K45" s="182">
        <f>'実質公債費比率（分子）の構造'!N$49</f>
        <v>101</v>
      </c>
      <c r="L45" s="182"/>
      <c r="M45" s="182"/>
      <c r="N45" s="182">
        <f>'実質公債費比率（分子）の構造'!O$49</f>
        <v>91</v>
      </c>
      <c r="O45" s="182"/>
      <c r="P45" s="182"/>
    </row>
    <row r="46" spans="1:16" x14ac:dyDescent="0.15">
      <c r="A46" s="182" t="s">
        <v>67</v>
      </c>
      <c r="B46" s="182">
        <f>'実質公債費比率（分子）の構造'!K$48</f>
        <v>698</v>
      </c>
      <c r="C46" s="182"/>
      <c r="D46" s="182"/>
      <c r="E46" s="182">
        <f>'実質公債費比率（分子）の構造'!L$48</f>
        <v>685</v>
      </c>
      <c r="F46" s="182"/>
      <c r="G46" s="182"/>
      <c r="H46" s="182">
        <f>'実質公債費比率（分子）の構造'!M$48</f>
        <v>751</v>
      </c>
      <c r="I46" s="182"/>
      <c r="J46" s="182"/>
      <c r="K46" s="182">
        <f>'実質公債費比率（分子）の構造'!N$48</f>
        <v>675</v>
      </c>
      <c r="L46" s="182"/>
      <c r="M46" s="182"/>
      <c r="N46" s="182">
        <f>'実質公債費比率（分子）の構造'!O$48</f>
        <v>907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1248</v>
      </c>
      <c r="C49" s="182"/>
      <c r="D49" s="182"/>
      <c r="E49" s="182">
        <f>'実質公債費比率（分子）の構造'!L$45</f>
        <v>1194</v>
      </c>
      <c r="F49" s="182"/>
      <c r="G49" s="182"/>
      <c r="H49" s="182">
        <f>'実質公債費比率（分子）の構造'!M$45</f>
        <v>1190</v>
      </c>
      <c r="I49" s="182"/>
      <c r="J49" s="182"/>
      <c r="K49" s="182">
        <f>'実質公債費比率（分子）の構造'!N$45</f>
        <v>1105</v>
      </c>
      <c r="L49" s="182"/>
      <c r="M49" s="182"/>
      <c r="N49" s="182">
        <f>'実質公債費比率（分子）の構造'!O$45</f>
        <v>1024</v>
      </c>
      <c r="O49" s="182"/>
      <c r="P49" s="182"/>
    </row>
    <row r="50" spans="1:16" x14ac:dyDescent="0.15">
      <c r="A50" s="182" t="s">
        <v>71</v>
      </c>
      <c r="B50" s="182" t="e">
        <f>NA()</f>
        <v>#N/A</v>
      </c>
      <c r="C50" s="182">
        <f>IF(ISNUMBER('実質公債費比率（分子）の構造'!K$53),'実質公債費比率（分子）の構造'!K$53,NA())</f>
        <v>435</v>
      </c>
      <c r="D50" s="182" t="e">
        <f>NA()</f>
        <v>#N/A</v>
      </c>
      <c r="E50" s="182" t="e">
        <f>NA()</f>
        <v>#N/A</v>
      </c>
      <c r="F50" s="182">
        <f>IF(ISNUMBER('実質公債費比率（分子）の構造'!L$53),'実質公債費比率（分子）の構造'!L$53,NA())</f>
        <v>525</v>
      </c>
      <c r="G50" s="182" t="e">
        <f>NA()</f>
        <v>#N/A</v>
      </c>
      <c r="H50" s="182" t="e">
        <f>NA()</f>
        <v>#N/A</v>
      </c>
      <c r="I50" s="182">
        <f>IF(ISNUMBER('実質公債費比率（分子）の構造'!M$53),'実質公債費比率（分子）の構造'!M$53,NA())</f>
        <v>536</v>
      </c>
      <c r="J50" s="182" t="e">
        <f>NA()</f>
        <v>#N/A</v>
      </c>
      <c r="K50" s="182" t="e">
        <f>NA()</f>
        <v>#N/A</v>
      </c>
      <c r="L50" s="182">
        <f>IF(ISNUMBER('実質公債費比率（分子）の構造'!N$53),'実質公債費比率（分子）の構造'!N$53,NA())</f>
        <v>482</v>
      </c>
      <c r="M50" s="182" t="e">
        <f>NA()</f>
        <v>#N/A</v>
      </c>
      <c r="N50" s="182" t="e">
        <f>NA()</f>
        <v>#N/A</v>
      </c>
      <c r="O50" s="182">
        <f>IF(ISNUMBER('実質公債費比率（分子）の構造'!O$53),'実質公債費比率（分子）の構造'!O$53,NA())</f>
        <v>519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11470</v>
      </c>
      <c r="E56" s="181"/>
      <c r="F56" s="181"/>
      <c r="G56" s="181">
        <f>'将来負担比率（分子）の構造'!J$52</f>
        <v>10614</v>
      </c>
      <c r="H56" s="181"/>
      <c r="I56" s="181"/>
      <c r="J56" s="181">
        <f>'将来負担比率（分子）の構造'!K$52</f>
        <v>9618</v>
      </c>
      <c r="K56" s="181"/>
      <c r="L56" s="181"/>
      <c r="M56" s="181">
        <f>'将来負担比率（分子）の構造'!L$52</f>
        <v>8689</v>
      </c>
      <c r="N56" s="181"/>
      <c r="O56" s="181"/>
      <c r="P56" s="181">
        <f>'将来負担比率（分子）の構造'!M$52</f>
        <v>7931</v>
      </c>
    </row>
    <row r="57" spans="1:16" x14ac:dyDescent="0.15">
      <c r="A57" s="181" t="s">
        <v>42</v>
      </c>
      <c r="B57" s="181"/>
      <c r="C57" s="181"/>
      <c r="D57" s="181">
        <f>'将来負担比率（分子）の構造'!I$51</f>
        <v>6533</v>
      </c>
      <c r="E57" s="181"/>
      <c r="F57" s="181"/>
      <c r="G57" s="181">
        <f>'将来負担比率（分子）の構造'!J$51</f>
        <v>6237</v>
      </c>
      <c r="H57" s="181"/>
      <c r="I57" s="181"/>
      <c r="J57" s="181">
        <f>'将来負担比率（分子）の構造'!K$51</f>
        <v>6163</v>
      </c>
      <c r="K57" s="181"/>
      <c r="L57" s="181"/>
      <c r="M57" s="181">
        <f>'将来負担比率（分子）の構造'!L$51</f>
        <v>5890</v>
      </c>
      <c r="N57" s="181"/>
      <c r="O57" s="181"/>
      <c r="P57" s="181">
        <f>'将来負担比率（分子）の構造'!M$51</f>
        <v>6083</v>
      </c>
    </row>
    <row r="58" spans="1:16" x14ac:dyDescent="0.15">
      <c r="A58" s="181" t="s">
        <v>41</v>
      </c>
      <c r="B58" s="181"/>
      <c r="C58" s="181"/>
      <c r="D58" s="181">
        <f>'将来負担比率（分子）の構造'!I$50</f>
        <v>17145</v>
      </c>
      <c r="E58" s="181"/>
      <c r="F58" s="181"/>
      <c r="G58" s="181">
        <f>'将来負担比率（分子）の構造'!J$50</f>
        <v>18267</v>
      </c>
      <c r="H58" s="181"/>
      <c r="I58" s="181"/>
      <c r="J58" s="181">
        <f>'将来負担比率（分子）の構造'!K$50</f>
        <v>18941</v>
      </c>
      <c r="K58" s="181"/>
      <c r="L58" s="181"/>
      <c r="M58" s="181">
        <f>'将来負担比率（分子）の構造'!L$50</f>
        <v>19217</v>
      </c>
      <c r="N58" s="181"/>
      <c r="O58" s="181"/>
      <c r="P58" s="181">
        <f>'将来負担比率（分子）の構造'!M$50</f>
        <v>20815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638</v>
      </c>
      <c r="C62" s="181"/>
      <c r="D62" s="181"/>
      <c r="E62" s="181">
        <f>'将来負担比率（分子）の構造'!J$45</f>
        <v>626</v>
      </c>
      <c r="F62" s="181"/>
      <c r="G62" s="181"/>
      <c r="H62" s="181">
        <f>'将来負担比率（分子）の構造'!K$45</f>
        <v>742</v>
      </c>
      <c r="I62" s="181"/>
      <c r="J62" s="181"/>
      <c r="K62" s="181">
        <f>'将来負担比率（分子）の構造'!L$45</f>
        <v>2096</v>
      </c>
      <c r="L62" s="181"/>
      <c r="M62" s="181"/>
      <c r="N62" s="181">
        <f>'将来負担比率（分子）の構造'!M$45</f>
        <v>550</v>
      </c>
      <c r="O62" s="181"/>
      <c r="P62" s="181"/>
    </row>
    <row r="63" spans="1:16" x14ac:dyDescent="0.15">
      <c r="A63" s="181" t="s">
        <v>34</v>
      </c>
      <c r="B63" s="181">
        <f>'将来負担比率（分子）の構造'!I$44</f>
        <v>427</v>
      </c>
      <c r="C63" s="181"/>
      <c r="D63" s="181"/>
      <c r="E63" s="181">
        <f>'将来負担比率（分子）の構造'!J$44</f>
        <v>323</v>
      </c>
      <c r="F63" s="181"/>
      <c r="G63" s="181"/>
      <c r="H63" s="181">
        <f>'将来負担比率（分子）の構造'!K$44</f>
        <v>255</v>
      </c>
      <c r="I63" s="181"/>
      <c r="J63" s="181"/>
      <c r="K63" s="181">
        <f>'将来負担比率（分子）の構造'!L$44</f>
        <v>241</v>
      </c>
      <c r="L63" s="181"/>
      <c r="M63" s="181"/>
      <c r="N63" s="181">
        <f>'将来負担比率（分子）の構造'!M$44</f>
        <v>224</v>
      </c>
      <c r="O63" s="181"/>
      <c r="P63" s="181"/>
    </row>
    <row r="64" spans="1:16" x14ac:dyDescent="0.15">
      <c r="A64" s="181" t="s">
        <v>33</v>
      </c>
      <c r="B64" s="181">
        <f>'将来負担比率（分子）の構造'!I$43</f>
        <v>7385</v>
      </c>
      <c r="C64" s="181"/>
      <c r="D64" s="181"/>
      <c r="E64" s="181">
        <f>'将来負担比率（分子）の構造'!J$43</f>
        <v>7364</v>
      </c>
      <c r="F64" s="181"/>
      <c r="G64" s="181"/>
      <c r="H64" s="181">
        <f>'将来負担比率（分子）の構造'!K$43</f>
        <v>7188</v>
      </c>
      <c r="I64" s="181"/>
      <c r="J64" s="181"/>
      <c r="K64" s="181">
        <f>'将来負担比率（分子）の構造'!L$43</f>
        <v>1971</v>
      </c>
      <c r="L64" s="181"/>
      <c r="M64" s="181"/>
      <c r="N64" s="181">
        <f>'将来負担比率（分子）の構造'!M$43</f>
        <v>6449</v>
      </c>
      <c r="O64" s="181"/>
      <c r="P64" s="181"/>
    </row>
    <row r="65" spans="1:16" x14ac:dyDescent="0.15">
      <c r="A65" s="181" t="s">
        <v>32</v>
      </c>
      <c r="B65" s="181">
        <f>'将来負担比率（分子）の構造'!I$42</f>
        <v>2062</v>
      </c>
      <c r="C65" s="181"/>
      <c r="D65" s="181"/>
      <c r="E65" s="181">
        <f>'将来負担比率（分子）の構造'!J$42</f>
        <v>1710</v>
      </c>
      <c r="F65" s="181"/>
      <c r="G65" s="181"/>
      <c r="H65" s="181">
        <f>'将来負担比率（分子）の構造'!K$42</f>
        <v>1746</v>
      </c>
      <c r="I65" s="181"/>
      <c r="J65" s="181"/>
      <c r="K65" s="181">
        <f>'将来負担比率（分子）の構造'!L$42</f>
        <v>1687</v>
      </c>
      <c r="L65" s="181"/>
      <c r="M65" s="181"/>
      <c r="N65" s="181">
        <f>'将来負担比率（分子）の構造'!M$42</f>
        <v>1396</v>
      </c>
      <c r="O65" s="181"/>
      <c r="P65" s="181"/>
    </row>
    <row r="66" spans="1:16" x14ac:dyDescent="0.15">
      <c r="A66" s="181" t="s">
        <v>31</v>
      </c>
      <c r="B66" s="181">
        <f>'将来負担比率（分子）の構造'!I$41</f>
        <v>9171</v>
      </c>
      <c r="C66" s="181"/>
      <c r="D66" s="181"/>
      <c r="E66" s="181">
        <f>'将来負担比率（分子）の構造'!J$41</f>
        <v>8452</v>
      </c>
      <c r="F66" s="181"/>
      <c r="G66" s="181"/>
      <c r="H66" s="181">
        <f>'将来負担比率（分子）の構造'!K$41</f>
        <v>7548</v>
      </c>
      <c r="I66" s="181"/>
      <c r="J66" s="181"/>
      <c r="K66" s="181">
        <f>'将来負担比率（分子）の構造'!L$41</f>
        <v>6746</v>
      </c>
      <c r="L66" s="181"/>
      <c r="M66" s="181"/>
      <c r="N66" s="181">
        <f>'将来負担比率（分子）の構造'!M$41</f>
        <v>6166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7161</v>
      </c>
      <c r="C72" s="185">
        <f>基金残高に係る経年分析!G55</f>
        <v>7659</v>
      </c>
      <c r="D72" s="185">
        <f>基金残高に係る経年分析!H55</f>
        <v>7996</v>
      </c>
    </row>
    <row r="73" spans="1:16" x14ac:dyDescent="0.15">
      <c r="A73" s="184" t="s">
        <v>78</v>
      </c>
      <c r="B73" s="185">
        <f>基金残高に係る経年分析!F56</f>
        <v>143</v>
      </c>
      <c r="C73" s="185">
        <f>基金残高に係る経年分析!G56</f>
        <v>144</v>
      </c>
      <c r="D73" s="185">
        <f>基金残高に係る経年分析!H56</f>
        <v>144</v>
      </c>
    </row>
    <row r="74" spans="1:16" x14ac:dyDescent="0.15">
      <c r="A74" s="184" t="s">
        <v>79</v>
      </c>
      <c r="B74" s="185">
        <f>基金残高に係る経年分析!F57</f>
        <v>10046</v>
      </c>
      <c r="C74" s="185">
        <f>基金残高に係る経年分析!G57</f>
        <v>10287</v>
      </c>
      <c r="D74" s="185">
        <f>基金残高に係る経年分析!H57</f>
        <v>11775</v>
      </c>
    </row>
  </sheetData>
  <sheetProtection algorithmName="SHA-512" hashValue="gtH1PeVBas+DRSepDfvGZix1EbT9mbJVDvZNpzYTjYspQOlc87A5B1Tcuh0V8HUxljwo879d6nzVf2r9mhKDeg==" saltValue="UvgWpRXv1Ym7+Vp9g1Ki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17313747</v>
      </c>
      <c r="S5" s="734"/>
      <c r="T5" s="734"/>
      <c r="U5" s="734"/>
      <c r="V5" s="734"/>
      <c r="W5" s="734"/>
      <c r="X5" s="734"/>
      <c r="Y5" s="777"/>
      <c r="Z5" s="795">
        <v>57.9</v>
      </c>
      <c r="AA5" s="795"/>
      <c r="AB5" s="795"/>
      <c r="AC5" s="795"/>
      <c r="AD5" s="796">
        <v>16396035</v>
      </c>
      <c r="AE5" s="796"/>
      <c r="AF5" s="796"/>
      <c r="AG5" s="796"/>
      <c r="AH5" s="796"/>
      <c r="AI5" s="796"/>
      <c r="AJ5" s="796"/>
      <c r="AK5" s="796"/>
      <c r="AL5" s="778">
        <v>90.1</v>
      </c>
      <c r="AM5" s="749"/>
      <c r="AN5" s="749"/>
      <c r="AO5" s="779"/>
      <c r="AP5" s="744" t="s">
        <v>224</v>
      </c>
      <c r="AQ5" s="745"/>
      <c r="AR5" s="745"/>
      <c r="AS5" s="745"/>
      <c r="AT5" s="745"/>
      <c r="AU5" s="745"/>
      <c r="AV5" s="745"/>
      <c r="AW5" s="745"/>
      <c r="AX5" s="745"/>
      <c r="AY5" s="745"/>
      <c r="AZ5" s="745"/>
      <c r="BA5" s="745"/>
      <c r="BB5" s="745"/>
      <c r="BC5" s="745"/>
      <c r="BD5" s="745"/>
      <c r="BE5" s="745"/>
      <c r="BF5" s="746"/>
      <c r="BG5" s="678">
        <v>16396035</v>
      </c>
      <c r="BH5" s="679"/>
      <c r="BI5" s="679"/>
      <c r="BJ5" s="679"/>
      <c r="BK5" s="679"/>
      <c r="BL5" s="679"/>
      <c r="BM5" s="679"/>
      <c r="BN5" s="680"/>
      <c r="BO5" s="715">
        <v>94.7</v>
      </c>
      <c r="BP5" s="715"/>
      <c r="BQ5" s="715"/>
      <c r="BR5" s="715"/>
      <c r="BS5" s="716" t="s">
        <v>225</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217</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156281</v>
      </c>
      <c r="S6" s="679"/>
      <c r="T6" s="679"/>
      <c r="U6" s="679"/>
      <c r="V6" s="679"/>
      <c r="W6" s="679"/>
      <c r="X6" s="679"/>
      <c r="Y6" s="680"/>
      <c r="Z6" s="715">
        <v>0.5</v>
      </c>
      <c r="AA6" s="715"/>
      <c r="AB6" s="715"/>
      <c r="AC6" s="715"/>
      <c r="AD6" s="716">
        <v>156281</v>
      </c>
      <c r="AE6" s="716"/>
      <c r="AF6" s="716"/>
      <c r="AG6" s="716"/>
      <c r="AH6" s="716"/>
      <c r="AI6" s="716"/>
      <c r="AJ6" s="716"/>
      <c r="AK6" s="716"/>
      <c r="AL6" s="681">
        <v>0.9</v>
      </c>
      <c r="AM6" s="682"/>
      <c r="AN6" s="682"/>
      <c r="AO6" s="717"/>
      <c r="AP6" s="675" t="s">
        <v>230</v>
      </c>
      <c r="AQ6" s="676"/>
      <c r="AR6" s="676"/>
      <c r="AS6" s="676"/>
      <c r="AT6" s="676"/>
      <c r="AU6" s="676"/>
      <c r="AV6" s="676"/>
      <c r="AW6" s="676"/>
      <c r="AX6" s="676"/>
      <c r="AY6" s="676"/>
      <c r="AZ6" s="676"/>
      <c r="BA6" s="676"/>
      <c r="BB6" s="676"/>
      <c r="BC6" s="676"/>
      <c r="BD6" s="676"/>
      <c r="BE6" s="676"/>
      <c r="BF6" s="677"/>
      <c r="BG6" s="678">
        <v>16396035</v>
      </c>
      <c r="BH6" s="679"/>
      <c r="BI6" s="679"/>
      <c r="BJ6" s="679"/>
      <c r="BK6" s="679"/>
      <c r="BL6" s="679"/>
      <c r="BM6" s="679"/>
      <c r="BN6" s="680"/>
      <c r="BO6" s="715">
        <v>94.7</v>
      </c>
      <c r="BP6" s="715"/>
      <c r="BQ6" s="715"/>
      <c r="BR6" s="715"/>
      <c r="BS6" s="716" t="s">
        <v>231</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227380</v>
      </c>
      <c r="CS6" s="679"/>
      <c r="CT6" s="679"/>
      <c r="CU6" s="679"/>
      <c r="CV6" s="679"/>
      <c r="CW6" s="679"/>
      <c r="CX6" s="679"/>
      <c r="CY6" s="680"/>
      <c r="CZ6" s="778">
        <v>0.8</v>
      </c>
      <c r="DA6" s="749"/>
      <c r="DB6" s="749"/>
      <c r="DC6" s="781"/>
      <c r="DD6" s="684" t="s">
        <v>225</v>
      </c>
      <c r="DE6" s="679"/>
      <c r="DF6" s="679"/>
      <c r="DG6" s="679"/>
      <c r="DH6" s="679"/>
      <c r="DI6" s="679"/>
      <c r="DJ6" s="679"/>
      <c r="DK6" s="679"/>
      <c r="DL6" s="679"/>
      <c r="DM6" s="679"/>
      <c r="DN6" s="679"/>
      <c r="DO6" s="679"/>
      <c r="DP6" s="680"/>
      <c r="DQ6" s="684">
        <v>227380</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11512</v>
      </c>
      <c r="S7" s="679"/>
      <c r="T7" s="679"/>
      <c r="U7" s="679"/>
      <c r="V7" s="679"/>
      <c r="W7" s="679"/>
      <c r="X7" s="679"/>
      <c r="Y7" s="680"/>
      <c r="Z7" s="715">
        <v>0</v>
      </c>
      <c r="AA7" s="715"/>
      <c r="AB7" s="715"/>
      <c r="AC7" s="715"/>
      <c r="AD7" s="716">
        <v>11512</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8892525</v>
      </c>
      <c r="BH7" s="679"/>
      <c r="BI7" s="679"/>
      <c r="BJ7" s="679"/>
      <c r="BK7" s="679"/>
      <c r="BL7" s="679"/>
      <c r="BM7" s="679"/>
      <c r="BN7" s="680"/>
      <c r="BO7" s="715">
        <v>51.4</v>
      </c>
      <c r="BP7" s="715"/>
      <c r="BQ7" s="715"/>
      <c r="BR7" s="715"/>
      <c r="BS7" s="716" t="s">
        <v>225</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5128760</v>
      </c>
      <c r="CS7" s="679"/>
      <c r="CT7" s="679"/>
      <c r="CU7" s="679"/>
      <c r="CV7" s="679"/>
      <c r="CW7" s="679"/>
      <c r="CX7" s="679"/>
      <c r="CY7" s="680"/>
      <c r="CZ7" s="715">
        <v>18.600000000000001</v>
      </c>
      <c r="DA7" s="715"/>
      <c r="DB7" s="715"/>
      <c r="DC7" s="715"/>
      <c r="DD7" s="684">
        <v>472592</v>
      </c>
      <c r="DE7" s="679"/>
      <c r="DF7" s="679"/>
      <c r="DG7" s="679"/>
      <c r="DH7" s="679"/>
      <c r="DI7" s="679"/>
      <c r="DJ7" s="679"/>
      <c r="DK7" s="679"/>
      <c r="DL7" s="679"/>
      <c r="DM7" s="679"/>
      <c r="DN7" s="679"/>
      <c r="DO7" s="679"/>
      <c r="DP7" s="680"/>
      <c r="DQ7" s="684">
        <v>4606452</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80060</v>
      </c>
      <c r="S8" s="679"/>
      <c r="T8" s="679"/>
      <c r="U8" s="679"/>
      <c r="V8" s="679"/>
      <c r="W8" s="679"/>
      <c r="X8" s="679"/>
      <c r="Y8" s="680"/>
      <c r="Z8" s="715">
        <v>0.3</v>
      </c>
      <c r="AA8" s="715"/>
      <c r="AB8" s="715"/>
      <c r="AC8" s="715"/>
      <c r="AD8" s="716">
        <v>80060</v>
      </c>
      <c r="AE8" s="716"/>
      <c r="AF8" s="716"/>
      <c r="AG8" s="716"/>
      <c r="AH8" s="716"/>
      <c r="AI8" s="716"/>
      <c r="AJ8" s="716"/>
      <c r="AK8" s="716"/>
      <c r="AL8" s="681">
        <v>0.4</v>
      </c>
      <c r="AM8" s="682"/>
      <c r="AN8" s="682"/>
      <c r="AO8" s="717"/>
      <c r="AP8" s="675" t="s">
        <v>237</v>
      </c>
      <c r="AQ8" s="676"/>
      <c r="AR8" s="676"/>
      <c r="AS8" s="676"/>
      <c r="AT8" s="676"/>
      <c r="AU8" s="676"/>
      <c r="AV8" s="676"/>
      <c r="AW8" s="676"/>
      <c r="AX8" s="676"/>
      <c r="AY8" s="676"/>
      <c r="AZ8" s="676"/>
      <c r="BA8" s="676"/>
      <c r="BB8" s="676"/>
      <c r="BC8" s="676"/>
      <c r="BD8" s="676"/>
      <c r="BE8" s="676"/>
      <c r="BF8" s="677"/>
      <c r="BG8" s="678">
        <v>111450</v>
      </c>
      <c r="BH8" s="679"/>
      <c r="BI8" s="679"/>
      <c r="BJ8" s="679"/>
      <c r="BK8" s="679"/>
      <c r="BL8" s="679"/>
      <c r="BM8" s="679"/>
      <c r="BN8" s="680"/>
      <c r="BO8" s="715">
        <v>0.6</v>
      </c>
      <c r="BP8" s="715"/>
      <c r="BQ8" s="715"/>
      <c r="BR8" s="715"/>
      <c r="BS8" s="684" t="s">
        <v>231</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6970727</v>
      </c>
      <c r="CS8" s="679"/>
      <c r="CT8" s="679"/>
      <c r="CU8" s="679"/>
      <c r="CV8" s="679"/>
      <c r="CW8" s="679"/>
      <c r="CX8" s="679"/>
      <c r="CY8" s="680"/>
      <c r="CZ8" s="715">
        <v>25.2</v>
      </c>
      <c r="DA8" s="715"/>
      <c r="DB8" s="715"/>
      <c r="DC8" s="715"/>
      <c r="DD8" s="684">
        <v>257235</v>
      </c>
      <c r="DE8" s="679"/>
      <c r="DF8" s="679"/>
      <c r="DG8" s="679"/>
      <c r="DH8" s="679"/>
      <c r="DI8" s="679"/>
      <c r="DJ8" s="679"/>
      <c r="DK8" s="679"/>
      <c r="DL8" s="679"/>
      <c r="DM8" s="679"/>
      <c r="DN8" s="679"/>
      <c r="DO8" s="679"/>
      <c r="DP8" s="680"/>
      <c r="DQ8" s="684">
        <v>4253457</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41357</v>
      </c>
      <c r="S9" s="679"/>
      <c r="T9" s="679"/>
      <c r="U9" s="679"/>
      <c r="V9" s="679"/>
      <c r="W9" s="679"/>
      <c r="X9" s="679"/>
      <c r="Y9" s="680"/>
      <c r="Z9" s="715">
        <v>0.1</v>
      </c>
      <c r="AA9" s="715"/>
      <c r="AB9" s="715"/>
      <c r="AC9" s="715"/>
      <c r="AD9" s="716">
        <v>41357</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4977563</v>
      </c>
      <c r="BH9" s="679"/>
      <c r="BI9" s="679"/>
      <c r="BJ9" s="679"/>
      <c r="BK9" s="679"/>
      <c r="BL9" s="679"/>
      <c r="BM9" s="679"/>
      <c r="BN9" s="680"/>
      <c r="BO9" s="715">
        <v>28.7</v>
      </c>
      <c r="BP9" s="715"/>
      <c r="BQ9" s="715"/>
      <c r="BR9" s="715"/>
      <c r="BS9" s="684" t="s">
        <v>225</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2484909</v>
      </c>
      <c r="CS9" s="679"/>
      <c r="CT9" s="679"/>
      <c r="CU9" s="679"/>
      <c r="CV9" s="679"/>
      <c r="CW9" s="679"/>
      <c r="CX9" s="679"/>
      <c r="CY9" s="680"/>
      <c r="CZ9" s="715">
        <v>9</v>
      </c>
      <c r="DA9" s="715"/>
      <c r="DB9" s="715"/>
      <c r="DC9" s="715"/>
      <c r="DD9" s="684">
        <v>40568</v>
      </c>
      <c r="DE9" s="679"/>
      <c r="DF9" s="679"/>
      <c r="DG9" s="679"/>
      <c r="DH9" s="679"/>
      <c r="DI9" s="679"/>
      <c r="DJ9" s="679"/>
      <c r="DK9" s="679"/>
      <c r="DL9" s="679"/>
      <c r="DM9" s="679"/>
      <c r="DN9" s="679"/>
      <c r="DO9" s="679"/>
      <c r="DP9" s="680"/>
      <c r="DQ9" s="684">
        <v>2247333</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225</v>
      </c>
      <c r="AA10" s="715"/>
      <c r="AB10" s="715"/>
      <c r="AC10" s="715"/>
      <c r="AD10" s="716" t="s">
        <v>225</v>
      </c>
      <c r="AE10" s="716"/>
      <c r="AF10" s="716"/>
      <c r="AG10" s="716"/>
      <c r="AH10" s="716"/>
      <c r="AI10" s="716"/>
      <c r="AJ10" s="716"/>
      <c r="AK10" s="716"/>
      <c r="AL10" s="681" t="s">
        <v>231</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199604</v>
      </c>
      <c r="BH10" s="679"/>
      <c r="BI10" s="679"/>
      <c r="BJ10" s="679"/>
      <c r="BK10" s="679"/>
      <c r="BL10" s="679"/>
      <c r="BM10" s="679"/>
      <c r="BN10" s="680"/>
      <c r="BO10" s="715">
        <v>1.2</v>
      </c>
      <c r="BP10" s="715"/>
      <c r="BQ10" s="715"/>
      <c r="BR10" s="715"/>
      <c r="BS10" s="684" t="s">
        <v>225</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9968</v>
      </c>
      <c r="CS10" s="679"/>
      <c r="CT10" s="679"/>
      <c r="CU10" s="679"/>
      <c r="CV10" s="679"/>
      <c r="CW10" s="679"/>
      <c r="CX10" s="679"/>
      <c r="CY10" s="680"/>
      <c r="CZ10" s="715">
        <v>0</v>
      </c>
      <c r="DA10" s="715"/>
      <c r="DB10" s="715"/>
      <c r="DC10" s="715"/>
      <c r="DD10" s="684" t="s">
        <v>225</v>
      </c>
      <c r="DE10" s="679"/>
      <c r="DF10" s="679"/>
      <c r="DG10" s="679"/>
      <c r="DH10" s="679"/>
      <c r="DI10" s="679"/>
      <c r="DJ10" s="679"/>
      <c r="DK10" s="679"/>
      <c r="DL10" s="679"/>
      <c r="DM10" s="679"/>
      <c r="DN10" s="679"/>
      <c r="DO10" s="679"/>
      <c r="DP10" s="680"/>
      <c r="DQ10" s="684">
        <v>9785</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1175762</v>
      </c>
      <c r="S11" s="679"/>
      <c r="T11" s="679"/>
      <c r="U11" s="679"/>
      <c r="V11" s="679"/>
      <c r="W11" s="679"/>
      <c r="X11" s="679"/>
      <c r="Y11" s="680"/>
      <c r="Z11" s="681">
        <v>3.9</v>
      </c>
      <c r="AA11" s="682"/>
      <c r="AB11" s="682"/>
      <c r="AC11" s="683"/>
      <c r="AD11" s="684">
        <v>1175762</v>
      </c>
      <c r="AE11" s="679"/>
      <c r="AF11" s="679"/>
      <c r="AG11" s="679"/>
      <c r="AH11" s="679"/>
      <c r="AI11" s="679"/>
      <c r="AJ11" s="679"/>
      <c r="AK11" s="680"/>
      <c r="AL11" s="681">
        <v>6.5</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3603908</v>
      </c>
      <c r="BH11" s="679"/>
      <c r="BI11" s="679"/>
      <c r="BJ11" s="679"/>
      <c r="BK11" s="679"/>
      <c r="BL11" s="679"/>
      <c r="BM11" s="679"/>
      <c r="BN11" s="680"/>
      <c r="BO11" s="715">
        <v>20.8</v>
      </c>
      <c r="BP11" s="715"/>
      <c r="BQ11" s="715"/>
      <c r="BR11" s="715"/>
      <c r="BS11" s="684" t="s">
        <v>225</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633304</v>
      </c>
      <c r="CS11" s="679"/>
      <c r="CT11" s="679"/>
      <c r="CU11" s="679"/>
      <c r="CV11" s="679"/>
      <c r="CW11" s="679"/>
      <c r="CX11" s="679"/>
      <c r="CY11" s="680"/>
      <c r="CZ11" s="715">
        <v>2.2999999999999998</v>
      </c>
      <c r="DA11" s="715"/>
      <c r="DB11" s="715"/>
      <c r="DC11" s="715"/>
      <c r="DD11" s="684">
        <v>80739</v>
      </c>
      <c r="DE11" s="679"/>
      <c r="DF11" s="679"/>
      <c r="DG11" s="679"/>
      <c r="DH11" s="679"/>
      <c r="DI11" s="679"/>
      <c r="DJ11" s="679"/>
      <c r="DK11" s="679"/>
      <c r="DL11" s="679"/>
      <c r="DM11" s="679"/>
      <c r="DN11" s="679"/>
      <c r="DO11" s="679"/>
      <c r="DP11" s="680"/>
      <c r="DQ11" s="684">
        <v>599610</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16036</v>
      </c>
      <c r="S12" s="679"/>
      <c r="T12" s="679"/>
      <c r="U12" s="679"/>
      <c r="V12" s="679"/>
      <c r="W12" s="679"/>
      <c r="X12" s="679"/>
      <c r="Y12" s="680"/>
      <c r="Z12" s="715">
        <v>0.1</v>
      </c>
      <c r="AA12" s="715"/>
      <c r="AB12" s="715"/>
      <c r="AC12" s="715"/>
      <c r="AD12" s="716">
        <v>16036</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7003634</v>
      </c>
      <c r="BH12" s="679"/>
      <c r="BI12" s="679"/>
      <c r="BJ12" s="679"/>
      <c r="BK12" s="679"/>
      <c r="BL12" s="679"/>
      <c r="BM12" s="679"/>
      <c r="BN12" s="680"/>
      <c r="BO12" s="715">
        <v>40.5</v>
      </c>
      <c r="BP12" s="715"/>
      <c r="BQ12" s="715"/>
      <c r="BR12" s="715"/>
      <c r="BS12" s="684" t="s">
        <v>231</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453023</v>
      </c>
      <c r="CS12" s="679"/>
      <c r="CT12" s="679"/>
      <c r="CU12" s="679"/>
      <c r="CV12" s="679"/>
      <c r="CW12" s="679"/>
      <c r="CX12" s="679"/>
      <c r="CY12" s="680"/>
      <c r="CZ12" s="715">
        <v>1.6</v>
      </c>
      <c r="DA12" s="715"/>
      <c r="DB12" s="715"/>
      <c r="DC12" s="715"/>
      <c r="DD12" s="684" t="s">
        <v>225</v>
      </c>
      <c r="DE12" s="679"/>
      <c r="DF12" s="679"/>
      <c r="DG12" s="679"/>
      <c r="DH12" s="679"/>
      <c r="DI12" s="679"/>
      <c r="DJ12" s="679"/>
      <c r="DK12" s="679"/>
      <c r="DL12" s="679"/>
      <c r="DM12" s="679"/>
      <c r="DN12" s="679"/>
      <c r="DO12" s="679"/>
      <c r="DP12" s="680"/>
      <c r="DQ12" s="684">
        <v>345806</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225</v>
      </c>
      <c r="S13" s="679"/>
      <c r="T13" s="679"/>
      <c r="U13" s="679"/>
      <c r="V13" s="679"/>
      <c r="W13" s="679"/>
      <c r="X13" s="679"/>
      <c r="Y13" s="680"/>
      <c r="Z13" s="715" t="s">
        <v>225</v>
      </c>
      <c r="AA13" s="715"/>
      <c r="AB13" s="715"/>
      <c r="AC13" s="715"/>
      <c r="AD13" s="716" t="s">
        <v>231</v>
      </c>
      <c r="AE13" s="716"/>
      <c r="AF13" s="716"/>
      <c r="AG13" s="716"/>
      <c r="AH13" s="716"/>
      <c r="AI13" s="716"/>
      <c r="AJ13" s="716"/>
      <c r="AK13" s="716"/>
      <c r="AL13" s="681" t="s">
        <v>225</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6954582</v>
      </c>
      <c r="BH13" s="679"/>
      <c r="BI13" s="679"/>
      <c r="BJ13" s="679"/>
      <c r="BK13" s="679"/>
      <c r="BL13" s="679"/>
      <c r="BM13" s="679"/>
      <c r="BN13" s="680"/>
      <c r="BO13" s="715">
        <v>40.200000000000003</v>
      </c>
      <c r="BP13" s="715"/>
      <c r="BQ13" s="715"/>
      <c r="BR13" s="715"/>
      <c r="BS13" s="684" t="s">
        <v>225</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3893531</v>
      </c>
      <c r="CS13" s="679"/>
      <c r="CT13" s="679"/>
      <c r="CU13" s="679"/>
      <c r="CV13" s="679"/>
      <c r="CW13" s="679"/>
      <c r="CX13" s="679"/>
      <c r="CY13" s="680"/>
      <c r="CZ13" s="715">
        <v>14.1</v>
      </c>
      <c r="DA13" s="715"/>
      <c r="DB13" s="715"/>
      <c r="DC13" s="715"/>
      <c r="DD13" s="684">
        <v>1925506</v>
      </c>
      <c r="DE13" s="679"/>
      <c r="DF13" s="679"/>
      <c r="DG13" s="679"/>
      <c r="DH13" s="679"/>
      <c r="DI13" s="679"/>
      <c r="DJ13" s="679"/>
      <c r="DK13" s="679"/>
      <c r="DL13" s="679"/>
      <c r="DM13" s="679"/>
      <c r="DN13" s="679"/>
      <c r="DO13" s="679"/>
      <c r="DP13" s="680"/>
      <c r="DQ13" s="684">
        <v>2997201</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46219</v>
      </c>
      <c r="S14" s="679"/>
      <c r="T14" s="679"/>
      <c r="U14" s="679"/>
      <c r="V14" s="679"/>
      <c r="W14" s="679"/>
      <c r="X14" s="679"/>
      <c r="Y14" s="680"/>
      <c r="Z14" s="715">
        <v>0.2</v>
      </c>
      <c r="AA14" s="715"/>
      <c r="AB14" s="715"/>
      <c r="AC14" s="715"/>
      <c r="AD14" s="716">
        <v>46219</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124414</v>
      </c>
      <c r="BH14" s="679"/>
      <c r="BI14" s="679"/>
      <c r="BJ14" s="679"/>
      <c r="BK14" s="679"/>
      <c r="BL14" s="679"/>
      <c r="BM14" s="679"/>
      <c r="BN14" s="680"/>
      <c r="BO14" s="715">
        <v>0.7</v>
      </c>
      <c r="BP14" s="715"/>
      <c r="BQ14" s="715"/>
      <c r="BR14" s="715"/>
      <c r="BS14" s="684" t="s">
        <v>231</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968067</v>
      </c>
      <c r="CS14" s="679"/>
      <c r="CT14" s="679"/>
      <c r="CU14" s="679"/>
      <c r="CV14" s="679"/>
      <c r="CW14" s="679"/>
      <c r="CX14" s="679"/>
      <c r="CY14" s="680"/>
      <c r="CZ14" s="715">
        <v>3.5</v>
      </c>
      <c r="DA14" s="715"/>
      <c r="DB14" s="715"/>
      <c r="DC14" s="715"/>
      <c r="DD14" s="684">
        <v>47025</v>
      </c>
      <c r="DE14" s="679"/>
      <c r="DF14" s="679"/>
      <c r="DG14" s="679"/>
      <c r="DH14" s="679"/>
      <c r="DI14" s="679"/>
      <c r="DJ14" s="679"/>
      <c r="DK14" s="679"/>
      <c r="DL14" s="679"/>
      <c r="DM14" s="679"/>
      <c r="DN14" s="679"/>
      <c r="DO14" s="679"/>
      <c r="DP14" s="680"/>
      <c r="DQ14" s="684">
        <v>936634</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225</v>
      </c>
      <c r="S15" s="679"/>
      <c r="T15" s="679"/>
      <c r="U15" s="679"/>
      <c r="V15" s="679"/>
      <c r="W15" s="679"/>
      <c r="X15" s="679"/>
      <c r="Y15" s="680"/>
      <c r="Z15" s="715" t="s">
        <v>225</v>
      </c>
      <c r="AA15" s="715"/>
      <c r="AB15" s="715"/>
      <c r="AC15" s="715"/>
      <c r="AD15" s="716" t="s">
        <v>231</v>
      </c>
      <c r="AE15" s="716"/>
      <c r="AF15" s="716"/>
      <c r="AG15" s="716"/>
      <c r="AH15" s="716"/>
      <c r="AI15" s="716"/>
      <c r="AJ15" s="716"/>
      <c r="AK15" s="716"/>
      <c r="AL15" s="681" t="s">
        <v>225</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375462</v>
      </c>
      <c r="BH15" s="679"/>
      <c r="BI15" s="679"/>
      <c r="BJ15" s="679"/>
      <c r="BK15" s="679"/>
      <c r="BL15" s="679"/>
      <c r="BM15" s="679"/>
      <c r="BN15" s="680"/>
      <c r="BO15" s="715">
        <v>2.2000000000000002</v>
      </c>
      <c r="BP15" s="715"/>
      <c r="BQ15" s="715"/>
      <c r="BR15" s="715"/>
      <c r="BS15" s="684" t="s">
        <v>231</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5825716</v>
      </c>
      <c r="CS15" s="679"/>
      <c r="CT15" s="679"/>
      <c r="CU15" s="679"/>
      <c r="CV15" s="679"/>
      <c r="CW15" s="679"/>
      <c r="CX15" s="679"/>
      <c r="CY15" s="680"/>
      <c r="CZ15" s="715">
        <v>21.1</v>
      </c>
      <c r="DA15" s="715"/>
      <c r="DB15" s="715"/>
      <c r="DC15" s="715"/>
      <c r="DD15" s="684">
        <v>1186262</v>
      </c>
      <c r="DE15" s="679"/>
      <c r="DF15" s="679"/>
      <c r="DG15" s="679"/>
      <c r="DH15" s="679"/>
      <c r="DI15" s="679"/>
      <c r="DJ15" s="679"/>
      <c r="DK15" s="679"/>
      <c r="DL15" s="679"/>
      <c r="DM15" s="679"/>
      <c r="DN15" s="679"/>
      <c r="DO15" s="679"/>
      <c r="DP15" s="680"/>
      <c r="DQ15" s="684">
        <v>3574652</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14254</v>
      </c>
      <c r="S16" s="679"/>
      <c r="T16" s="679"/>
      <c r="U16" s="679"/>
      <c r="V16" s="679"/>
      <c r="W16" s="679"/>
      <c r="X16" s="679"/>
      <c r="Y16" s="680"/>
      <c r="Z16" s="715">
        <v>0</v>
      </c>
      <c r="AA16" s="715"/>
      <c r="AB16" s="715"/>
      <c r="AC16" s="715"/>
      <c r="AD16" s="716">
        <v>14254</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231</v>
      </c>
      <c r="BH16" s="679"/>
      <c r="BI16" s="679"/>
      <c r="BJ16" s="679"/>
      <c r="BK16" s="679"/>
      <c r="BL16" s="679"/>
      <c r="BM16" s="679"/>
      <c r="BN16" s="680"/>
      <c r="BO16" s="715" t="s">
        <v>225</v>
      </c>
      <c r="BP16" s="715"/>
      <c r="BQ16" s="715"/>
      <c r="BR16" s="715"/>
      <c r="BS16" s="684" t="s">
        <v>225</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645</v>
      </c>
      <c r="CS16" s="679"/>
      <c r="CT16" s="679"/>
      <c r="CU16" s="679"/>
      <c r="CV16" s="679"/>
      <c r="CW16" s="679"/>
      <c r="CX16" s="679"/>
      <c r="CY16" s="680"/>
      <c r="CZ16" s="715">
        <v>0</v>
      </c>
      <c r="DA16" s="715"/>
      <c r="DB16" s="715"/>
      <c r="DC16" s="715"/>
      <c r="DD16" s="684" t="s">
        <v>231</v>
      </c>
      <c r="DE16" s="679"/>
      <c r="DF16" s="679"/>
      <c r="DG16" s="679"/>
      <c r="DH16" s="679"/>
      <c r="DI16" s="679"/>
      <c r="DJ16" s="679"/>
      <c r="DK16" s="679"/>
      <c r="DL16" s="679"/>
      <c r="DM16" s="679"/>
      <c r="DN16" s="679"/>
      <c r="DO16" s="679"/>
      <c r="DP16" s="680"/>
      <c r="DQ16" s="684">
        <v>645</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222187</v>
      </c>
      <c r="S17" s="679"/>
      <c r="T17" s="679"/>
      <c r="U17" s="679"/>
      <c r="V17" s="679"/>
      <c r="W17" s="679"/>
      <c r="X17" s="679"/>
      <c r="Y17" s="680"/>
      <c r="Z17" s="715">
        <v>0.7</v>
      </c>
      <c r="AA17" s="715"/>
      <c r="AB17" s="715"/>
      <c r="AC17" s="715"/>
      <c r="AD17" s="716">
        <v>222187</v>
      </c>
      <c r="AE17" s="716"/>
      <c r="AF17" s="716"/>
      <c r="AG17" s="716"/>
      <c r="AH17" s="716"/>
      <c r="AI17" s="716"/>
      <c r="AJ17" s="716"/>
      <c r="AK17" s="716"/>
      <c r="AL17" s="681">
        <v>1.2</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225</v>
      </c>
      <c r="BH17" s="679"/>
      <c r="BI17" s="679"/>
      <c r="BJ17" s="679"/>
      <c r="BK17" s="679"/>
      <c r="BL17" s="679"/>
      <c r="BM17" s="679"/>
      <c r="BN17" s="680"/>
      <c r="BO17" s="715" t="s">
        <v>231</v>
      </c>
      <c r="BP17" s="715"/>
      <c r="BQ17" s="715"/>
      <c r="BR17" s="715"/>
      <c r="BS17" s="684" t="s">
        <v>225</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1024001</v>
      </c>
      <c r="CS17" s="679"/>
      <c r="CT17" s="679"/>
      <c r="CU17" s="679"/>
      <c r="CV17" s="679"/>
      <c r="CW17" s="679"/>
      <c r="CX17" s="679"/>
      <c r="CY17" s="680"/>
      <c r="CZ17" s="715">
        <v>3.7</v>
      </c>
      <c r="DA17" s="715"/>
      <c r="DB17" s="715"/>
      <c r="DC17" s="715"/>
      <c r="DD17" s="684" t="s">
        <v>231</v>
      </c>
      <c r="DE17" s="679"/>
      <c r="DF17" s="679"/>
      <c r="DG17" s="679"/>
      <c r="DH17" s="679"/>
      <c r="DI17" s="679"/>
      <c r="DJ17" s="679"/>
      <c r="DK17" s="679"/>
      <c r="DL17" s="679"/>
      <c r="DM17" s="679"/>
      <c r="DN17" s="679"/>
      <c r="DO17" s="679"/>
      <c r="DP17" s="680"/>
      <c r="DQ17" s="684">
        <v>1024001</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71131</v>
      </c>
      <c r="S18" s="679"/>
      <c r="T18" s="679"/>
      <c r="U18" s="679"/>
      <c r="V18" s="679"/>
      <c r="W18" s="679"/>
      <c r="X18" s="679"/>
      <c r="Y18" s="680"/>
      <c r="Z18" s="715">
        <v>0.2</v>
      </c>
      <c r="AA18" s="715"/>
      <c r="AB18" s="715"/>
      <c r="AC18" s="715"/>
      <c r="AD18" s="716">
        <v>71131</v>
      </c>
      <c r="AE18" s="716"/>
      <c r="AF18" s="716"/>
      <c r="AG18" s="716"/>
      <c r="AH18" s="716"/>
      <c r="AI18" s="716"/>
      <c r="AJ18" s="716"/>
      <c r="AK18" s="716"/>
      <c r="AL18" s="681">
        <v>0.4</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225</v>
      </c>
      <c r="BH18" s="679"/>
      <c r="BI18" s="679"/>
      <c r="BJ18" s="679"/>
      <c r="BK18" s="679"/>
      <c r="BL18" s="679"/>
      <c r="BM18" s="679"/>
      <c r="BN18" s="680"/>
      <c r="BO18" s="715" t="s">
        <v>225</v>
      </c>
      <c r="BP18" s="715"/>
      <c r="BQ18" s="715"/>
      <c r="BR18" s="715"/>
      <c r="BS18" s="684" t="s">
        <v>225</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231</v>
      </c>
      <c r="CS18" s="679"/>
      <c r="CT18" s="679"/>
      <c r="CU18" s="679"/>
      <c r="CV18" s="679"/>
      <c r="CW18" s="679"/>
      <c r="CX18" s="679"/>
      <c r="CY18" s="680"/>
      <c r="CZ18" s="715" t="s">
        <v>231</v>
      </c>
      <c r="DA18" s="715"/>
      <c r="DB18" s="715"/>
      <c r="DC18" s="715"/>
      <c r="DD18" s="684" t="s">
        <v>225</v>
      </c>
      <c r="DE18" s="679"/>
      <c r="DF18" s="679"/>
      <c r="DG18" s="679"/>
      <c r="DH18" s="679"/>
      <c r="DI18" s="679"/>
      <c r="DJ18" s="679"/>
      <c r="DK18" s="679"/>
      <c r="DL18" s="679"/>
      <c r="DM18" s="679"/>
      <c r="DN18" s="679"/>
      <c r="DO18" s="679"/>
      <c r="DP18" s="680"/>
      <c r="DQ18" s="684" t="s">
        <v>225</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7389</v>
      </c>
      <c r="S19" s="679"/>
      <c r="T19" s="679"/>
      <c r="U19" s="679"/>
      <c r="V19" s="679"/>
      <c r="W19" s="679"/>
      <c r="X19" s="679"/>
      <c r="Y19" s="680"/>
      <c r="Z19" s="715">
        <v>0</v>
      </c>
      <c r="AA19" s="715"/>
      <c r="AB19" s="715"/>
      <c r="AC19" s="715"/>
      <c r="AD19" s="716">
        <v>7389</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917712</v>
      </c>
      <c r="BH19" s="679"/>
      <c r="BI19" s="679"/>
      <c r="BJ19" s="679"/>
      <c r="BK19" s="679"/>
      <c r="BL19" s="679"/>
      <c r="BM19" s="679"/>
      <c r="BN19" s="680"/>
      <c r="BO19" s="715">
        <v>5.3</v>
      </c>
      <c r="BP19" s="715"/>
      <c r="BQ19" s="715"/>
      <c r="BR19" s="715"/>
      <c r="BS19" s="684" t="s">
        <v>225</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231</v>
      </c>
      <c r="CS19" s="679"/>
      <c r="CT19" s="679"/>
      <c r="CU19" s="679"/>
      <c r="CV19" s="679"/>
      <c r="CW19" s="679"/>
      <c r="CX19" s="679"/>
      <c r="CY19" s="680"/>
      <c r="CZ19" s="715" t="s">
        <v>225</v>
      </c>
      <c r="DA19" s="715"/>
      <c r="DB19" s="715"/>
      <c r="DC19" s="715"/>
      <c r="DD19" s="684" t="s">
        <v>225</v>
      </c>
      <c r="DE19" s="679"/>
      <c r="DF19" s="679"/>
      <c r="DG19" s="679"/>
      <c r="DH19" s="679"/>
      <c r="DI19" s="679"/>
      <c r="DJ19" s="679"/>
      <c r="DK19" s="679"/>
      <c r="DL19" s="679"/>
      <c r="DM19" s="679"/>
      <c r="DN19" s="679"/>
      <c r="DO19" s="679"/>
      <c r="DP19" s="680"/>
      <c r="DQ19" s="684" t="s">
        <v>225</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1150</v>
      </c>
      <c r="S20" s="679"/>
      <c r="T20" s="679"/>
      <c r="U20" s="679"/>
      <c r="V20" s="679"/>
      <c r="W20" s="679"/>
      <c r="X20" s="679"/>
      <c r="Y20" s="680"/>
      <c r="Z20" s="715">
        <v>0</v>
      </c>
      <c r="AA20" s="715"/>
      <c r="AB20" s="715"/>
      <c r="AC20" s="715"/>
      <c r="AD20" s="716">
        <v>1150</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917712</v>
      </c>
      <c r="BH20" s="679"/>
      <c r="BI20" s="679"/>
      <c r="BJ20" s="679"/>
      <c r="BK20" s="679"/>
      <c r="BL20" s="679"/>
      <c r="BM20" s="679"/>
      <c r="BN20" s="680"/>
      <c r="BO20" s="715">
        <v>5.3</v>
      </c>
      <c r="BP20" s="715"/>
      <c r="BQ20" s="715"/>
      <c r="BR20" s="715"/>
      <c r="BS20" s="684" t="s">
        <v>225</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27620031</v>
      </c>
      <c r="CS20" s="679"/>
      <c r="CT20" s="679"/>
      <c r="CU20" s="679"/>
      <c r="CV20" s="679"/>
      <c r="CW20" s="679"/>
      <c r="CX20" s="679"/>
      <c r="CY20" s="680"/>
      <c r="CZ20" s="715">
        <v>100</v>
      </c>
      <c r="DA20" s="715"/>
      <c r="DB20" s="715"/>
      <c r="DC20" s="715"/>
      <c r="DD20" s="684">
        <v>4009927</v>
      </c>
      <c r="DE20" s="679"/>
      <c r="DF20" s="679"/>
      <c r="DG20" s="679"/>
      <c r="DH20" s="679"/>
      <c r="DI20" s="679"/>
      <c r="DJ20" s="679"/>
      <c r="DK20" s="679"/>
      <c r="DL20" s="679"/>
      <c r="DM20" s="679"/>
      <c r="DN20" s="679"/>
      <c r="DO20" s="679"/>
      <c r="DP20" s="680"/>
      <c r="DQ20" s="684">
        <v>20822956</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142517</v>
      </c>
      <c r="S21" s="679"/>
      <c r="T21" s="679"/>
      <c r="U21" s="679"/>
      <c r="V21" s="679"/>
      <c r="W21" s="679"/>
      <c r="X21" s="679"/>
      <c r="Y21" s="680"/>
      <c r="Z21" s="715">
        <v>0.5</v>
      </c>
      <c r="AA21" s="715"/>
      <c r="AB21" s="715"/>
      <c r="AC21" s="715"/>
      <c r="AD21" s="716">
        <v>142517</v>
      </c>
      <c r="AE21" s="716"/>
      <c r="AF21" s="716"/>
      <c r="AG21" s="716"/>
      <c r="AH21" s="716"/>
      <c r="AI21" s="716"/>
      <c r="AJ21" s="716"/>
      <c r="AK21" s="716"/>
      <c r="AL21" s="681">
        <v>0.8</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225</v>
      </c>
      <c r="BH21" s="679"/>
      <c r="BI21" s="679"/>
      <c r="BJ21" s="679"/>
      <c r="BK21" s="679"/>
      <c r="BL21" s="679"/>
      <c r="BM21" s="679"/>
      <c r="BN21" s="680"/>
      <c r="BO21" s="715" t="s">
        <v>231</v>
      </c>
      <c r="BP21" s="715"/>
      <c r="BQ21" s="715"/>
      <c r="BR21" s="715"/>
      <c r="BS21" s="684" t="s">
        <v>225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17444</v>
      </c>
      <c r="S22" s="679"/>
      <c r="T22" s="679"/>
      <c r="U22" s="679"/>
      <c r="V22" s="679"/>
      <c r="W22" s="679"/>
      <c r="X22" s="679"/>
      <c r="Y22" s="680"/>
      <c r="Z22" s="715">
        <v>0.1</v>
      </c>
      <c r="AA22" s="715"/>
      <c r="AB22" s="715"/>
      <c r="AC22" s="715"/>
      <c r="AD22" s="716" t="s">
        <v>225</v>
      </c>
      <c r="AE22" s="716"/>
      <c r="AF22" s="716"/>
      <c r="AG22" s="716"/>
      <c r="AH22" s="716"/>
      <c r="AI22" s="716"/>
      <c r="AJ22" s="716"/>
      <c r="AK22" s="716"/>
      <c r="AL22" s="681" t="s">
        <v>225</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231</v>
      </c>
      <c r="BH22" s="679"/>
      <c r="BI22" s="679"/>
      <c r="BJ22" s="679"/>
      <c r="BK22" s="679"/>
      <c r="BL22" s="679"/>
      <c r="BM22" s="679"/>
      <c r="BN22" s="680"/>
      <c r="BO22" s="715" t="s">
        <v>225</v>
      </c>
      <c r="BP22" s="715"/>
      <c r="BQ22" s="715"/>
      <c r="BR22" s="715"/>
      <c r="BS22" s="684" t="s">
        <v>225</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t="s">
        <v>225</v>
      </c>
      <c r="S23" s="679"/>
      <c r="T23" s="679"/>
      <c r="U23" s="679"/>
      <c r="V23" s="679"/>
      <c r="W23" s="679"/>
      <c r="X23" s="679"/>
      <c r="Y23" s="680"/>
      <c r="Z23" s="715" t="s">
        <v>231</v>
      </c>
      <c r="AA23" s="715"/>
      <c r="AB23" s="715"/>
      <c r="AC23" s="715"/>
      <c r="AD23" s="716" t="s">
        <v>231</v>
      </c>
      <c r="AE23" s="716"/>
      <c r="AF23" s="716"/>
      <c r="AG23" s="716"/>
      <c r="AH23" s="716"/>
      <c r="AI23" s="716"/>
      <c r="AJ23" s="716"/>
      <c r="AK23" s="716"/>
      <c r="AL23" s="681" t="s">
        <v>225</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917712</v>
      </c>
      <c r="BH23" s="679"/>
      <c r="BI23" s="679"/>
      <c r="BJ23" s="679"/>
      <c r="BK23" s="679"/>
      <c r="BL23" s="679"/>
      <c r="BM23" s="679"/>
      <c r="BN23" s="680"/>
      <c r="BO23" s="715">
        <v>5.3</v>
      </c>
      <c r="BP23" s="715"/>
      <c r="BQ23" s="715"/>
      <c r="BR23" s="715"/>
      <c r="BS23" s="684" t="s">
        <v>231</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17444</v>
      </c>
      <c r="S24" s="679"/>
      <c r="T24" s="679"/>
      <c r="U24" s="679"/>
      <c r="V24" s="679"/>
      <c r="W24" s="679"/>
      <c r="X24" s="679"/>
      <c r="Y24" s="680"/>
      <c r="Z24" s="715">
        <v>0.1</v>
      </c>
      <c r="AA24" s="715"/>
      <c r="AB24" s="715"/>
      <c r="AC24" s="715"/>
      <c r="AD24" s="716" t="s">
        <v>225</v>
      </c>
      <c r="AE24" s="716"/>
      <c r="AF24" s="716"/>
      <c r="AG24" s="716"/>
      <c r="AH24" s="716"/>
      <c r="AI24" s="716"/>
      <c r="AJ24" s="716"/>
      <c r="AK24" s="716"/>
      <c r="AL24" s="681" t="s">
        <v>225</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225</v>
      </c>
      <c r="BH24" s="679"/>
      <c r="BI24" s="679"/>
      <c r="BJ24" s="679"/>
      <c r="BK24" s="679"/>
      <c r="BL24" s="679"/>
      <c r="BM24" s="679"/>
      <c r="BN24" s="680"/>
      <c r="BO24" s="715" t="s">
        <v>225</v>
      </c>
      <c r="BP24" s="715"/>
      <c r="BQ24" s="715"/>
      <c r="BR24" s="715"/>
      <c r="BS24" s="684" t="s">
        <v>225</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7723337</v>
      </c>
      <c r="CS24" s="734"/>
      <c r="CT24" s="734"/>
      <c r="CU24" s="734"/>
      <c r="CV24" s="734"/>
      <c r="CW24" s="734"/>
      <c r="CX24" s="734"/>
      <c r="CY24" s="777"/>
      <c r="CZ24" s="778">
        <v>28</v>
      </c>
      <c r="DA24" s="749"/>
      <c r="DB24" s="749"/>
      <c r="DC24" s="781"/>
      <c r="DD24" s="776">
        <v>5430478</v>
      </c>
      <c r="DE24" s="734"/>
      <c r="DF24" s="734"/>
      <c r="DG24" s="734"/>
      <c r="DH24" s="734"/>
      <c r="DI24" s="734"/>
      <c r="DJ24" s="734"/>
      <c r="DK24" s="777"/>
      <c r="DL24" s="776">
        <v>5427513</v>
      </c>
      <c r="DM24" s="734"/>
      <c r="DN24" s="734"/>
      <c r="DO24" s="734"/>
      <c r="DP24" s="734"/>
      <c r="DQ24" s="734"/>
      <c r="DR24" s="734"/>
      <c r="DS24" s="734"/>
      <c r="DT24" s="734"/>
      <c r="DU24" s="734"/>
      <c r="DV24" s="777"/>
      <c r="DW24" s="778">
        <v>29.8</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225</v>
      </c>
      <c r="S25" s="679"/>
      <c r="T25" s="679"/>
      <c r="U25" s="679"/>
      <c r="V25" s="679"/>
      <c r="W25" s="679"/>
      <c r="X25" s="679"/>
      <c r="Y25" s="680"/>
      <c r="Z25" s="715" t="s">
        <v>231</v>
      </c>
      <c r="AA25" s="715"/>
      <c r="AB25" s="715"/>
      <c r="AC25" s="715"/>
      <c r="AD25" s="716" t="s">
        <v>225</v>
      </c>
      <c r="AE25" s="716"/>
      <c r="AF25" s="716"/>
      <c r="AG25" s="716"/>
      <c r="AH25" s="716"/>
      <c r="AI25" s="716"/>
      <c r="AJ25" s="716"/>
      <c r="AK25" s="716"/>
      <c r="AL25" s="681" t="s">
        <v>225</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225</v>
      </c>
      <c r="BH25" s="679"/>
      <c r="BI25" s="679"/>
      <c r="BJ25" s="679"/>
      <c r="BK25" s="679"/>
      <c r="BL25" s="679"/>
      <c r="BM25" s="679"/>
      <c r="BN25" s="680"/>
      <c r="BO25" s="715" t="s">
        <v>231</v>
      </c>
      <c r="BP25" s="715"/>
      <c r="BQ25" s="715"/>
      <c r="BR25" s="715"/>
      <c r="BS25" s="684" t="s">
        <v>225</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3403399</v>
      </c>
      <c r="CS25" s="697"/>
      <c r="CT25" s="697"/>
      <c r="CU25" s="697"/>
      <c r="CV25" s="697"/>
      <c r="CW25" s="697"/>
      <c r="CX25" s="697"/>
      <c r="CY25" s="698"/>
      <c r="CZ25" s="681">
        <v>12.3</v>
      </c>
      <c r="DA25" s="699"/>
      <c r="DB25" s="699"/>
      <c r="DC25" s="700"/>
      <c r="DD25" s="684">
        <v>3133719</v>
      </c>
      <c r="DE25" s="697"/>
      <c r="DF25" s="697"/>
      <c r="DG25" s="697"/>
      <c r="DH25" s="697"/>
      <c r="DI25" s="697"/>
      <c r="DJ25" s="697"/>
      <c r="DK25" s="698"/>
      <c r="DL25" s="684">
        <v>3130768</v>
      </c>
      <c r="DM25" s="697"/>
      <c r="DN25" s="697"/>
      <c r="DO25" s="697"/>
      <c r="DP25" s="697"/>
      <c r="DQ25" s="697"/>
      <c r="DR25" s="697"/>
      <c r="DS25" s="697"/>
      <c r="DT25" s="697"/>
      <c r="DU25" s="697"/>
      <c r="DV25" s="698"/>
      <c r="DW25" s="681">
        <v>17.2</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19094859</v>
      </c>
      <c r="S26" s="679"/>
      <c r="T26" s="679"/>
      <c r="U26" s="679"/>
      <c r="V26" s="679"/>
      <c r="W26" s="679"/>
      <c r="X26" s="679"/>
      <c r="Y26" s="680"/>
      <c r="Z26" s="715">
        <v>63.8</v>
      </c>
      <c r="AA26" s="715"/>
      <c r="AB26" s="715"/>
      <c r="AC26" s="715"/>
      <c r="AD26" s="716">
        <v>18159703</v>
      </c>
      <c r="AE26" s="716"/>
      <c r="AF26" s="716"/>
      <c r="AG26" s="716"/>
      <c r="AH26" s="716"/>
      <c r="AI26" s="716"/>
      <c r="AJ26" s="716"/>
      <c r="AK26" s="716"/>
      <c r="AL26" s="681">
        <v>99.7</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225</v>
      </c>
      <c r="BH26" s="679"/>
      <c r="BI26" s="679"/>
      <c r="BJ26" s="679"/>
      <c r="BK26" s="679"/>
      <c r="BL26" s="679"/>
      <c r="BM26" s="679"/>
      <c r="BN26" s="680"/>
      <c r="BO26" s="715" t="s">
        <v>225</v>
      </c>
      <c r="BP26" s="715"/>
      <c r="BQ26" s="715"/>
      <c r="BR26" s="715"/>
      <c r="BS26" s="684" t="s">
        <v>225</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2301766</v>
      </c>
      <c r="CS26" s="679"/>
      <c r="CT26" s="679"/>
      <c r="CU26" s="679"/>
      <c r="CV26" s="679"/>
      <c r="CW26" s="679"/>
      <c r="CX26" s="679"/>
      <c r="CY26" s="680"/>
      <c r="CZ26" s="681">
        <v>8.3000000000000007</v>
      </c>
      <c r="DA26" s="699"/>
      <c r="DB26" s="699"/>
      <c r="DC26" s="700"/>
      <c r="DD26" s="684">
        <v>2052963</v>
      </c>
      <c r="DE26" s="679"/>
      <c r="DF26" s="679"/>
      <c r="DG26" s="679"/>
      <c r="DH26" s="679"/>
      <c r="DI26" s="679"/>
      <c r="DJ26" s="679"/>
      <c r="DK26" s="680"/>
      <c r="DL26" s="684" t="s">
        <v>231</v>
      </c>
      <c r="DM26" s="679"/>
      <c r="DN26" s="679"/>
      <c r="DO26" s="679"/>
      <c r="DP26" s="679"/>
      <c r="DQ26" s="679"/>
      <c r="DR26" s="679"/>
      <c r="DS26" s="679"/>
      <c r="DT26" s="679"/>
      <c r="DU26" s="679"/>
      <c r="DV26" s="680"/>
      <c r="DW26" s="681" t="s">
        <v>225</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7829</v>
      </c>
      <c r="S27" s="679"/>
      <c r="T27" s="679"/>
      <c r="U27" s="679"/>
      <c r="V27" s="679"/>
      <c r="W27" s="679"/>
      <c r="X27" s="679"/>
      <c r="Y27" s="680"/>
      <c r="Z27" s="715">
        <v>0</v>
      </c>
      <c r="AA27" s="715"/>
      <c r="AB27" s="715"/>
      <c r="AC27" s="715"/>
      <c r="AD27" s="716">
        <v>7829</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17313747</v>
      </c>
      <c r="BH27" s="679"/>
      <c r="BI27" s="679"/>
      <c r="BJ27" s="679"/>
      <c r="BK27" s="679"/>
      <c r="BL27" s="679"/>
      <c r="BM27" s="679"/>
      <c r="BN27" s="680"/>
      <c r="BO27" s="715">
        <v>100</v>
      </c>
      <c r="BP27" s="715"/>
      <c r="BQ27" s="715"/>
      <c r="BR27" s="715"/>
      <c r="BS27" s="684" t="s">
        <v>225</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3295937</v>
      </c>
      <c r="CS27" s="697"/>
      <c r="CT27" s="697"/>
      <c r="CU27" s="697"/>
      <c r="CV27" s="697"/>
      <c r="CW27" s="697"/>
      <c r="CX27" s="697"/>
      <c r="CY27" s="698"/>
      <c r="CZ27" s="681">
        <v>11.9</v>
      </c>
      <c r="DA27" s="699"/>
      <c r="DB27" s="699"/>
      <c r="DC27" s="700"/>
      <c r="DD27" s="684">
        <v>1272758</v>
      </c>
      <c r="DE27" s="697"/>
      <c r="DF27" s="697"/>
      <c r="DG27" s="697"/>
      <c r="DH27" s="697"/>
      <c r="DI27" s="697"/>
      <c r="DJ27" s="697"/>
      <c r="DK27" s="698"/>
      <c r="DL27" s="684">
        <v>1272744</v>
      </c>
      <c r="DM27" s="697"/>
      <c r="DN27" s="697"/>
      <c r="DO27" s="697"/>
      <c r="DP27" s="697"/>
      <c r="DQ27" s="697"/>
      <c r="DR27" s="697"/>
      <c r="DS27" s="697"/>
      <c r="DT27" s="697"/>
      <c r="DU27" s="697"/>
      <c r="DV27" s="698"/>
      <c r="DW27" s="681">
        <v>7</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120418</v>
      </c>
      <c r="S28" s="679"/>
      <c r="T28" s="679"/>
      <c r="U28" s="679"/>
      <c r="V28" s="679"/>
      <c r="W28" s="679"/>
      <c r="X28" s="679"/>
      <c r="Y28" s="680"/>
      <c r="Z28" s="715">
        <v>0.4</v>
      </c>
      <c r="AA28" s="715"/>
      <c r="AB28" s="715"/>
      <c r="AC28" s="715"/>
      <c r="AD28" s="716" t="s">
        <v>225</v>
      </c>
      <c r="AE28" s="716"/>
      <c r="AF28" s="716"/>
      <c r="AG28" s="716"/>
      <c r="AH28" s="716"/>
      <c r="AI28" s="716"/>
      <c r="AJ28" s="716"/>
      <c r="AK28" s="716"/>
      <c r="AL28" s="681" t="s">
        <v>225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1024001</v>
      </c>
      <c r="CS28" s="679"/>
      <c r="CT28" s="679"/>
      <c r="CU28" s="679"/>
      <c r="CV28" s="679"/>
      <c r="CW28" s="679"/>
      <c r="CX28" s="679"/>
      <c r="CY28" s="680"/>
      <c r="CZ28" s="681">
        <v>3.7</v>
      </c>
      <c r="DA28" s="699"/>
      <c r="DB28" s="699"/>
      <c r="DC28" s="700"/>
      <c r="DD28" s="684">
        <v>1024001</v>
      </c>
      <c r="DE28" s="679"/>
      <c r="DF28" s="679"/>
      <c r="DG28" s="679"/>
      <c r="DH28" s="679"/>
      <c r="DI28" s="679"/>
      <c r="DJ28" s="679"/>
      <c r="DK28" s="680"/>
      <c r="DL28" s="684">
        <v>1024001</v>
      </c>
      <c r="DM28" s="679"/>
      <c r="DN28" s="679"/>
      <c r="DO28" s="679"/>
      <c r="DP28" s="679"/>
      <c r="DQ28" s="679"/>
      <c r="DR28" s="679"/>
      <c r="DS28" s="679"/>
      <c r="DT28" s="679"/>
      <c r="DU28" s="679"/>
      <c r="DV28" s="680"/>
      <c r="DW28" s="681">
        <v>5.6</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340445</v>
      </c>
      <c r="S29" s="679"/>
      <c r="T29" s="679"/>
      <c r="U29" s="679"/>
      <c r="V29" s="679"/>
      <c r="W29" s="679"/>
      <c r="X29" s="679"/>
      <c r="Y29" s="680"/>
      <c r="Z29" s="715">
        <v>1.1000000000000001</v>
      </c>
      <c r="AA29" s="715"/>
      <c r="AB29" s="715"/>
      <c r="AC29" s="715"/>
      <c r="AD29" s="716">
        <v>27363</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302</v>
      </c>
      <c r="CE29" s="767"/>
      <c r="CF29" s="711" t="s">
        <v>70</v>
      </c>
      <c r="CG29" s="712"/>
      <c r="CH29" s="712"/>
      <c r="CI29" s="712"/>
      <c r="CJ29" s="712"/>
      <c r="CK29" s="712"/>
      <c r="CL29" s="712"/>
      <c r="CM29" s="712"/>
      <c r="CN29" s="712"/>
      <c r="CO29" s="712"/>
      <c r="CP29" s="712"/>
      <c r="CQ29" s="713"/>
      <c r="CR29" s="678">
        <v>1024001</v>
      </c>
      <c r="CS29" s="697"/>
      <c r="CT29" s="697"/>
      <c r="CU29" s="697"/>
      <c r="CV29" s="697"/>
      <c r="CW29" s="697"/>
      <c r="CX29" s="697"/>
      <c r="CY29" s="698"/>
      <c r="CZ29" s="681">
        <v>3.7</v>
      </c>
      <c r="DA29" s="699"/>
      <c r="DB29" s="699"/>
      <c r="DC29" s="700"/>
      <c r="DD29" s="684">
        <v>1024001</v>
      </c>
      <c r="DE29" s="697"/>
      <c r="DF29" s="697"/>
      <c r="DG29" s="697"/>
      <c r="DH29" s="697"/>
      <c r="DI29" s="697"/>
      <c r="DJ29" s="697"/>
      <c r="DK29" s="698"/>
      <c r="DL29" s="684">
        <v>1024001</v>
      </c>
      <c r="DM29" s="697"/>
      <c r="DN29" s="697"/>
      <c r="DO29" s="697"/>
      <c r="DP29" s="697"/>
      <c r="DQ29" s="697"/>
      <c r="DR29" s="697"/>
      <c r="DS29" s="697"/>
      <c r="DT29" s="697"/>
      <c r="DU29" s="697"/>
      <c r="DV29" s="698"/>
      <c r="DW29" s="681">
        <v>5.6</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86858</v>
      </c>
      <c r="S30" s="679"/>
      <c r="T30" s="679"/>
      <c r="U30" s="679"/>
      <c r="V30" s="679"/>
      <c r="W30" s="679"/>
      <c r="X30" s="679"/>
      <c r="Y30" s="680"/>
      <c r="Z30" s="715">
        <v>0.3</v>
      </c>
      <c r="AA30" s="715"/>
      <c r="AB30" s="715"/>
      <c r="AC30" s="715"/>
      <c r="AD30" s="716" t="s">
        <v>225</v>
      </c>
      <c r="AE30" s="716"/>
      <c r="AF30" s="716"/>
      <c r="AG30" s="716"/>
      <c r="AH30" s="716"/>
      <c r="AI30" s="716"/>
      <c r="AJ30" s="716"/>
      <c r="AK30" s="716"/>
      <c r="AL30" s="681" t="s">
        <v>231</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8"/>
      <c r="CE30" s="769"/>
      <c r="CF30" s="711" t="s">
        <v>306</v>
      </c>
      <c r="CG30" s="712"/>
      <c r="CH30" s="712"/>
      <c r="CI30" s="712"/>
      <c r="CJ30" s="712"/>
      <c r="CK30" s="712"/>
      <c r="CL30" s="712"/>
      <c r="CM30" s="712"/>
      <c r="CN30" s="712"/>
      <c r="CO30" s="712"/>
      <c r="CP30" s="712"/>
      <c r="CQ30" s="713"/>
      <c r="CR30" s="678">
        <v>944928</v>
      </c>
      <c r="CS30" s="679"/>
      <c r="CT30" s="679"/>
      <c r="CU30" s="679"/>
      <c r="CV30" s="679"/>
      <c r="CW30" s="679"/>
      <c r="CX30" s="679"/>
      <c r="CY30" s="680"/>
      <c r="CZ30" s="681">
        <v>3.4</v>
      </c>
      <c r="DA30" s="699"/>
      <c r="DB30" s="699"/>
      <c r="DC30" s="700"/>
      <c r="DD30" s="684">
        <v>944928</v>
      </c>
      <c r="DE30" s="679"/>
      <c r="DF30" s="679"/>
      <c r="DG30" s="679"/>
      <c r="DH30" s="679"/>
      <c r="DI30" s="679"/>
      <c r="DJ30" s="679"/>
      <c r="DK30" s="680"/>
      <c r="DL30" s="684">
        <v>944928</v>
      </c>
      <c r="DM30" s="679"/>
      <c r="DN30" s="679"/>
      <c r="DO30" s="679"/>
      <c r="DP30" s="679"/>
      <c r="DQ30" s="679"/>
      <c r="DR30" s="679"/>
      <c r="DS30" s="679"/>
      <c r="DT30" s="679"/>
      <c r="DU30" s="679"/>
      <c r="DV30" s="680"/>
      <c r="DW30" s="681">
        <v>5.2</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2076708</v>
      </c>
      <c r="S31" s="679"/>
      <c r="T31" s="679"/>
      <c r="U31" s="679"/>
      <c r="V31" s="679"/>
      <c r="W31" s="679"/>
      <c r="X31" s="679"/>
      <c r="Y31" s="680"/>
      <c r="Z31" s="715">
        <v>6.9</v>
      </c>
      <c r="AA31" s="715"/>
      <c r="AB31" s="715"/>
      <c r="AC31" s="715"/>
      <c r="AD31" s="716" t="s">
        <v>225</v>
      </c>
      <c r="AE31" s="716"/>
      <c r="AF31" s="716"/>
      <c r="AG31" s="716"/>
      <c r="AH31" s="716"/>
      <c r="AI31" s="716"/>
      <c r="AJ31" s="716"/>
      <c r="AK31" s="716"/>
      <c r="AL31" s="681" t="s">
        <v>225</v>
      </c>
      <c r="AM31" s="682"/>
      <c r="AN31" s="682"/>
      <c r="AO31" s="717"/>
      <c r="AP31" s="752" t="s">
        <v>308</v>
      </c>
      <c r="AQ31" s="753"/>
      <c r="AR31" s="753"/>
      <c r="AS31" s="753"/>
      <c r="AT31" s="758" t="s">
        <v>309</v>
      </c>
      <c r="AU31" s="231"/>
      <c r="AV31" s="231"/>
      <c r="AW31" s="231"/>
      <c r="AX31" s="744" t="s">
        <v>186</v>
      </c>
      <c r="AY31" s="745"/>
      <c r="AZ31" s="745"/>
      <c r="BA31" s="745"/>
      <c r="BB31" s="745"/>
      <c r="BC31" s="745"/>
      <c r="BD31" s="745"/>
      <c r="BE31" s="745"/>
      <c r="BF31" s="746"/>
      <c r="BG31" s="747">
        <v>99.6</v>
      </c>
      <c r="BH31" s="748"/>
      <c r="BI31" s="748"/>
      <c r="BJ31" s="748"/>
      <c r="BK31" s="748"/>
      <c r="BL31" s="748"/>
      <c r="BM31" s="749">
        <v>98.7</v>
      </c>
      <c r="BN31" s="748"/>
      <c r="BO31" s="748"/>
      <c r="BP31" s="748"/>
      <c r="BQ31" s="750"/>
      <c r="BR31" s="747">
        <v>99.6</v>
      </c>
      <c r="BS31" s="748"/>
      <c r="BT31" s="748"/>
      <c r="BU31" s="748"/>
      <c r="BV31" s="748"/>
      <c r="BW31" s="748"/>
      <c r="BX31" s="749">
        <v>98.6</v>
      </c>
      <c r="BY31" s="748"/>
      <c r="BZ31" s="748"/>
      <c r="CA31" s="748"/>
      <c r="CB31" s="750"/>
      <c r="CD31" s="768"/>
      <c r="CE31" s="769"/>
      <c r="CF31" s="711" t="s">
        <v>310</v>
      </c>
      <c r="CG31" s="712"/>
      <c r="CH31" s="712"/>
      <c r="CI31" s="712"/>
      <c r="CJ31" s="712"/>
      <c r="CK31" s="712"/>
      <c r="CL31" s="712"/>
      <c r="CM31" s="712"/>
      <c r="CN31" s="712"/>
      <c r="CO31" s="712"/>
      <c r="CP31" s="712"/>
      <c r="CQ31" s="713"/>
      <c r="CR31" s="678">
        <v>79073</v>
      </c>
      <c r="CS31" s="697"/>
      <c r="CT31" s="697"/>
      <c r="CU31" s="697"/>
      <c r="CV31" s="697"/>
      <c r="CW31" s="697"/>
      <c r="CX31" s="697"/>
      <c r="CY31" s="698"/>
      <c r="CZ31" s="681">
        <v>0.3</v>
      </c>
      <c r="DA31" s="699"/>
      <c r="DB31" s="699"/>
      <c r="DC31" s="700"/>
      <c r="DD31" s="684">
        <v>79073</v>
      </c>
      <c r="DE31" s="697"/>
      <c r="DF31" s="697"/>
      <c r="DG31" s="697"/>
      <c r="DH31" s="697"/>
      <c r="DI31" s="697"/>
      <c r="DJ31" s="697"/>
      <c r="DK31" s="698"/>
      <c r="DL31" s="684">
        <v>79073</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1" t="s">
        <v>311</v>
      </c>
      <c r="C32" s="762"/>
      <c r="D32" s="762"/>
      <c r="E32" s="762"/>
      <c r="F32" s="762"/>
      <c r="G32" s="762"/>
      <c r="H32" s="762"/>
      <c r="I32" s="762"/>
      <c r="J32" s="762"/>
      <c r="K32" s="762"/>
      <c r="L32" s="762"/>
      <c r="M32" s="762"/>
      <c r="N32" s="762"/>
      <c r="O32" s="762"/>
      <c r="P32" s="762"/>
      <c r="Q32" s="763"/>
      <c r="R32" s="678" t="s">
        <v>225</v>
      </c>
      <c r="S32" s="679"/>
      <c r="T32" s="679"/>
      <c r="U32" s="679"/>
      <c r="V32" s="679"/>
      <c r="W32" s="679"/>
      <c r="X32" s="679"/>
      <c r="Y32" s="680"/>
      <c r="Z32" s="715" t="s">
        <v>225</v>
      </c>
      <c r="AA32" s="715"/>
      <c r="AB32" s="715"/>
      <c r="AC32" s="715"/>
      <c r="AD32" s="716" t="s">
        <v>231</v>
      </c>
      <c r="AE32" s="716"/>
      <c r="AF32" s="716"/>
      <c r="AG32" s="716"/>
      <c r="AH32" s="716"/>
      <c r="AI32" s="716"/>
      <c r="AJ32" s="716"/>
      <c r="AK32" s="716"/>
      <c r="AL32" s="681" t="s">
        <v>225</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99.4</v>
      </c>
      <c r="BH32" s="697"/>
      <c r="BI32" s="697"/>
      <c r="BJ32" s="697"/>
      <c r="BK32" s="697"/>
      <c r="BL32" s="697"/>
      <c r="BM32" s="682">
        <v>98.3</v>
      </c>
      <c r="BN32" s="743"/>
      <c r="BO32" s="743"/>
      <c r="BP32" s="743"/>
      <c r="BQ32" s="721"/>
      <c r="BR32" s="751">
        <v>99.5</v>
      </c>
      <c r="BS32" s="697"/>
      <c r="BT32" s="697"/>
      <c r="BU32" s="697"/>
      <c r="BV32" s="697"/>
      <c r="BW32" s="697"/>
      <c r="BX32" s="682">
        <v>98.3</v>
      </c>
      <c r="BY32" s="743"/>
      <c r="BZ32" s="743"/>
      <c r="CA32" s="743"/>
      <c r="CB32" s="721"/>
      <c r="CD32" s="770"/>
      <c r="CE32" s="771"/>
      <c r="CF32" s="711" t="s">
        <v>314</v>
      </c>
      <c r="CG32" s="712"/>
      <c r="CH32" s="712"/>
      <c r="CI32" s="712"/>
      <c r="CJ32" s="712"/>
      <c r="CK32" s="712"/>
      <c r="CL32" s="712"/>
      <c r="CM32" s="712"/>
      <c r="CN32" s="712"/>
      <c r="CO32" s="712"/>
      <c r="CP32" s="712"/>
      <c r="CQ32" s="713"/>
      <c r="CR32" s="678" t="s">
        <v>231</v>
      </c>
      <c r="CS32" s="679"/>
      <c r="CT32" s="679"/>
      <c r="CU32" s="679"/>
      <c r="CV32" s="679"/>
      <c r="CW32" s="679"/>
      <c r="CX32" s="679"/>
      <c r="CY32" s="680"/>
      <c r="CZ32" s="681" t="s">
        <v>225</v>
      </c>
      <c r="DA32" s="699"/>
      <c r="DB32" s="699"/>
      <c r="DC32" s="700"/>
      <c r="DD32" s="684" t="s">
        <v>225</v>
      </c>
      <c r="DE32" s="679"/>
      <c r="DF32" s="679"/>
      <c r="DG32" s="679"/>
      <c r="DH32" s="679"/>
      <c r="DI32" s="679"/>
      <c r="DJ32" s="679"/>
      <c r="DK32" s="680"/>
      <c r="DL32" s="684" t="s">
        <v>225</v>
      </c>
      <c r="DM32" s="679"/>
      <c r="DN32" s="679"/>
      <c r="DO32" s="679"/>
      <c r="DP32" s="679"/>
      <c r="DQ32" s="679"/>
      <c r="DR32" s="679"/>
      <c r="DS32" s="679"/>
      <c r="DT32" s="679"/>
      <c r="DU32" s="679"/>
      <c r="DV32" s="680"/>
      <c r="DW32" s="681" t="s">
        <v>231</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1036984</v>
      </c>
      <c r="S33" s="679"/>
      <c r="T33" s="679"/>
      <c r="U33" s="679"/>
      <c r="V33" s="679"/>
      <c r="W33" s="679"/>
      <c r="X33" s="679"/>
      <c r="Y33" s="680"/>
      <c r="Z33" s="715">
        <v>3.5</v>
      </c>
      <c r="AA33" s="715"/>
      <c r="AB33" s="715"/>
      <c r="AC33" s="715"/>
      <c r="AD33" s="716" t="s">
        <v>225</v>
      </c>
      <c r="AE33" s="716"/>
      <c r="AF33" s="716"/>
      <c r="AG33" s="716"/>
      <c r="AH33" s="716"/>
      <c r="AI33" s="716"/>
      <c r="AJ33" s="716"/>
      <c r="AK33" s="716"/>
      <c r="AL33" s="681" t="s">
        <v>231</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99.7</v>
      </c>
      <c r="BH33" s="663"/>
      <c r="BI33" s="663"/>
      <c r="BJ33" s="663"/>
      <c r="BK33" s="663"/>
      <c r="BL33" s="663"/>
      <c r="BM33" s="706">
        <v>99.1</v>
      </c>
      <c r="BN33" s="663"/>
      <c r="BO33" s="663"/>
      <c r="BP33" s="663"/>
      <c r="BQ33" s="727"/>
      <c r="BR33" s="742">
        <v>99.7</v>
      </c>
      <c r="BS33" s="663"/>
      <c r="BT33" s="663"/>
      <c r="BU33" s="663"/>
      <c r="BV33" s="663"/>
      <c r="BW33" s="663"/>
      <c r="BX33" s="706">
        <v>98.9</v>
      </c>
      <c r="BY33" s="663"/>
      <c r="BZ33" s="663"/>
      <c r="CA33" s="663"/>
      <c r="CB33" s="727"/>
      <c r="CD33" s="711" t="s">
        <v>317</v>
      </c>
      <c r="CE33" s="712"/>
      <c r="CF33" s="712"/>
      <c r="CG33" s="712"/>
      <c r="CH33" s="712"/>
      <c r="CI33" s="712"/>
      <c r="CJ33" s="712"/>
      <c r="CK33" s="712"/>
      <c r="CL33" s="712"/>
      <c r="CM33" s="712"/>
      <c r="CN33" s="712"/>
      <c r="CO33" s="712"/>
      <c r="CP33" s="712"/>
      <c r="CQ33" s="713"/>
      <c r="CR33" s="678">
        <v>15886122</v>
      </c>
      <c r="CS33" s="697"/>
      <c r="CT33" s="697"/>
      <c r="CU33" s="697"/>
      <c r="CV33" s="697"/>
      <c r="CW33" s="697"/>
      <c r="CX33" s="697"/>
      <c r="CY33" s="698"/>
      <c r="CZ33" s="681">
        <v>57.5</v>
      </c>
      <c r="DA33" s="699"/>
      <c r="DB33" s="699"/>
      <c r="DC33" s="700"/>
      <c r="DD33" s="684">
        <v>12758671</v>
      </c>
      <c r="DE33" s="697"/>
      <c r="DF33" s="697"/>
      <c r="DG33" s="697"/>
      <c r="DH33" s="697"/>
      <c r="DI33" s="697"/>
      <c r="DJ33" s="697"/>
      <c r="DK33" s="698"/>
      <c r="DL33" s="684">
        <v>8185618</v>
      </c>
      <c r="DM33" s="697"/>
      <c r="DN33" s="697"/>
      <c r="DO33" s="697"/>
      <c r="DP33" s="697"/>
      <c r="DQ33" s="697"/>
      <c r="DR33" s="697"/>
      <c r="DS33" s="697"/>
      <c r="DT33" s="697"/>
      <c r="DU33" s="697"/>
      <c r="DV33" s="698"/>
      <c r="DW33" s="681">
        <v>45</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42399</v>
      </c>
      <c r="S34" s="679"/>
      <c r="T34" s="679"/>
      <c r="U34" s="679"/>
      <c r="V34" s="679"/>
      <c r="W34" s="679"/>
      <c r="X34" s="679"/>
      <c r="Y34" s="680"/>
      <c r="Z34" s="715">
        <v>0.1</v>
      </c>
      <c r="AA34" s="715"/>
      <c r="AB34" s="715"/>
      <c r="AC34" s="715"/>
      <c r="AD34" s="716">
        <v>10804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5314682</v>
      </c>
      <c r="CS34" s="679"/>
      <c r="CT34" s="679"/>
      <c r="CU34" s="679"/>
      <c r="CV34" s="679"/>
      <c r="CW34" s="679"/>
      <c r="CX34" s="679"/>
      <c r="CY34" s="680"/>
      <c r="CZ34" s="681">
        <v>19.2</v>
      </c>
      <c r="DA34" s="699"/>
      <c r="DB34" s="699"/>
      <c r="DC34" s="700"/>
      <c r="DD34" s="684">
        <v>4242243</v>
      </c>
      <c r="DE34" s="679"/>
      <c r="DF34" s="679"/>
      <c r="DG34" s="679"/>
      <c r="DH34" s="679"/>
      <c r="DI34" s="679"/>
      <c r="DJ34" s="679"/>
      <c r="DK34" s="680"/>
      <c r="DL34" s="684">
        <v>3881278</v>
      </c>
      <c r="DM34" s="679"/>
      <c r="DN34" s="679"/>
      <c r="DO34" s="679"/>
      <c r="DP34" s="679"/>
      <c r="DQ34" s="679"/>
      <c r="DR34" s="679"/>
      <c r="DS34" s="679"/>
      <c r="DT34" s="679"/>
      <c r="DU34" s="679"/>
      <c r="DV34" s="680"/>
      <c r="DW34" s="681">
        <v>21.3</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8222</v>
      </c>
      <c r="S35" s="679"/>
      <c r="T35" s="679"/>
      <c r="U35" s="679"/>
      <c r="V35" s="679"/>
      <c r="W35" s="679"/>
      <c r="X35" s="679"/>
      <c r="Y35" s="680"/>
      <c r="Z35" s="715">
        <v>0</v>
      </c>
      <c r="AA35" s="715"/>
      <c r="AB35" s="715"/>
      <c r="AC35" s="715"/>
      <c r="AD35" s="716" t="s">
        <v>225</v>
      </c>
      <c r="AE35" s="716"/>
      <c r="AF35" s="716"/>
      <c r="AG35" s="716"/>
      <c r="AH35" s="716"/>
      <c r="AI35" s="716"/>
      <c r="AJ35" s="716"/>
      <c r="AK35" s="716"/>
      <c r="AL35" s="681" t="s">
        <v>225</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93298</v>
      </c>
      <c r="CS35" s="697"/>
      <c r="CT35" s="697"/>
      <c r="CU35" s="697"/>
      <c r="CV35" s="697"/>
      <c r="CW35" s="697"/>
      <c r="CX35" s="697"/>
      <c r="CY35" s="698"/>
      <c r="CZ35" s="681">
        <v>0.3</v>
      </c>
      <c r="DA35" s="699"/>
      <c r="DB35" s="699"/>
      <c r="DC35" s="700"/>
      <c r="DD35" s="684">
        <v>87793</v>
      </c>
      <c r="DE35" s="697"/>
      <c r="DF35" s="697"/>
      <c r="DG35" s="697"/>
      <c r="DH35" s="697"/>
      <c r="DI35" s="697"/>
      <c r="DJ35" s="697"/>
      <c r="DK35" s="698"/>
      <c r="DL35" s="684">
        <v>87793</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3139191</v>
      </c>
      <c r="S36" s="679"/>
      <c r="T36" s="679"/>
      <c r="U36" s="679"/>
      <c r="V36" s="679"/>
      <c r="W36" s="679"/>
      <c r="X36" s="679"/>
      <c r="Y36" s="680"/>
      <c r="Z36" s="715">
        <v>10.5</v>
      </c>
      <c r="AA36" s="715"/>
      <c r="AB36" s="715"/>
      <c r="AC36" s="715"/>
      <c r="AD36" s="716" t="s">
        <v>225</v>
      </c>
      <c r="AE36" s="716"/>
      <c r="AF36" s="716"/>
      <c r="AG36" s="716"/>
      <c r="AH36" s="716"/>
      <c r="AI36" s="716"/>
      <c r="AJ36" s="716"/>
      <c r="AK36" s="716"/>
      <c r="AL36" s="681" t="s">
        <v>225</v>
      </c>
      <c r="AM36" s="682"/>
      <c r="AN36" s="682"/>
      <c r="AO36" s="717"/>
      <c r="AP36" s="235"/>
      <c r="AQ36" s="730" t="s">
        <v>325</v>
      </c>
      <c r="AR36" s="731"/>
      <c r="AS36" s="731"/>
      <c r="AT36" s="731"/>
      <c r="AU36" s="731"/>
      <c r="AV36" s="731"/>
      <c r="AW36" s="731"/>
      <c r="AX36" s="731"/>
      <c r="AY36" s="732"/>
      <c r="AZ36" s="733">
        <v>2568242</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125952</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3841646</v>
      </c>
      <c r="CS36" s="679"/>
      <c r="CT36" s="679"/>
      <c r="CU36" s="679"/>
      <c r="CV36" s="679"/>
      <c r="CW36" s="679"/>
      <c r="CX36" s="679"/>
      <c r="CY36" s="680"/>
      <c r="CZ36" s="681">
        <v>13.9</v>
      </c>
      <c r="DA36" s="699"/>
      <c r="DB36" s="699"/>
      <c r="DC36" s="700"/>
      <c r="DD36" s="684">
        <v>3646304</v>
      </c>
      <c r="DE36" s="679"/>
      <c r="DF36" s="679"/>
      <c r="DG36" s="679"/>
      <c r="DH36" s="679"/>
      <c r="DI36" s="679"/>
      <c r="DJ36" s="679"/>
      <c r="DK36" s="680"/>
      <c r="DL36" s="684">
        <v>3534374</v>
      </c>
      <c r="DM36" s="679"/>
      <c r="DN36" s="679"/>
      <c r="DO36" s="679"/>
      <c r="DP36" s="679"/>
      <c r="DQ36" s="679"/>
      <c r="DR36" s="679"/>
      <c r="DS36" s="679"/>
      <c r="DT36" s="679"/>
      <c r="DU36" s="679"/>
      <c r="DV36" s="680"/>
      <c r="DW36" s="681">
        <v>19.399999999999999</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2906115</v>
      </c>
      <c r="S37" s="679"/>
      <c r="T37" s="679"/>
      <c r="U37" s="679"/>
      <c r="V37" s="679"/>
      <c r="W37" s="679"/>
      <c r="X37" s="679"/>
      <c r="Y37" s="680"/>
      <c r="Z37" s="715">
        <v>9.6999999999999993</v>
      </c>
      <c r="AA37" s="715"/>
      <c r="AB37" s="715"/>
      <c r="AC37" s="715"/>
      <c r="AD37" s="716" t="s">
        <v>225</v>
      </c>
      <c r="AE37" s="716"/>
      <c r="AF37" s="716"/>
      <c r="AG37" s="716"/>
      <c r="AH37" s="716"/>
      <c r="AI37" s="716"/>
      <c r="AJ37" s="716"/>
      <c r="AK37" s="716"/>
      <c r="AL37" s="681" t="s">
        <v>225</v>
      </c>
      <c r="AM37" s="682"/>
      <c r="AN37" s="682"/>
      <c r="AO37" s="717"/>
      <c r="AQ37" s="718" t="s">
        <v>329</v>
      </c>
      <c r="AR37" s="719"/>
      <c r="AS37" s="719"/>
      <c r="AT37" s="719"/>
      <c r="AU37" s="719"/>
      <c r="AV37" s="719"/>
      <c r="AW37" s="719"/>
      <c r="AX37" s="719"/>
      <c r="AY37" s="720"/>
      <c r="AZ37" s="678">
        <v>1067664</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125952</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997509</v>
      </c>
      <c r="CS37" s="697"/>
      <c r="CT37" s="697"/>
      <c r="CU37" s="697"/>
      <c r="CV37" s="697"/>
      <c r="CW37" s="697"/>
      <c r="CX37" s="697"/>
      <c r="CY37" s="698"/>
      <c r="CZ37" s="681">
        <v>3.6</v>
      </c>
      <c r="DA37" s="699"/>
      <c r="DB37" s="699"/>
      <c r="DC37" s="700"/>
      <c r="DD37" s="684">
        <v>997509</v>
      </c>
      <c r="DE37" s="697"/>
      <c r="DF37" s="697"/>
      <c r="DG37" s="697"/>
      <c r="DH37" s="697"/>
      <c r="DI37" s="697"/>
      <c r="DJ37" s="697"/>
      <c r="DK37" s="698"/>
      <c r="DL37" s="684">
        <v>997509</v>
      </c>
      <c r="DM37" s="697"/>
      <c r="DN37" s="697"/>
      <c r="DO37" s="697"/>
      <c r="DP37" s="697"/>
      <c r="DQ37" s="697"/>
      <c r="DR37" s="697"/>
      <c r="DS37" s="697"/>
      <c r="DT37" s="697"/>
      <c r="DU37" s="697"/>
      <c r="DV37" s="698"/>
      <c r="DW37" s="681">
        <v>5.5</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692862</v>
      </c>
      <c r="S38" s="679"/>
      <c r="T38" s="679"/>
      <c r="U38" s="679"/>
      <c r="V38" s="679"/>
      <c r="W38" s="679"/>
      <c r="X38" s="679"/>
      <c r="Y38" s="680"/>
      <c r="Z38" s="715">
        <v>2.2999999999999998</v>
      </c>
      <c r="AA38" s="715"/>
      <c r="AB38" s="715"/>
      <c r="AC38" s="715"/>
      <c r="AD38" s="716">
        <v>411</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642763</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5588</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854965</v>
      </c>
      <c r="CS38" s="679"/>
      <c r="CT38" s="679"/>
      <c r="CU38" s="679"/>
      <c r="CV38" s="679"/>
      <c r="CW38" s="679"/>
      <c r="CX38" s="679"/>
      <c r="CY38" s="680"/>
      <c r="CZ38" s="681">
        <v>3.1</v>
      </c>
      <c r="DA38" s="699"/>
      <c r="DB38" s="699"/>
      <c r="DC38" s="700"/>
      <c r="DD38" s="684">
        <v>682190</v>
      </c>
      <c r="DE38" s="679"/>
      <c r="DF38" s="679"/>
      <c r="DG38" s="679"/>
      <c r="DH38" s="679"/>
      <c r="DI38" s="679"/>
      <c r="DJ38" s="679"/>
      <c r="DK38" s="680"/>
      <c r="DL38" s="684">
        <v>682173</v>
      </c>
      <c r="DM38" s="679"/>
      <c r="DN38" s="679"/>
      <c r="DO38" s="679"/>
      <c r="DP38" s="679"/>
      <c r="DQ38" s="679"/>
      <c r="DR38" s="679"/>
      <c r="DS38" s="679"/>
      <c r="DT38" s="679"/>
      <c r="DU38" s="679"/>
      <c r="DV38" s="680"/>
      <c r="DW38" s="681">
        <v>3.7</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364500</v>
      </c>
      <c r="S39" s="679"/>
      <c r="T39" s="679"/>
      <c r="U39" s="679"/>
      <c r="V39" s="679"/>
      <c r="W39" s="679"/>
      <c r="X39" s="679"/>
      <c r="Y39" s="680"/>
      <c r="Z39" s="715">
        <v>1.2</v>
      </c>
      <c r="AA39" s="715"/>
      <c r="AB39" s="715"/>
      <c r="AC39" s="715"/>
      <c r="AD39" s="716" t="s">
        <v>231</v>
      </c>
      <c r="AE39" s="716"/>
      <c r="AF39" s="716"/>
      <c r="AG39" s="716"/>
      <c r="AH39" s="716"/>
      <c r="AI39" s="716"/>
      <c r="AJ39" s="716"/>
      <c r="AK39" s="716"/>
      <c r="AL39" s="681" t="s">
        <v>225</v>
      </c>
      <c r="AM39" s="682"/>
      <c r="AN39" s="682"/>
      <c r="AO39" s="717"/>
      <c r="AQ39" s="718" t="s">
        <v>337</v>
      </c>
      <c r="AR39" s="719"/>
      <c r="AS39" s="719"/>
      <c r="AT39" s="719"/>
      <c r="AU39" s="719"/>
      <c r="AV39" s="719"/>
      <c r="AW39" s="719"/>
      <c r="AX39" s="719"/>
      <c r="AY39" s="720"/>
      <c r="AZ39" s="678">
        <v>14752</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9007</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4957786</v>
      </c>
      <c r="CS39" s="697"/>
      <c r="CT39" s="697"/>
      <c r="CU39" s="697"/>
      <c r="CV39" s="697"/>
      <c r="CW39" s="697"/>
      <c r="CX39" s="697"/>
      <c r="CY39" s="698"/>
      <c r="CZ39" s="681">
        <v>17.899999999999999</v>
      </c>
      <c r="DA39" s="699"/>
      <c r="DB39" s="699"/>
      <c r="DC39" s="700"/>
      <c r="DD39" s="684">
        <v>3484396</v>
      </c>
      <c r="DE39" s="697"/>
      <c r="DF39" s="697"/>
      <c r="DG39" s="697"/>
      <c r="DH39" s="697"/>
      <c r="DI39" s="697"/>
      <c r="DJ39" s="697"/>
      <c r="DK39" s="698"/>
      <c r="DL39" s="684" t="s">
        <v>225</v>
      </c>
      <c r="DM39" s="697"/>
      <c r="DN39" s="697"/>
      <c r="DO39" s="697"/>
      <c r="DP39" s="697"/>
      <c r="DQ39" s="697"/>
      <c r="DR39" s="697"/>
      <c r="DS39" s="697"/>
      <c r="DT39" s="697"/>
      <c r="DU39" s="697"/>
      <c r="DV39" s="698"/>
      <c r="DW39" s="681" t="s">
        <v>225</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231</v>
      </c>
      <c r="S40" s="679"/>
      <c r="T40" s="679"/>
      <c r="U40" s="679"/>
      <c r="V40" s="679"/>
      <c r="W40" s="679"/>
      <c r="X40" s="679"/>
      <c r="Y40" s="680"/>
      <c r="Z40" s="715" t="s">
        <v>225</v>
      </c>
      <c r="AA40" s="715"/>
      <c r="AB40" s="715"/>
      <c r="AC40" s="715"/>
      <c r="AD40" s="716" t="s">
        <v>225</v>
      </c>
      <c r="AE40" s="716"/>
      <c r="AF40" s="716"/>
      <c r="AG40" s="716"/>
      <c r="AH40" s="716"/>
      <c r="AI40" s="716"/>
      <c r="AJ40" s="716"/>
      <c r="AK40" s="716"/>
      <c r="AL40" s="681" t="s">
        <v>231</v>
      </c>
      <c r="AM40" s="682"/>
      <c r="AN40" s="682"/>
      <c r="AO40" s="717"/>
      <c r="AQ40" s="718" t="s">
        <v>341</v>
      </c>
      <c r="AR40" s="719"/>
      <c r="AS40" s="719"/>
      <c r="AT40" s="719"/>
      <c r="AU40" s="719"/>
      <c r="AV40" s="719"/>
      <c r="AW40" s="719"/>
      <c r="AX40" s="719"/>
      <c r="AY40" s="720"/>
      <c r="AZ40" s="678">
        <v>2850</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106</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823745</v>
      </c>
      <c r="CS40" s="679"/>
      <c r="CT40" s="679"/>
      <c r="CU40" s="679"/>
      <c r="CV40" s="679"/>
      <c r="CW40" s="679"/>
      <c r="CX40" s="679"/>
      <c r="CY40" s="680"/>
      <c r="CZ40" s="681">
        <v>3</v>
      </c>
      <c r="DA40" s="699"/>
      <c r="DB40" s="699"/>
      <c r="DC40" s="700"/>
      <c r="DD40" s="684">
        <v>615745</v>
      </c>
      <c r="DE40" s="679"/>
      <c r="DF40" s="679"/>
      <c r="DG40" s="679"/>
      <c r="DH40" s="679"/>
      <c r="DI40" s="679"/>
      <c r="DJ40" s="679"/>
      <c r="DK40" s="680"/>
      <c r="DL40" s="684" t="s">
        <v>231</v>
      </c>
      <c r="DM40" s="679"/>
      <c r="DN40" s="679"/>
      <c r="DO40" s="679"/>
      <c r="DP40" s="679"/>
      <c r="DQ40" s="679"/>
      <c r="DR40" s="679"/>
      <c r="DS40" s="679"/>
      <c r="DT40" s="679"/>
      <c r="DU40" s="679"/>
      <c r="DV40" s="680"/>
      <c r="DW40" s="681" t="s">
        <v>225</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t="s">
        <v>225</v>
      </c>
      <c r="S41" s="679"/>
      <c r="T41" s="679"/>
      <c r="U41" s="679"/>
      <c r="V41" s="679"/>
      <c r="W41" s="679"/>
      <c r="X41" s="679"/>
      <c r="Y41" s="680"/>
      <c r="Z41" s="715" t="s">
        <v>225</v>
      </c>
      <c r="AA41" s="715"/>
      <c r="AB41" s="715"/>
      <c r="AC41" s="715"/>
      <c r="AD41" s="716" t="s">
        <v>231</v>
      </c>
      <c r="AE41" s="716"/>
      <c r="AF41" s="716"/>
      <c r="AG41" s="716"/>
      <c r="AH41" s="716"/>
      <c r="AI41" s="716"/>
      <c r="AJ41" s="716"/>
      <c r="AK41" s="716"/>
      <c r="AL41" s="681" t="s">
        <v>231</v>
      </c>
      <c r="AM41" s="682"/>
      <c r="AN41" s="682"/>
      <c r="AO41" s="717"/>
      <c r="AQ41" s="718" t="s">
        <v>346</v>
      </c>
      <c r="AR41" s="719"/>
      <c r="AS41" s="719"/>
      <c r="AT41" s="719"/>
      <c r="AU41" s="719"/>
      <c r="AV41" s="719"/>
      <c r="AW41" s="719"/>
      <c r="AX41" s="719"/>
      <c r="AY41" s="720"/>
      <c r="AZ41" s="678">
        <v>375304</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225</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225</v>
      </c>
      <c r="CS41" s="697"/>
      <c r="CT41" s="697"/>
      <c r="CU41" s="697"/>
      <c r="CV41" s="697"/>
      <c r="CW41" s="697"/>
      <c r="CX41" s="697"/>
      <c r="CY41" s="698"/>
      <c r="CZ41" s="681" t="s">
        <v>225</v>
      </c>
      <c r="DA41" s="699"/>
      <c r="DB41" s="699"/>
      <c r="DC41" s="700"/>
      <c r="DD41" s="684" t="s">
        <v>225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29917390</v>
      </c>
      <c r="S42" s="701"/>
      <c r="T42" s="701"/>
      <c r="U42" s="701"/>
      <c r="V42" s="701"/>
      <c r="W42" s="701"/>
      <c r="X42" s="701"/>
      <c r="Y42" s="703"/>
      <c r="Z42" s="704">
        <v>100</v>
      </c>
      <c r="AA42" s="704"/>
      <c r="AB42" s="704"/>
      <c r="AC42" s="704"/>
      <c r="AD42" s="705">
        <v>18206110</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464909</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308</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4010572</v>
      </c>
      <c r="CS42" s="679"/>
      <c r="CT42" s="679"/>
      <c r="CU42" s="679"/>
      <c r="CV42" s="679"/>
      <c r="CW42" s="679"/>
      <c r="CX42" s="679"/>
      <c r="CY42" s="680"/>
      <c r="CZ42" s="681">
        <v>14.5</v>
      </c>
      <c r="DA42" s="682"/>
      <c r="DB42" s="682"/>
      <c r="DC42" s="683"/>
      <c r="DD42" s="684">
        <v>2633807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101984</v>
      </c>
      <c r="CS43" s="697"/>
      <c r="CT43" s="697"/>
      <c r="CU43" s="697"/>
      <c r="CV43" s="697"/>
      <c r="CW43" s="697"/>
      <c r="CX43" s="697"/>
      <c r="CY43" s="698"/>
      <c r="CZ43" s="681">
        <v>0.4</v>
      </c>
      <c r="DA43" s="699"/>
      <c r="DB43" s="699"/>
      <c r="DC43" s="700"/>
      <c r="DD43" s="684">
        <v>101984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4009927</v>
      </c>
      <c r="CS44" s="679"/>
      <c r="CT44" s="679"/>
      <c r="CU44" s="679"/>
      <c r="CV44" s="679"/>
      <c r="CW44" s="679"/>
      <c r="CX44" s="679"/>
      <c r="CY44" s="680"/>
      <c r="CZ44" s="681">
        <v>14.5</v>
      </c>
      <c r="DA44" s="682"/>
      <c r="DB44" s="682"/>
      <c r="DC44" s="683"/>
      <c r="DD44" s="684">
        <v>2633162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1770186</v>
      </c>
      <c r="CS45" s="697"/>
      <c r="CT45" s="697"/>
      <c r="CU45" s="697"/>
      <c r="CV45" s="697"/>
      <c r="CW45" s="697"/>
      <c r="CX45" s="697"/>
      <c r="CY45" s="698"/>
      <c r="CZ45" s="681">
        <v>6.4</v>
      </c>
      <c r="DA45" s="699"/>
      <c r="DB45" s="699"/>
      <c r="DC45" s="700"/>
      <c r="DD45" s="684">
        <v>796685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2164742</v>
      </c>
      <c r="CS46" s="679"/>
      <c r="CT46" s="679"/>
      <c r="CU46" s="679"/>
      <c r="CV46" s="679"/>
      <c r="CW46" s="679"/>
      <c r="CX46" s="679"/>
      <c r="CY46" s="680"/>
      <c r="CZ46" s="681">
        <v>7.8</v>
      </c>
      <c r="DA46" s="682"/>
      <c r="DB46" s="682"/>
      <c r="DC46" s="683"/>
      <c r="DD46" s="684">
        <v>1761478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645</v>
      </c>
      <c r="CS47" s="697"/>
      <c r="CT47" s="697"/>
      <c r="CU47" s="697"/>
      <c r="CV47" s="697"/>
      <c r="CW47" s="697"/>
      <c r="CX47" s="697"/>
      <c r="CY47" s="698"/>
      <c r="CZ47" s="681">
        <v>0</v>
      </c>
      <c r="DA47" s="699"/>
      <c r="DB47" s="699"/>
      <c r="DC47" s="700"/>
      <c r="DD47" s="684">
        <v>645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231</v>
      </c>
      <c r="CS48" s="679"/>
      <c r="CT48" s="679"/>
      <c r="CU48" s="679"/>
      <c r="CV48" s="679"/>
      <c r="CW48" s="679"/>
      <c r="CX48" s="679"/>
      <c r="CY48" s="680"/>
      <c r="CZ48" s="681" t="s">
        <v>225</v>
      </c>
      <c r="DA48" s="682"/>
      <c r="DB48" s="682"/>
      <c r="DC48" s="683"/>
      <c r="DD48" s="684" t="s">
        <v>225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27620031</v>
      </c>
      <c r="CS49" s="663"/>
      <c r="CT49" s="663"/>
      <c r="CU49" s="663"/>
      <c r="CV49" s="663"/>
      <c r="CW49" s="663"/>
      <c r="CX49" s="663"/>
      <c r="CY49" s="664"/>
      <c r="CZ49" s="665">
        <v>100</v>
      </c>
      <c r="DA49" s="666"/>
      <c r="DB49" s="666"/>
      <c r="DC49" s="667"/>
      <c r="DD49" s="668">
        <v>20822956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4WhCMw9kp04J6u9AAoUxjk/tcvUUVjieG6ntxCgjgPdZpq/oq8ey/N6teRux37+HaEdyhgN2zzDWB3jC5PFQA==" saltValue="6d8jHZCItjA5B6FtCiftL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29924</v>
      </c>
      <c r="R7" s="1198"/>
      <c r="S7" s="1198"/>
      <c r="T7" s="1198"/>
      <c r="U7" s="1198"/>
      <c r="V7" s="1198">
        <v>27627</v>
      </c>
      <c r="W7" s="1198"/>
      <c r="X7" s="1198"/>
      <c r="Y7" s="1198"/>
      <c r="Z7" s="1198"/>
      <c r="AA7" s="1198">
        <v>2297</v>
      </c>
      <c r="AB7" s="1198"/>
      <c r="AC7" s="1198"/>
      <c r="AD7" s="1198"/>
      <c r="AE7" s="1199"/>
      <c r="AF7" s="1200">
        <v>1780</v>
      </c>
      <c r="AG7" s="1201"/>
      <c r="AH7" s="1201"/>
      <c r="AI7" s="1201"/>
      <c r="AJ7" s="1202"/>
      <c r="AK7" s="1184">
        <v>3204</v>
      </c>
      <c r="AL7" s="1185"/>
      <c r="AM7" s="1185"/>
      <c r="AN7" s="1185"/>
      <c r="AO7" s="1185"/>
      <c r="AP7" s="1185">
        <v>6166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593</v>
      </c>
      <c r="BS7" s="1188" t="s">
        <v>592</v>
      </c>
      <c r="BT7" s="1189"/>
      <c r="BU7" s="1189"/>
      <c r="BV7" s="1189"/>
      <c r="BW7" s="1189"/>
      <c r="BX7" s="1189"/>
      <c r="BY7" s="1189"/>
      <c r="BZ7" s="1189"/>
      <c r="CA7" s="1189"/>
      <c r="CB7" s="1189"/>
      <c r="CC7" s="1189"/>
      <c r="CD7" s="1189"/>
      <c r="CE7" s="1189"/>
      <c r="CF7" s="1189"/>
      <c r="CG7" s="1190"/>
      <c r="CH7" s="1181"/>
      <c r="CI7" s="1182"/>
      <c r="CJ7" s="1182"/>
      <c r="CK7" s="1182"/>
      <c r="CL7" s="1183"/>
      <c r="CM7" s="1181">
        <v>1019</v>
      </c>
      <c r="CN7" s="1182"/>
      <c r="CO7" s="1182"/>
      <c r="CP7" s="1182"/>
      <c r="CQ7" s="1183"/>
      <c r="CR7" s="1181">
        <v>6</v>
      </c>
      <c r="CS7" s="1182"/>
      <c r="CT7" s="1182"/>
      <c r="CU7" s="1182"/>
      <c r="CV7" s="1183"/>
      <c r="CW7" s="1181"/>
      <c r="CX7" s="1182"/>
      <c r="CY7" s="1182"/>
      <c r="CZ7" s="1182"/>
      <c r="DA7" s="1183"/>
      <c r="DB7" s="1181">
        <v>518</v>
      </c>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v>29917</v>
      </c>
      <c r="R23" s="1162"/>
      <c r="S23" s="1162"/>
      <c r="T23" s="1162"/>
      <c r="U23" s="1162"/>
      <c r="V23" s="1162">
        <v>27620</v>
      </c>
      <c r="W23" s="1162"/>
      <c r="X23" s="1162"/>
      <c r="Y23" s="1162"/>
      <c r="Z23" s="1162"/>
      <c r="AA23" s="1162">
        <v>2297</v>
      </c>
      <c r="AB23" s="1162"/>
      <c r="AC23" s="1162"/>
      <c r="AD23" s="1162"/>
      <c r="AE23" s="1163"/>
      <c r="AF23" s="1164">
        <v>1780</v>
      </c>
      <c r="AG23" s="1162"/>
      <c r="AH23" s="1162"/>
      <c r="AI23" s="1162"/>
      <c r="AJ23" s="1165"/>
      <c r="AK23" s="1166"/>
      <c r="AL23" s="1167"/>
      <c r="AM23" s="1167"/>
      <c r="AN23" s="1167"/>
      <c r="AO23" s="1167"/>
      <c r="AP23" s="1162">
        <v>6166</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4405</v>
      </c>
      <c r="R28" s="1147"/>
      <c r="S28" s="1147"/>
      <c r="T28" s="1147"/>
      <c r="U28" s="1147"/>
      <c r="V28" s="1147">
        <v>4279</v>
      </c>
      <c r="W28" s="1147"/>
      <c r="X28" s="1147"/>
      <c r="Y28" s="1147"/>
      <c r="Z28" s="1147"/>
      <c r="AA28" s="1147">
        <v>126</v>
      </c>
      <c r="AB28" s="1147"/>
      <c r="AC28" s="1147"/>
      <c r="AD28" s="1147"/>
      <c r="AE28" s="1148"/>
      <c r="AF28" s="1149">
        <v>126</v>
      </c>
      <c r="AG28" s="1147"/>
      <c r="AH28" s="1147"/>
      <c r="AI28" s="1147"/>
      <c r="AJ28" s="1150"/>
      <c r="AK28" s="1151">
        <v>375</v>
      </c>
      <c r="AL28" s="1139"/>
      <c r="AM28" s="1139"/>
      <c r="AN28" s="1139"/>
      <c r="AO28" s="1139"/>
      <c r="AP28" s="1139" t="s">
        <v>584</v>
      </c>
      <c r="AQ28" s="1139"/>
      <c r="AR28" s="1139"/>
      <c r="AS28" s="1139"/>
      <c r="AT28" s="1139"/>
      <c r="AU28" s="1139" t="s">
        <v>584</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2316</v>
      </c>
      <c r="R29" s="1137"/>
      <c r="S29" s="1137"/>
      <c r="T29" s="1137"/>
      <c r="U29" s="1137"/>
      <c r="V29" s="1137">
        <v>2301</v>
      </c>
      <c r="W29" s="1137"/>
      <c r="X29" s="1137"/>
      <c r="Y29" s="1137"/>
      <c r="Z29" s="1137"/>
      <c r="AA29" s="1137">
        <v>15</v>
      </c>
      <c r="AB29" s="1137"/>
      <c r="AC29" s="1137"/>
      <c r="AD29" s="1137"/>
      <c r="AE29" s="1138"/>
      <c r="AF29" s="1112">
        <v>15</v>
      </c>
      <c r="AG29" s="1113"/>
      <c r="AH29" s="1113"/>
      <c r="AI29" s="1113"/>
      <c r="AJ29" s="1114"/>
      <c r="AK29" s="1073">
        <v>392</v>
      </c>
      <c r="AL29" s="1064"/>
      <c r="AM29" s="1064"/>
      <c r="AN29" s="1064"/>
      <c r="AO29" s="1064"/>
      <c r="AP29" s="1064" t="s">
        <v>584</v>
      </c>
      <c r="AQ29" s="1064"/>
      <c r="AR29" s="1064"/>
      <c r="AS29" s="1064"/>
      <c r="AT29" s="1064"/>
      <c r="AU29" s="1064" t="s">
        <v>584</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601</v>
      </c>
      <c r="R30" s="1137"/>
      <c r="S30" s="1137"/>
      <c r="T30" s="1137"/>
      <c r="U30" s="1137"/>
      <c r="V30" s="1137">
        <v>601</v>
      </c>
      <c r="W30" s="1137"/>
      <c r="X30" s="1137"/>
      <c r="Y30" s="1137"/>
      <c r="Z30" s="1137"/>
      <c r="AA30" s="1137">
        <v>0</v>
      </c>
      <c r="AB30" s="1137"/>
      <c r="AC30" s="1137"/>
      <c r="AD30" s="1137"/>
      <c r="AE30" s="1138"/>
      <c r="AF30" s="1112">
        <v>0</v>
      </c>
      <c r="AG30" s="1113"/>
      <c r="AH30" s="1113"/>
      <c r="AI30" s="1113"/>
      <c r="AJ30" s="1114"/>
      <c r="AK30" s="1073">
        <v>81</v>
      </c>
      <c r="AL30" s="1064"/>
      <c r="AM30" s="1064"/>
      <c r="AN30" s="1064"/>
      <c r="AO30" s="1064"/>
      <c r="AP30" s="1064" t="s">
        <v>584</v>
      </c>
      <c r="AQ30" s="1064"/>
      <c r="AR30" s="1064"/>
      <c r="AS30" s="1064"/>
      <c r="AT30" s="1064"/>
      <c r="AU30" s="1064" t="s">
        <v>584</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48</v>
      </c>
      <c r="R31" s="1137"/>
      <c r="S31" s="1137"/>
      <c r="T31" s="1137"/>
      <c r="U31" s="1137"/>
      <c r="V31" s="1137">
        <v>43</v>
      </c>
      <c r="W31" s="1137"/>
      <c r="X31" s="1137"/>
      <c r="Y31" s="1137"/>
      <c r="Z31" s="1137"/>
      <c r="AA31" s="1137">
        <v>5</v>
      </c>
      <c r="AB31" s="1137"/>
      <c r="AC31" s="1137"/>
      <c r="AD31" s="1137"/>
      <c r="AE31" s="1138"/>
      <c r="AF31" s="1112">
        <v>5</v>
      </c>
      <c r="AG31" s="1113"/>
      <c r="AH31" s="1113"/>
      <c r="AI31" s="1113"/>
      <c r="AJ31" s="1114"/>
      <c r="AK31" s="1073">
        <v>15</v>
      </c>
      <c r="AL31" s="1064"/>
      <c r="AM31" s="1064"/>
      <c r="AN31" s="1064"/>
      <c r="AO31" s="1064"/>
      <c r="AP31" s="1064" t="s">
        <v>584</v>
      </c>
      <c r="AQ31" s="1064"/>
      <c r="AR31" s="1064"/>
      <c r="AS31" s="1064"/>
      <c r="AT31" s="1064"/>
      <c r="AU31" s="1064" t="s">
        <v>584</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404</v>
      </c>
      <c r="C32" s="1131"/>
      <c r="D32" s="1131"/>
      <c r="E32" s="1131"/>
      <c r="F32" s="1131"/>
      <c r="G32" s="1131"/>
      <c r="H32" s="1131"/>
      <c r="I32" s="1131"/>
      <c r="J32" s="1131"/>
      <c r="K32" s="1131"/>
      <c r="L32" s="1131"/>
      <c r="M32" s="1131"/>
      <c r="N32" s="1131"/>
      <c r="O32" s="1131"/>
      <c r="P32" s="1132"/>
      <c r="Q32" s="1136">
        <v>2718</v>
      </c>
      <c r="R32" s="1137"/>
      <c r="S32" s="1137"/>
      <c r="T32" s="1137"/>
      <c r="U32" s="1137"/>
      <c r="V32" s="1137">
        <v>2981</v>
      </c>
      <c r="W32" s="1137"/>
      <c r="X32" s="1137"/>
      <c r="Y32" s="1137"/>
      <c r="Z32" s="1137"/>
      <c r="AA32" s="1137">
        <v>-263</v>
      </c>
      <c r="AB32" s="1137"/>
      <c r="AC32" s="1137"/>
      <c r="AD32" s="1137"/>
      <c r="AE32" s="1138"/>
      <c r="AF32" s="1112">
        <v>717</v>
      </c>
      <c r="AG32" s="1113"/>
      <c r="AH32" s="1113"/>
      <c r="AI32" s="1113"/>
      <c r="AJ32" s="1114"/>
      <c r="AK32" s="1073">
        <v>643</v>
      </c>
      <c r="AL32" s="1064"/>
      <c r="AM32" s="1064"/>
      <c r="AN32" s="1064"/>
      <c r="AO32" s="1064"/>
      <c r="AP32" s="1064">
        <v>2178</v>
      </c>
      <c r="AQ32" s="1064"/>
      <c r="AR32" s="1064"/>
      <c r="AS32" s="1064"/>
      <c r="AT32" s="1064"/>
      <c r="AU32" s="1064">
        <v>1812</v>
      </c>
      <c r="AV32" s="1064"/>
      <c r="AW32" s="1064"/>
      <c r="AX32" s="1064"/>
      <c r="AY32" s="1064"/>
      <c r="AZ32" s="1135" t="s">
        <v>584</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406</v>
      </c>
      <c r="C33" s="1131"/>
      <c r="D33" s="1131"/>
      <c r="E33" s="1131"/>
      <c r="F33" s="1131"/>
      <c r="G33" s="1131"/>
      <c r="H33" s="1131"/>
      <c r="I33" s="1131"/>
      <c r="J33" s="1131"/>
      <c r="K33" s="1131"/>
      <c r="L33" s="1131"/>
      <c r="M33" s="1131"/>
      <c r="N33" s="1131"/>
      <c r="O33" s="1131"/>
      <c r="P33" s="1132"/>
      <c r="Q33" s="1136">
        <v>1754</v>
      </c>
      <c r="R33" s="1137"/>
      <c r="S33" s="1137"/>
      <c r="T33" s="1137"/>
      <c r="U33" s="1137"/>
      <c r="V33" s="1137">
        <v>1828</v>
      </c>
      <c r="W33" s="1137"/>
      <c r="X33" s="1137"/>
      <c r="Y33" s="1137"/>
      <c r="Z33" s="1137"/>
      <c r="AA33" s="1137">
        <v>-74</v>
      </c>
      <c r="AB33" s="1137"/>
      <c r="AC33" s="1137"/>
      <c r="AD33" s="1137"/>
      <c r="AE33" s="1138"/>
      <c r="AF33" s="1112">
        <v>316</v>
      </c>
      <c r="AG33" s="1113"/>
      <c r="AH33" s="1113"/>
      <c r="AI33" s="1113"/>
      <c r="AJ33" s="1114"/>
      <c r="AK33" s="1073">
        <v>710</v>
      </c>
      <c r="AL33" s="1064"/>
      <c r="AM33" s="1064"/>
      <c r="AN33" s="1064"/>
      <c r="AO33" s="1064"/>
      <c r="AP33" s="1064">
        <v>6062</v>
      </c>
      <c r="AQ33" s="1064"/>
      <c r="AR33" s="1064"/>
      <c r="AS33" s="1064"/>
      <c r="AT33" s="1064"/>
      <c r="AU33" s="1064">
        <v>4637</v>
      </c>
      <c r="AV33" s="1064"/>
      <c r="AW33" s="1064"/>
      <c r="AX33" s="1064"/>
      <c r="AY33" s="1064"/>
      <c r="AZ33" s="1135" t="s">
        <v>584</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1179</v>
      </c>
      <c r="AG63" s="1052"/>
      <c r="AH63" s="1052"/>
      <c r="AI63" s="1052"/>
      <c r="AJ63" s="1123"/>
      <c r="AK63" s="1124"/>
      <c r="AL63" s="1056"/>
      <c r="AM63" s="1056"/>
      <c r="AN63" s="1056"/>
      <c r="AO63" s="1056"/>
      <c r="AP63" s="1052">
        <v>8240</v>
      </c>
      <c r="AQ63" s="1052"/>
      <c r="AR63" s="1052"/>
      <c r="AS63" s="1052"/>
      <c r="AT63" s="1052"/>
      <c r="AU63" s="1052">
        <v>6449</v>
      </c>
      <c r="AV63" s="1052"/>
      <c r="AW63" s="1052"/>
      <c r="AX63" s="1052"/>
      <c r="AY63" s="1052"/>
      <c r="AZ63" s="1118"/>
      <c r="BA63" s="1118"/>
      <c r="BB63" s="1118"/>
      <c r="BC63" s="1118"/>
      <c r="BD63" s="1118"/>
      <c r="BE63" s="1053"/>
      <c r="BF63" s="1053"/>
      <c r="BG63" s="1053"/>
      <c r="BH63" s="1053"/>
      <c r="BI63" s="1054"/>
      <c r="BJ63" s="1119" t="s">
        <v>225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395</v>
      </c>
      <c r="AG66" s="1101"/>
      <c r="AH66" s="1101"/>
      <c r="AI66" s="1101"/>
      <c r="AJ66" s="1102"/>
      <c r="AK66" s="1094" t="s">
        <v>415</v>
      </c>
      <c r="AL66" s="1089"/>
      <c r="AM66" s="1089"/>
      <c r="AN66" s="1089"/>
      <c r="AO66" s="1090"/>
      <c r="AP66" s="1094" t="s">
        <v>416</v>
      </c>
      <c r="AQ66" s="1095"/>
      <c r="AR66" s="1095"/>
      <c r="AS66" s="1095"/>
      <c r="AT66" s="1096"/>
      <c r="AU66" s="1094" t="s">
        <v>417</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586</v>
      </c>
      <c r="C68" s="1079"/>
      <c r="D68" s="1079"/>
      <c r="E68" s="1079"/>
      <c r="F68" s="1079"/>
      <c r="G68" s="1079"/>
      <c r="H68" s="1079"/>
      <c r="I68" s="1079"/>
      <c r="J68" s="1079"/>
      <c r="K68" s="1079"/>
      <c r="L68" s="1079"/>
      <c r="M68" s="1079"/>
      <c r="N68" s="1079"/>
      <c r="O68" s="1079"/>
      <c r="P68" s="1080"/>
      <c r="Q68" s="1081">
        <v>3857</v>
      </c>
      <c r="R68" s="1075"/>
      <c r="S68" s="1075"/>
      <c r="T68" s="1075"/>
      <c r="U68" s="1075"/>
      <c r="V68" s="1075">
        <v>3798</v>
      </c>
      <c r="W68" s="1075"/>
      <c r="X68" s="1075"/>
      <c r="Y68" s="1075"/>
      <c r="Z68" s="1075"/>
      <c r="AA68" s="1075">
        <v>59</v>
      </c>
      <c r="AB68" s="1075"/>
      <c r="AC68" s="1075"/>
      <c r="AD68" s="1075"/>
      <c r="AE68" s="1075"/>
      <c r="AF68" s="1075">
        <v>59</v>
      </c>
      <c r="AG68" s="1075"/>
      <c r="AH68" s="1075"/>
      <c r="AI68" s="1075"/>
      <c r="AJ68" s="1075"/>
      <c r="AK68" s="1075">
        <v>78</v>
      </c>
      <c r="AL68" s="1075"/>
      <c r="AM68" s="1075"/>
      <c r="AN68" s="1075"/>
      <c r="AO68" s="1075"/>
      <c r="AP68" s="1075">
        <v>186</v>
      </c>
      <c r="AQ68" s="1075"/>
      <c r="AR68" s="1075"/>
      <c r="AS68" s="1075"/>
      <c r="AT68" s="1075"/>
      <c r="AU68" s="1075">
        <v>51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1869</v>
      </c>
      <c r="R69" s="1064"/>
      <c r="S69" s="1064"/>
      <c r="T69" s="1064"/>
      <c r="U69" s="1064"/>
      <c r="V69" s="1064">
        <v>1780</v>
      </c>
      <c r="W69" s="1064"/>
      <c r="X69" s="1064"/>
      <c r="Y69" s="1064"/>
      <c r="Z69" s="1064"/>
      <c r="AA69" s="1064">
        <v>89</v>
      </c>
      <c r="AB69" s="1064"/>
      <c r="AC69" s="1064"/>
      <c r="AD69" s="1064"/>
      <c r="AE69" s="1064"/>
      <c r="AF69" s="1064">
        <v>89</v>
      </c>
      <c r="AG69" s="1064"/>
      <c r="AH69" s="1064"/>
      <c r="AI69" s="1064"/>
      <c r="AJ69" s="1064"/>
      <c r="AK69" s="1064">
        <v>163</v>
      </c>
      <c r="AL69" s="1064"/>
      <c r="AM69" s="1064"/>
      <c r="AN69" s="1064"/>
      <c r="AO69" s="1064"/>
      <c r="AP69" s="1064">
        <v>979</v>
      </c>
      <c r="AQ69" s="1064"/>
      <c r="AR69" s="1064"/>
      <c r="AS69" s="1064"/>
      <c r="AT69" s="1064"/>
      <c r="AU69" s="1064">
        <v>140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7073</v>
      </c>
      <c r="R70" s="1064"/>
      <c r="S70" s="1064"/>
      <c r="T70" s="1064"/>
      <c r="U70" s="1064"/>
      <c r="V70" s="1064">
        <v>5964</v>
      </c>
      <c r="W70" s="1064"/>
      <c r="X70" s="1064"/>
      <c r="Y70" s="1064"/>
      <c r="Z70" s="1064"/>
      <c r="AA70" s="1064">
        <v>1109</v>
      </c>
      <c r="AB70" s="1064"/>
      <c r="AC70" s="1064"/>
      <c r="AD70" s="1064"/>
      <c r="AE70" s="1064"/>
      <c r="AF70" s="1064">
        <v>3459</v>
      </c>
      <c r="AG70" s="1064"/>
      <c r="AH70" s="1064"/>
      <c r="AI70" s="1064"/>
      <c r="AJ70" s="1064"/>
      <c r="AK70" s="1064" t="s">
        <v>595</v>
      </c>
      <c r="AL70" s="1064"/>
      <c r="AM70" s="1064"/>
      <c r="AN70" s="1064"/>
      <c r="AO70" s="1064"/>
      <c r="AP70" s="1064">
        <v>1829</v>
      </c>
      <c r="AQ70" s="1064"/>
      <c r="AR70" s="1064"/>
      <c r="AS70" s="1064"/>
      <c r="AT70" s="1064"/>
      <c r="AU70" s="1064" t="s">
        <v>595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8143</v>
      </c>
      <c r="R71" s="1064"/>
      <c r="S71" s="1064"/>
      <c r="T71" s="1064"/>
      <c r="U71" s="1064"/>
      <c r="V71" s="1064">
        <v>7203</v>
      </c>
      <c r="W71" s="1064"/>
      <c r="X71" s="1064"/>
      <c r="Y71" s="1064"/>
      <c r="Z71" s="1064"/>
      <c r="AA71" s="1064">
        <v>939</v>
      </c>
      <c r="AB71" s="1064"/>
      <c r="AC71" s="1064"/>
      <c r="AD71" s="1064"/>
      <c r="AE71" s="1064"/>
      <c r="AF71" s="1064">
        <v>939</v>
      </c>
      <c r="AG71" s="1064"/>
      <c r="AH71" s="1064"/>
      <c r="AI71" s="1064"/>
      <c r="AJ71" s="1064"/>
      <c r="AK71" s="1064" t="s">
        <v>594</v>
      </c>
      <c r="AL71" s="1064"/>
      <c r="AM71" s="1064"/>
      <c r="AN71" s="1064"/>
      <c r="AO71" s="1064"/>
      <c r="AP71" s="1064" t="s">
        <v>594</v>
      </c>
      <c r="AQ71" s="1064"/>
      <c r="AR71" s="1064"/>
      <c r="AS71" s="1064"/>
      <c r="AT71" s="1064"/>
      <c r="AU71" s="1064" t="s">
        <v>594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589</v>
      </c>
      <c r="C72" s="1068"/>
      <c r="D72" s="1068"/>
      <c r="E72" s="1068"/>
      <c r="F72" s="1068"/>
      <c r="G72" s="1068"/>
      <c r="H72" s="1068"/>
      <c r="I72" s="1068"/>
      <c r="J72" s="1068"/>
      <c r="K72" s="1068"/>
      <c r="L72" s="1068"/>
      <c r="M72" s="1068"/>
      <c r="N72" s="1068"/>
      <c r="O72" s="1068"/>
      <c r="P72" s="1069"/>
      <c r="Q72" s="1070">
        <v>1637</v>
      </c>
      <c r="R72" s="1064"/>
      <c r="S72" s="1064"/>
      <c r="T72" s="1064"/>
      <c r="U72" s="1064"/>
      <c r="V72" s="1064">
        <v>1542</v>
      </c>
      <c r="W72" s="1064"/>
      <c r="X72" s="1064"/>
      <c r="Y72" s="1064"/>
      <c r="Z72" s="1064"/>
      <c r="AA72" s="1064">
        <v>95</v>
      </c>
      <c r="AB72" s="1064"/>
      <c r="AC72" s="1064"/>
      <c r="AD72" s="1064"/>
      <c r="AE72" s="1064"/>
      <c r="AF72" s="1064">
        <v>95</v>
      </c>
      <c r="AG72" s="1064"/>
      <c r="AH72" s="1064"/>
      <c r="AI72" s="1064"/>
      <c r="AJ72" s="1064"/>
      <c r="AK72" s="1064" t="s">
        <v>594</v>
      </c>
      <c r="AL72" s="1064"/>
      <c r="AM72" s="1064"/>
      <c r="AN72" s="1064"/>
      <c r="AO72" s="1064"/>
      <c r="AP72" s="1064" t="s">
        <v>594</v>
      </c>
      <c r="AQ72" s="1064"/>
      <c r="AR72" s="1064"/>
      <c r="AS72" s="1064"/>
      <c r="AT72" s="1064"/>
      <c r="AU72" s="1064" t="s">
        <v>594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590</v>
      </c>
      <c r="C73" s="1068"/>
      <c r="D73" s="1068"/>
      <c r="E73" s="1068"/>
      <c r="F73" s="1068"/>
      <c r="G73" s="1068"/>
      <c r="H73" s="1068"/>
      <c r="I73" s="1068"/>
      <c r="J73" s="1068"/>
      <c r="K73" s="1068"/>
      <c r="L73" s="1068"/>
      <c r="M73" s="1068"/>
      <c r="N73" s="1068"/>
      <c r="O73" s="1068"/>
      <c r="P73" s="1069"/>
      <c r="Q73" s="1070">
        <v>878811</v>
      </c>
      <c r="R73" s="1064"/>
      <c r="S73" s="1064"/>
      <c r="T73" s="1064"/>
      <c r="U73" s="1064"/>
      <c r="V73" s="1064">
        <v>858109</v>
      </c>
      <c r="W73" s="1064"/>
      <c r="X73" s="1064"/>
      <c r="Y73" s="1064"/>
      <c r="Z73" s="1064"/>
      <c r="AA73" s="1064">
        <v>20702</v>
      </c>
      <c r="AB73" s="1064"/>
      <c r="AC73" s="1064"/>
      <c r="AD73" s="1064"/>
      <c r="AE73" s="1064"/>
      <c r="AF73" s="1064">
        <v>20702</v>
      </c>
      <c r="AG73" s="1064"/>
      <c r="AH73" s="1064"/>
      <c r="AI73" s="1064"/>
      <c r="AJ73" s="1064"/>
      <c r="AK73" s="1064">
        <v>1</v>
      </c>
      <c r="AL73" s="1064"/>
      <c r="AM73" s="1064"/>
      <c r="AN73" s="1064"/>
      <c r="AO73" s="1064"/>
      <c r="AP73" s="1064" t="s">
        <v>594</v>
      </c>
      <c r="AQ73" s="1064"/>
      <c r="AR73" s="1064"/>
      <c r="AS73" s="1064"/>
      <c r="AT73" s="1064"/>
      <c r="AU73" s="1064" t="s">
        <v>594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591</v>
      </c>
      <c r="C74" s="1068"/>
      <c r="D74" s="1068"/>
      <c r="E74" s="1068"/>
      <c r="F74" s="1068"/>
      <c r="G74" s="1068"/>
      <c r="H74" s="1068"/>
      <c r="I74" s="1068"/>
      <c r="J74" s="1068"/>
      <c r="K74" s="1068"/>
      <c r="L74" s="1068"/>
      <c r="M74" s="1068"/>
      <c r="N74" s="1068"/>
      <c r="O74" s="1068"/>
      <c r="P74" s="1069"/>
      <c r="Q74" s="1070" t="s">
        <v>594</v>
      </c>
      <c r="R74" s="1064"/>
      <c r="S74" s="1064"/>
      <c r="T74" s="1064"/>
      <c r="U74" s="1064"/>
      <c r="V74" s="1064" t="s">
        <v>594</v>
      </c>
      <c r="W74" s="1064"/>
      <c r="X74" s="1064"/>
      <c r="Y74" s="1064"/>
      <c r="Z74" s="1064"/>
      <c r="AA74" s="1064" t="s">
        <v>594</v>
      </c>
      <c r="AB74" s="1064"/>
      <c r="AC74" s="1064"/>
      <c r="AD74" s="1064"/>
      <c r="AE74" s="1064"/>
      <c r="AF74" s="1064" t="s">
        <v>594</v>
      </c>
      <c r="AG74" s="1064"/>
      <c r="AH74" s="1064"/>
      <c r="AI74" s="1064"/>
      <c r="AJ74" s="1064"/>
      <c r="AK74" s="1064" t="s">
        <v>594</v>
      </c>
      <c r="AL74" s="1064"/>
      <c r="AM74" s="1064"/>
      <c r="AN74" s="1064"/>
      <c r="AO74" s="1064"/>
      <c r="AP74" s="1064">
        <v>247</v>
      </c>
      <c r="AQ74" s="1064"/>
      <c r="AR74" s="1064"/>
      <c r="AS74" s="1064"/>
      <c r="AT74" s="1064"/>
      <c r="AU74" s="1064">
        <v>33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25343</v>
      </c>
      <c r="AG88" s="1052"/>
      <c r="AH88" s="1052"/>
      <c r="AI88" s="1052"/>
      <c r="AJ88" s="1052"/>
      <c r="AK88" s="1056"/>
      <c r="AL88" s="1056"/>
      <c r="AM88" s="1056"/>
      <c r="AN88" s="1056"/>
      <c r="AO88" s="1056"/>
      <c r="AP88" s="1052">
        <v>3241</v>
      </c>
      <c r="AQ88" s="1052"/>
      <c r="AR88" s="1052"/>
      <c r="AS88" s="1052"/>
      <c r="AT88" s="1052"/>
      <c r="AU88" s="1052">
        <v>224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v>
      </c>
      <c r="CS102" s="1044"/>
      <c r="CT102" s="1044"/>
      <c r="CU102" s="1044"/>
      <c r="CV102" s="1045"/>
      <c r="CW102" s="1043"/>
      <c r="CX102" s="1044"/>
      <c r="CY102" s="1044"/>
      <c r="CZ102" s="1044"/>
      <c r="DA102" s="1045"/>
      <c r="DB102" s="1043">
        <v>518</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305</v>
      </c>
      <c r="AG109" s="987"/>
      <c r="AH109" s="987"/>
      <c r="AI109" s="987"/>
      <c r="AJ109" s="988"/>
      <c r="AK109" s="989" t="s">
        <v>304</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305</v>
      </c>
      <c r="BW109" s="987"/>
      <c r="BX109" s="987"/>
      <c r="BY109" s="987"/>
      <c r="BZ109" s="988"/>
      <c r="CA109" s="989" t="s">
        <v>304</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305</v>
      </c>
      <c r="DM109" s="987"/>
      <c r="DN109" s="987"/>
      <c r="DO109" s="987"/>
      <c r="DP109" s="988"/>
      <c r="DQ109" s="989" t="s">
        <v>304</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1189562</v>
      </c>
      <c r="AB110" s="980"/>
      <c r="AC110" s="980"/>
      <c r="AD110" s="980"/>
      <c r="AE110" s="981"/>
      <c r="AF110" s="982">
        <v>1104705</v>
      </c>
      <c r="AG110" s="980"/>
      <c r="AH110" s="980"/>
      <c r="AI110" s="980"/>
      <c r="AJ110" s="981"/>
      <c r="AK110" s="982">
        <v>1024001</v>
      </c>
      <c r="AL110" s="980"/>
      <c r="AM110" s="980"/>
      <c r="AN110" s="980"/>
      <c r="AO110" s="981"/>
      <c r="AP110" s="983">
        <v>6.1</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7548250</v>
      </c>
      <c r="BR110" s="927"/>
      <c r="BS110" s="927"/>
      <c r="BT110" s="927"/>
      <c r="BU110" s="927"/>
      <c r="BV110" s="927">
        <v>6745954</v>
      </c>
      <c r="BW110" s="927"/>
      <c r="BX110" s="927"/>
      <c r="BY110" s="927"/>
      <c r="BZ110" s="927"/>
      <c r="CA110" s="927">
        <v>6165526</v>
      </c>
      <c r="CB110" s="927"/>
      <c r="CC110" s="927"/>
      <c r="CD110" s="927"/>
      <c r="CE110" s="927"/>
      <c r="CF110" s="951">
        <v>36.5</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434</v>
      </c>
      <c r="DH110" s="927"/>
      <c r="DI110" s="927"/>
      <c r="DJ110" s="927"/>
      <c r="DK110" s="927"/>
      <c r="DL110" s="927" t="s">
        <v>435</v>
      </c>
      <c r="DM110" s="927"/>
      <c r="DN110" s="927"/>
      <c r="DO110" s="927"/>
      <c r="DP110" s="927"/>
      <c r="DQ110" s="927" t="s">
        <v>436</v>
      </c>
      <c r="DR110" s="927"/>
      <c r="DS110" s="927"/>
      <c r="DT110" s="927"/>
      <c r="DU110" s="927"/>
      <c r="DV110" s="928" t="s">
        <v>436</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439</v>
      </c>
      <c r="AG111" s="1008"/>
      <c r="AH111" s="1008"/>
      <c r="AI111" s="1008"/>
      <c r="AJ111" s="1009"/>
      <c r="AK111" s="1010" t="s">
        <v>389</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1746453</v>
      </c>
      <c r="BR111" s="899"/>
      <c r="BS111" s="899"/>
      <c r="BT111" s="899"/>
      <c r="BU111" s="899"/>
      <c r="BV111" s="899">
        <v>1687069</v>
      </c>
      <c r="BW111" s="899"/>
      <c r="BX111" s="899"/>
      <c r="BY111" s="899"/>
      <c r="BZ111" s="899"/>
      <c r="CA111" s="899">
        <v>1395628</v>
      </c>
      <c r="CB111" s="899"/>
      <c r="CC111" s="899"/>
      <c r="CD111" s="899"/>
      <c r="CE111" s="899"/>
      <c r="CF111" s="960">
        <v>8.3000000000000007</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209860</v>
      </c>
      <c r="DH111" s="899"/>
      <c r="DI111" s="899"/>
      <c r="DJ111" s="899"/>
      <c r="DK111" s="899"/>
      <c r="DL111" s="899">
        <v>153061</v>
      </c>
      <c r="DM111" s="899"/>
      <c r="DN111" s="899"/>
      <c r="DO111" s="899"/>
      <c r="DP111" s="899"/>
      <c r="DQ111" s="899" t="s">
        <v>443</v>
      </c>
      <c r="DR111" s="899"/>
      <c r="DS111" s="899"/>
      <c r="DT111" s="899"/>
      <c r="DU111" s="899"/>
      <c r="DV111" s="876" t="s">
        <v>225</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446</v>
      </c>
      <c r="AB112" s="862"/>
      <c r="AC112" s="862"/>
      <c r="AD112" s="862"/>
      <c r="AE112" s="863"/>
      <c r="AF112" s="864" t="s">
        <v>436</v>
      </c>
      <c r="AG112" s="862"/>
      <c r="AH112" s="862"/>
      <c r="AI112" s="862"/>
      <c r="AJ112" s="863"/>
      <c r="AK112" s="864" t="s">
        <v>436</v>
      </c>
      <c r="AL112" s="862"/>
      <c r="AM112" s="862"/>
      <c r="AN112" s="862"/>
      <c r="AO112" s="863"/>
      <c r="AP112" s="909" t="s">
        <v>436</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7188434</v>
      </c>
      <c r="BR112" s="899"/>
      <c r="BS112" s="899"/>
      <c r="BT112" s="899"/>
      <c r="BU112" s="899"/>
      <c r="BV112" s="899">
        <v>1970735</v>
      </c>
      <c r="BW112" s="899"/>
      <c r="BX112" s="899"/>
      <c r="BY112" s="899"/>
      <c r="BZ112" s="899"/>
      <c r="CA112" s="899">
        <v>6449272</v>
      </c>
      <c r="CB112" s="899"/>
      <c r="CC112" s="899"/>
      <c r="CD112" s="899"/>
      <c r="CE112" s="899"/>
      <c r="CF112" s="960">
        <v>38.200000000000003</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440</v>
      </c>
      <c r="DH112" s="899"/>
      <c r="DI112" s="899"/>
      <c r="DJ112" s="899"/>
      <c r="DK112" s="899"/>
      <c r="DL112" s="899" t="s">
        <v>446</v>
      </c>
      <c r="DM112" s="899"/>
      <c r="DN112" s="899"/>
      <c r="DO112" s="899"/>
      <c r="DP112" s="899"/>
      <c r="DQ112" s="899" t="s">
        <v>434</v>
      </c>
      <c r="DR112" s="899"/>
      <c r="DS112" s="899"/>
      <c r="DT112" s="899"/>
      <c r="DU112" s="899"/>
      <c r="DV112" s="876" t="s">
        <v>449</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750826</v>
      </c>
      <c r="AB113" s="1008"/>
      <c r="AC113" s="1008"/>
      <c r="AD113" s="1008"/>
      <c r="AE113" s="1009"/>
      <c r="AF113" s="1010">
        <v>674928</v>
      </c>
      <c r="AG113" s="1008"/>
      <c r="AH113" s="1008"/>
      <c r="AI113" s="1008"/>
      <c r="AJ113" s="1009"/>
      <c r="AK113" s="1010">
        <v>906796</v>
      </c>
      <c r="AL113" s="1008"/>
      <c r="AM113" s="1008"/>
      <c r="AN113" s="1008"/>
      <c r="AO113" s="1009"/>
      <c r="AP113" s="1011">
        <v>5.4</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254909</v>
      </c>
      <c r="BR113" s="899"/>
      <c r="BS113" s="899"/>
      <c r="BT113" s="899"/>
      <c r="BU113" s="899"/>
      <c r="BV113" s="899">
        <v>241196</v>
      </c>
      <c r="BW113" s="899"/>
      <c r="BX113" s="899"/>
      <c r="BY113" s="899"/>
      <c r="BZ113" s="899"/>
      <c r="CA113" s="899">
        <v>223741</v>
      </c>
      <c r="CB113" s="899"/>
      <c r="CC113" s="899"/>
      <c r="CD113" s="899"/>
      <c r="CE113" s="899"/>
      <c r="CF113" s="960">
        <v>1.3</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446</v>
      </c>
      <c r="DH113" s="862"/>
      <c r="DI113" s="862"/>
      <c r="DJ113" s="862"/>
      <c r="DK113" s="863"/>
      <c r="DL113" s="864" t="s">
        <v>435</v>
      </c>
      <c r="DM113" s="862"/>
      <c r="DN113" s="862"/>
      <c r="DO113" s="862"/>
      <c r="DP113" s="863"/>
      <c r="DQ113" s="864" t="s">
        <v>440</v>
      </c>
      <c r="DR113" s="862"/>
      <c r="DS113" s="862"/>
      <c r="DT113" s="862"/>
      <c r="DU113" s="863"/>
      <c r="DV113" s="909" t="s">
        <v>453</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107285</v>
      </c>
      <c r="AB114" s="862"/>
      <c r="AC114" s="862"/>
      <c r="AD114" s="862"/>
      <c r="AE114" s="863"/>
      <c r="AF114" s="864">
        <v>100607</v>
      </c>
      <c r="AG114" s="862"/>
      <c r="AH114" s="862"/>
      <c r="AI114" s="862"/>
      <c r="AJ114" s="863"/>
      <c r="AK114" s="864">
        <v>90569</v>
      </c>
      <c r="AL114" s="862"/>
      <c r="AM114" s="862"/>
      <c r="AN114" s="862"/>
      <c r="AO114" s="863"/>
      <c r="AP114" s="909">
        <v>0.5</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741936</v>
      </c>
      <c r="BR114" s="899"/>
      <c r="BS114" s="899"/>
      <c r="BT114" s="899"/>
      <c r="BU114" s="899"/>
      <c r="BV114" s="899">
        <v>2095676</v>
      </c>
      <c r="BW114" s="899"/>
      <c r="BX114" s="899"/>
      <c r="BY114" s="899"/>
      <c r="BZ114" s="899"/>
      <c r="CA114" s="899">
        <v>549710</v>
      </c>
      <c r="CB114" s="899"/>
      <c r="CC114" s="899"/>
      <c r="CD114" s="899"/>
      <c r="CE114" s="899"/>
      <c r="CF114" s="960">
        <v>3.3</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436</v>
      </c>
      <c r="DH114" s="862"/>
      <c r="DI114" s="862"/>
      <c r="DJ114" s="862"/>
      <c r="DK114" s="863"/>
      <c r="DL114" s="864" t="s">
        <v>443</v>
      </c>
      <c r="DM114" s="862"/>
      <c r="DN114" s="862"/>
      <c r="DO114" s="862"/>
      <c r="DP114" s="863"/>
      <c r="DQ114" s="864" t="s">
        <v>449</v>
      </c>
      <c r="DR114" s="862"/>
      <c r="DS114" s="862"/>
      <c r="DT114" s="862"/>
      <c r="DU114" s="863"/>
      <c r="DV114" s="909" t="s">
        <v>225</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184650</v>
      </c>
      <c r="AB115" s="1008"/>
      <c r="AC115" s="1008"/>
      <c r="AD115" s="1008"/>
      <c r="AE115" s="1009"/>
      <c r="AF115" s="1010">
        <v>148505</v>
      </c>
      <c r="AG115" s="1008"/>
      <c r="AH115" s="1008"/>
      <c r="AI115" s="1008"/>
      <c r="AJ115" s="1009"/>
      <c r="AK115" s="1010">
        <v>230262</v>
      </c>
      <c r="AL115" s="1008"/>
      <c r="AM115" s="1008"/>
      <c r="AN115" s="1008"/>
      <c r="AO115" s="1009"/>
      <c r="AP115" s="1011">
        <v>1.4</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443</v>
      </c>
      <c r="BR115" s="899"/>
      <c r="BS115" s="899"/>
      <c r="BT115" s="899"/>
      <c r="BU115" s="899"/>
      <c r="BV115" s="899" t="s">
        <v>440</v>
      </c>
      <c r="BW115" s="899"/>
      <c r="BX115" s="899"/>
      <c r="BY115" s="899"/>
      <c r="BZ115" s="899"/>
      <c r="CA115" s="899" t="s">
        <v>453</v>
      </c>
      <c r="CB115" s="899"/>
      <c r="CC115" s="899"/>
      <c r="CD115" s="899"/>
      <c r="CE115" s="899"/>
      <c r="CF115" s="960" t="s">
        <v>434</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889585</v>
      </c>
      <c r="DH115" s="862"/>
      <c r="DI115" s="862"/>
      <c r="DJ115" s="862"/>
      <c r="DK115" s="863"/>
      <c r="DL115" s="864">
        <v>980367</v>
      </c>
      <c r="DM115" s="862"/>
      <c r="DN115" s="862"/>
      <c r="DO115" s="862"/>
      <c r="DP115" s="863"/>
      <c r="DQ115" s="864">
        <v>980494</v>
      </c>
      <c r="DR115" s="862"/>
      <c r="DS115" s="862"/>
      <c r="DT115" s="862"/>
      <c r="DU115" s="863"/>
      <c r="DV115" s="909">
        <v>5.8</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434</v>
      </c>
      <c r="AB116" s="862"/>
      <c r="AC116" s="862"/>
      <c r="AD116" s="862"/>
      <c r="AE116" s="863"/>
      <c r="AF116" s="864" t="s">
        <v>440</v>
      </c>
      <c r="AG116" s="862"/>
      <c r="AH116" s="862"/>
      <c r="AI116" s="862"/>
      <c r="AJ116" s="863"/>
      <c r="AK116" s="864" t="s">
        <v>389</v>
      </c>
      <c r="AL116" s="862"/>
      <c r="AM116" s="862"/>
      <c r="AN116" s="862"/>
      <c r="AO116" s="863"/>
      <c r="AP116" s="909" t="s">
        <v>434</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449</v>
      </c>
      <c r="BW116" s="899"/>
      <c r="BX116" s="899"/>
      <c r="BY116" s="899"/>
      <c r="BZ116" s="899"/>
      <c r="CA116" s="899" t="s">
        <v>435</v>
      </c>
      <c r="CB116" s="899"/>
      <c r="CC116" s="899"/>
      <c r="CD116" s="899"/>
      <c r="CE116" s="899"/>
      <c r="CF116" s="960" t="s">
        <v>436</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31611</v>
      </c>
      <c r="DH116" s="862"/>
      <c r="DI116" s="862"/>
      <c r="DJ116" s="862"/>
      <c r="DK116" s="863"/>
      <c r="DL116" s="864">
        <v>28837</v>
      </c>
      <c r="DM116" s="862"/>
      <c r="DN116" s="862"/>
      <c r="DO116" s="862"/>
      <c r="DP116" s="863"/>
      <c r="DQ116" s="864">
        <v>28837</v>
      </c>
      <c r="DR116" s="862"/>
      <c r="DS116" s="862"/>
      <c r="DT116" s="862"/>
      <c r="DU116" s="863"/>
      <c r="DV116" s="909">
        <v>0.2</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2232323</v>
      </c>
      <c r="AB117" s="994"/>
      <c r="AC117" s="994"/>
      <c r="AD117" s="994"/>
      <c r="AE117" s="995"/>
      <c r="AF117" s="996">
        <v>2028745</v>
      </c>
      <c r="AG117" s="994"/>
      <c r="AH117" s="994"/>
      <c r="AI117" s="994"/>
      <c r="AJ117" s="995"/>
      <c r="AK117" s="996">
        <v>2251628</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436</v>
      </c>
      <c r="BR117" s="899"/>
      <c r="BS117" s="899"/>
      <c r="BT117" s="899"/>
      <c r="BU117" s="899"/>
      <c r="BV117" s="899" t="s">
        <v>438</v>
      </c>
      <c r="BW117" s="899"/>
      <c r="BX117" s="899"/>
      <c r="BY117" s="899"/>
      <c r="BZ117" s="899"/>
      <c r="CA117" s="899" t="s">
        <v>434</v>
      </c>
      <c r="CB117" s="899"/>
      <c r="CC117" s="899"/>
      <c r="CD117" s="899"/>
      <c r="CE117" s="899"/>
      <c r="CF117" s="960" t="s">
        <v>446</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440</v>
      </c>
      <c r="DM117" s="862"/>
      <c r="DN117" s="862"/>
      <c r="DO117" s="862"/>
      <c r="DP117" s="863"/>
      <c r="DQ117" s="864" t="s">
        <v>438</v>
      </c>
      <c r="DR117" s="862"/>
      <c r="DS117" s="862"/>
      <c r="DT117" s="862"/>
      <c r="DU117" s="863"/>
      <c r="DV117" s="909" t="s">
        <v>438</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305</v>
      </c>
      <c r="AG118" s="987"/>
      <c r="AH118" s="987"/>
      <c r="AI118" s="987"/>
      <c r="AJ118" s="988"/>
      <c r="AK118" s="989" t="s">
        <v>304</v>
      </c>
      <c r="AL118" s="987"/>
      <c r="AM118" s="987"/>
      <c r="AN118" s="987"/>
      <c r="AO118" s="988"/>
      <c r="AP118" s="990" t="s">
        <v>428</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225</v>
      </c>
      <c r="BR118" s="930"/>
      <c r="BS118" s="930"/>
      <c r="BT118" s="930"/>
      <c r="BU118" s="930"/>
      <c r="BV118" s="930" t="s">
        <v>446</v>
      </c>
      <c r="BW118" s="930"/>
      <c r="BX118" s="930"/>
      <c r="BY118" s="930"/>
      <c r="BZ118" s="930"/>
      <c r="CA118" s="930" t="s">
        <v>225</v>
      </c>
      <c r="CB118" s="930"/>
      <c r="CC118" s="930"/>
      <c r="CD118" s="930"/>
      <c r="CE118" s="930"/>
      <c r="CF118" s="960" t="s">
        <v>438</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438</v>
      </c>
      <c r="DH118" s="862"/>
      <c r="DI118" s="862"/>
      <c r="DJ118" s="862"/>
      <c r="DK118" s="863"/>
      <c r="DL118" s="864" t="s">
        <v>446</v>
      </c>
      <c r="DM118" s="862"/>
      <c r="DN118" s="862"/>
      <c r="DO118" s="862"/>
      <c r="DP118" s="863"/>
      <c r="DQ118" s="864" t="s">
        <v>449</v>
      </c>
      <c r="DR118" s="862"/>
      <c r="DS118" s="862"/>
      <c r="DT118" s="862"/>
      <c r="DU118" s="863"/>
      <c r="DV118" s="909" t="s">
        <v>438</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225</v>
      </c>
      <c r="AB119" s="980"/>
      <c r="AC119" s="980"/>
      <c r="AD119" s="980"/>
      <c r="AE119" s="981"/>
      <c r="AF119" s="982" t="s">
        <v>436</v>
      </c>
      <c r="AG119" s="980"/>
      <c r="AH119" s="980"/>
      <c r="AI119" s="980"/>
      <c r="AJ119" s="981"/>
      <c r="AK119" s="982" t="s">
        <v>449</v>
      </c>
      <c r="AL119" s="980"/>
      <c r="AM119" s="980"/>
      <c r="AN119" s="980"/>
      <c r="AO119" s="981"/>
      <c r="AP119" s="983" t="s">
        <v>225</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468</v>
      </c>
      <c r="BP119" s="963"/>
      <c r="BQ119" s="967">
        <v>17479982</v>
      </c>
      <c r="BR119" s="930"/>
      <c r="BS119" s="930"/>
      <c r="BT119" s="930"/>
      <c r="BU119" s="930"/>
      <c r="BV119" s="930">
        <v>12740630</v>
      </c>
      <c r="BW119" s="930"/>
      <c r="BX119" s="930"/>
      <c r="BY119" s="930"/>
      <c r="BZ119" s="930"/>
      <c r="CA119" s="930">
        <v>14783877</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615397</v>
      </c>
      <c r="DH119" s="845"/>
      <c r="DI119" s="845"/>
      <c r="DJ119" s="845"/>
      <c r="DK119" s="846"/>
      <c r="DL119" s="847">
        <v>524804</v>
      </c>
      <c r="DM119" s="845"/>
      <c r="DN119" s="845"/>
      <c r="DO119" s="845"/>
      <c r="DP119" s="846"/>
      <c r="DQ119" s="847">
        <v>386297</v>
      </c>
      <c r="DR119" s="845"/>
      <c r="DS119" s="845"/>
      <c r="DT119" s="845"/>
      <c r="DU119" s="846"/>
      <c r="DV119" s="933">
        <v>2.2999999999999998</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56761</v>
      </c>
      <c r="AB120" s="862"/>
      <c r="AC120" s="862"/>
      <c r="AD120" s="862"/>
      <c r="AE120" s="863"/>
      <c r="AF120" s="864">
        <v>56799</v>
      </c>
      <c r="AG120" s="862"/>
      <c r="AH120" s="862"/>
      <c r="AI120" s="862"/>
      <c r="AJ120" s="863"/>
      <c r="AK120" s="864">
        <v>128160</v>
      </c>
      <c r="AL120" s="862"/>
      <c r="AM120" s="862"/>
      <c r="AN120" s="862"/>
      <c r="AO120" s="863"/>
      <c r="AP120" s="909">
        <v>0.8</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18940805</v>
      </c>
      <c r="BR120" s="927"/>
      <c r="BS120" s="927"/>
      <c r="BT120" s="927"/>
      <c r="BU120" s="927"/>
      <c r="BV120" s="927">
        <v>19217123</v>
      </c>
      <c r="BW120" s="927"/>
      <c r="BX120" s="927"/>
      <c r="BY120" s="927"/>
      <c r="BZ120" s="927"/>
      <c r="CA120" s="927">
        <v>20815418</v>
      </c>
      <c r="CB120" s="927"/>
      <c r="CC120" s="927"/>
      <c r="CD120" s="927"/>
      <c r="CE120" s="927"/>
      <c r="CF120" s="951">
        <v>123.3</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t="s">
        <v>439</v>
      </c>
      <c r="DH120" s="927"/>
      <c r="DI120" s="927"/>
      <c r="DJ120" s="927"/>
      <c r="DK120" s="927"/>
      <c r="DL120" s="927" t="s">
        <v>449</v>
      </c>
      <c r="DM120" s="927"/>
      <c r="DN120" s="927"/>
      <c r="DO120" s="927"/>
      <c r="DP120" s="927"/>
      <c r="DQ120" s="927">
        <v>4637221</v>
      </c>
      <c r="DR120" s="927"/>
      <c r="DS120" s="927"/>
      <c r="DT120" s="927"/>
      <c r="DU120" s="927"/>
      <c r="DV120" s="928">
        <v>27.5</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439</v>
      </c>
      <c r="AB121" s="862"/>
      <c r="AC121" s="862"/>
      <c r="AD121" s="862"/>
      <c r="AE121" s="863"/>
      <c r="AF121" s="864" t="s">
        <v>446</v>
      </c>
      <c r="AG121" s="862"/>
      <c r="AH121" s="862"/>
      <c r="AI121" s="862"/>
      <c r="AJ121" s="863"/>
      <c r="AK121" s="864" t="s">
        <v>440</v>
      </c>
      <c r="AL121" s="862"/>
      <c r="AM121" s="862"/>
      <c r="AN121" s="862"/>
      <c r="AO121" s="863"/>
      <c r="AP121" s="909" t="s">
        <v>446</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6163122</v>
      </c>
      <c r="BR121" s="899"/>
      <c r="BS121" s="899"/>
      <c r="BT121" s="899"/>
      <c r="BU121" s="899"/>
      <c r="BV121" s="899">
        <v>5890017</v>
      </c>
      <c r="BW121" s="899"/>
      <c r="BX121" s="899"/>
      <c r="BY121" s="899"/>
      <c r="BZ121" s="899"/>
      <c r="CA121" s="899">
        <v>6083260</v>
      </c>
      <c r="CB121" s="899"/>
      <c r="CC121" s="899"/>
      <c r="CD121" s="899"/>
      <c r="CE121" s="899"/>
      <c r="CF121" s="960">
        <v>36</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2148902</v>
      </c>
      <c r="DH121" s="899"/>
      <c r="DI121" s="899"/>
      <c r="DJ121" s="899"/>
      <c r="DK121" s="899"/>
      <c r="DL121" s="899">
        <v>2025340</v>
      </c>
      <c r="DM121" s="899"/>
      <c r="DN121" s="899"/>
      <c r="DO121" s="899"/>
      <c r="DP121" s="899"/>
      <c r="DQ121" s="899">
        <v>1812051</v>
      </c>
      <c r="DR121" s="899"/>
      <c r="DS121" s="899"/>
      <c r="DT121" s="899"/>
      <c r="DU121" s="899"/>
      <c r="DV121" s="876">
        <v>10.7</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225</v>
      </c>
      <c r="AB122" s="862"/>
      <c r="AC122" s="862"/>
      <c r="AD122" s="862"/>
      <c r="AE122" s="863"/>
      <c r="AF122" s="864" t="s">
        <v>436</v>
      </c>
      <c r="AG122" s="862"/>
      <c r="AH122" s="862"/>
      <c r="AI122" s="862"/>
      <c r="AJ122" s="863"/>
      <c r="AK122" s="864" t="s">
        <v>446</v>
      </c>
      <c r="AL122" s="862"/>
      <c r="AM122" s="862"/>
      <c r="AN122" s="862"/>
      <c r="AO122" s="863"/>
      <c r="AP122" s="909" t="s">
        <v>434</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9617542</v>
      </c>
      <c r="BR122" s="930"/>
      <c r="BS122" s="930"/>
      <c r="BT122" s="930"/>
      <c r="BU122" s="930"/>
      <c r="BV122" s="930">
        <v>8688587</v>
      </c>
      <c r="BW122" s="930"/>
      <c r="BX122" s="930"/>
      <c r="BY122" s="930"/>
      <c r="BZ122" s="930"/>
      <c r="CA122" s="930">
        <v>7930543</v>
      </c>
      <c r="CB122" s="930"/>
      <c r="CC122" s="930"/>
      <c r="CD122" s="930"/>
      <c r="CE122" s="930"/>
      <c r="CF122" s="931">
        <v>47</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436</v>
      </c>
      <c r="DH122" s="899"/>
      <c r="DI122" s="899"/>
      <c r="DJ122" s="899"/>
      <c r="DK122" s="899"/>
      <c r="DL122" s="899" t="s">
        <v>225</v>
      </c>
      <c r="DM122" s="899"/>
      <c r="DN122" s="899"/>
      <c r="DO122" s="899"/>
      <c r="DP122" s="899"/>
      <c r="DQ122" s="899" t="s">
        <v>440</v>
      </c>
      <c r="DR122" s="899"/>
      <c r="DS122" s="899"/>
      <c r="DT122" s="899"/>
      <c r="DU122" s="899"/>
      <c r="DV122" s="876" t="s">
        <v>225</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2810</v>
      </c>
      <c r="AB123" s="862"/>
      <c r="AC123" s="862"/>
      <c r="AD123" s="862"/>
      <c r="AE123" s="863"/>
      <c r="AF123" s="864">
        <v>2774</v>
      </c>
      <c r="AG123" s="862"/>
      <c r="AH123" s="862"/>
      <c r="AI123" s="862"/>
      <c r="AJ123" s="863"/>
      <c r="AK123" s="864">
        <v>2737</v>
      </c>
      <c r="AL123" s="862"/>
      <c r="AM123" s="862"/>
      <c r="AN123" s="862"/>
      <c r="AO123" s="863"/>
      <c r="AP123" s="909">
        <v>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479</v>
      </c>
      <c r="BP123" s="963"/>
      <c r="BQ123" s="917">
        <v>34721469</v>
      </c>
      <c r="BR123" s="918"/>
      <c r="BS123" s="918"/>
      <c r="BT123" s="918"/>
      <c r="BU123" s="918"/>
      <c r="BV123" s="918">
        <v>33795727</v>
      </c>
      <c r="BW123" s="918"/>
      <c r="BX123" s="918"/>
      <c r="BY123" s="918"/>
      <c r="BZ123" s="918"/>
      <c r="CA123" s="918">
        <v>34829221</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440</v>
      </c>
      <c r="DH123" s="862"/>
      <c r="DI123" s="862"/>
      <c r="DJ123" s="862"/>
      <c r="DK123" s="863"/>
      <c r="DL123" s="864" t="s">
        <v>225</v>
      </c>
      <c r="DM123" s="862"/>
      <c r="DN123" s="862"/>
      <c r="DO123" s="862"/>
      <c r="DP123" s="863"/>
      <c r="DQ123" s="864" t="s">
        <v>436</v>
      </c>
      <c r="DR123" s="862"/>
      <c r="DS123" s="862"/>
      <c r="DT123" s="862"/>
      <c r="DU123" s="863"/>
      <c r="DV123" s="909" t="s">
        <v>225</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440</v>
      </c>
      <c r="AB124" s="862"/>
      <c r="AC124" s="862"/>
      <c r="AD124" s="862"/>
      <c r="AE124" s="863"/>
      <c r="AF124" s="864" t="s">
        <v>440</v>
      </c>
      <c r="AG124" s="862"/>
      <c r="AH124" s="862"/>
      <c r="AI124" s="862"/>
      <c r="AJ124" s="863"/>
      <c r="AK124" s="864" t="s">
        <v>440</v>
      </c>
      <c r="AL124" s="862"/>
      <c r="AM124" s="862"/>
      <c r="AN124" s="862"/>
      <c r="AO124" s="863"/>
      <c r="AP124" s="909" t="s">
        <v>453</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440</v>
      </c>
      <c r="BR124" s="916"/>
      <c r="BS124" s="916"/>
      <c r="BT124" s="916"/>
      <c r="BU124" s="916"/>
      <c r="BV124" s="916" t="s">
        <v>436</v>
      </c>
      <c r="BW124" s="916"/>
      <c r="BX124" s="916"/>
      <c r="BY124" s="916"/>
      <c r="BZ124" s="916"/>
      <c r="CA124" s="916" t="s">
        <v>436</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5039532</v>
      </c>
      <c r="DH124" s="845"/>
      <c r="DI124" s="845"/>
      <c r="DJ124" s="845"/>
      <c r="DK124" s="846"/>
      <c r="DL124" s="847">
        <v>4505854</v>
      </c>
      <c r="DM124" s="845"/>
      <c r="DN124" s="845"/>
      <c r="DO124" s="845"/>
      <c r="DP124" s="846"/>
      <c r="DQ124" s="847" t="s">
        <v>436</v>
      </c>
      <c r="DR124" s="845"/>
      <c r="DS124" s="845"/>
      <c r="DT124" s="845"/>
      <c r="DU124" s="846"/>
      <c r="DV124" s="933" t="s">
        <v>449</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225</v>
      </c>
      <c r="AB125" s="862"/>
      <c r="AC125" s="862"/>
      <c r="AD125" s="862"/>
      <c r="AE125" s="863"/>
      <c r="AF125" s="864" t="s">
        <v>449</v>
      </c>
      <c r="AG125" s="862"/>
      <c r="AH125" s="862"/>
      <c r="AI125" s="862"/>
      <c r="AJ125" s="863"/>
      <c r="AK125" s="864" t="s">
        <v>436</v>
      </c>
      <c r="AL125" s="862"/>
      <c r="AM125" s="862"/>
      <c r="AN125" s="862"/>
      <c r="AO125" s="863"/>
      <c r="AP125" s="909" t="s">
        <v>225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436</v>
      </c>
      <c r="DH125" s="927"/>
      <c r="DI125" s="927"/>
      <c r="DJ125" s="927"/>
      <c r="DK125" s="927"/>
      <c r="DL125" s="927" t="s">
        <v>225</v>
      </c>
      <c r="DM125" s="927"/>
      <c r="DN125" s="927"/>
      <c r="DO125" s="927"/>
      <c r="DP125" s="927"/>
      <c r="DQ125" s="927" t="s">
        <v>436</v>
      </c>
      <c r="DR125" s="927"/>
      <c r="DS125" s="927"/>
      <c r="DT125" s="927"/>
      <c r="DU125" s="927"/>
      <c r="DV125" s="928" t="s">
        <v>436</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125079</v>
      </c>
      <c r="AB126" s="862"/>
      <c r="AC126" s="862"/>
      <c r="AD126" s="862"/>
      <c r="AE126" s="863"/>
      <c r="AF126" s="864">
        <v>88932</v>
      </c>
      <c r="AG126" s="862"/>
      <c r="AH126" s="862"/>
      <c r="AI126" s="862"/>
      <c r="AJ126" s="863"/>
      <c r="AK126" s="864">
        <v>99365</v>
      </c>
      <c r="AL126" s="862"/>
      <c r="AM126" s="862"/>
      <c r="AN126" s="862"/>
      <c r="AO126" s="863"/>
      <c r="AP126" s="909">
        <v>0.6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225</v>
      </c>
      <c r="DH126" s="899"/>
      <c r="DI126" s="899"/>
      <c r="DJ126" s="899"/>
      <c r="DK126" s="899"/>
      <c r="DL126" s="899" t="s">
        <v>225</v>
      </c>
      <c r="DM126" s="899"/>
      <c r="DN126" s="899"/>
      <c r="DO126" s="899"/>
      <c r="DP126" s="899"/>
      <c r="DQ126" s="899" t="s">
        <v>436</v>
      </c>
      <c r="DR126" s="899"/>
      <c r="DS126" s="899"/>
      <c r="DT126" s="899"/>
      <c r="DU126" s="899"/>
      <c r="DV126" s="876" t="s">
        <v>436</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436</v>
      </c>
      <c r="AB127" s="862"/>
      <c r="AC127" s="862"/>
      <c r="AD127" s="862"/>
      <c r="AE127" s="863"/>
      <c r="AF127" s="864" t="s">
        <v>225</v>
      </c>
      <c r="AG127" s="862"/>
      <c r="AH127" s="862"/>
      <c r="AI127" s="862"/>
      <c r="AJ127" s="863"/>
      <c r="AK127" s="864" t="s">
        <v>487</v>
      </c>
      <c r="AL127" s="862"/>
      <c r="AM127" s="862"/>
      <c r="AN127" s="862"/>
      <c r="AO127" s="863"/>
      <c r="AP127" s="909" t="s">
        <v>436</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449</v>
      </c>
      <c r="DH127" s="899"/>
      <c r="DI127" s="899"/>
      <c r="DJ127" s="899"/>
      <c r="DK127" s="899"/>
      <c r="DL127" s="899" t="s">
        <v>436</v>
      </c>
      <c r="DM127" s="899"/>
      <c r="DN127" s="899"/>
      <c r="DO127" s="899"/>
      <c r="DP127" s="899"/>
      <c r="DQ127" s="899" t="s">
        <v>436</v>
      </c>
      <c r="DR127" s="899"/>
      <c r="DS127" s="899"/>
      <c r="DT127" s="899"/>
      <c r="DU127" s="899"/>
      <c r="DV127" s="876" t="s">
        <v>449</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398001</v>
      </c>
      <c r="AB128" s="883"/>
      <c r="AC128" s="883"/>
      <c r="AD128" s="883"/>
      <c r="AE128" s="884"/>
      <c r="AF128" s="885">
        <v>335851</v>
      </c>
      <c r="AG128" s="883"/>
      <c r="AH128" s="883"/>
      <c r="AI128" s="883"/>
      <c r="AJ128" s="884"/>
      <c r="AK128" s="885">
        <v>583413</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436</v>
      </c>
      <c r="BG128" s="869"/>
      <c r="BH128" s="869"/>
      <c r="BI128" s="869"/>
      <c r="BJ128" s="869"/>
      <c r="BK128" s="869"/>
      <c r="BL128" s="892"/>
      <c r="BM128" s="868">
        <v>12.59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487</v>
      </c>
      <c r="DH128" s="873"/>
      <c r="DI128" s="873"/>
      <c r="DJ128" s="873"/>
      <c r="DK128" s="873"/>
      <c r="DL128" s="873" t="s">
        <v>434</v>
      </c>
      <c r="DM128" s="873"/>
      <c r="DN128" s="873"/>
      <c r="DO128" s="873"/>
      <c r="DP128" s="873"/>
      <c r="DQ128" s="873" t="s">
        <v>497</v>
      </c>
      <c r="DR128" s="873"/>
      <c r="DS128" s="873"/>
      <c r="DT128" s="873"/>
      <c r="DU128" s="873"/>
      <c r="DV128" s="874" t="s">
        <v>389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19255967</v>
      </c>
      <c r="AB129" s="862"/>
      <c r="AC129" s="862"/>
      <c r="AD129" s="862"/>
      <c r="AE129" s="863"/>
      <c r="AF129" s="864">
        <v>14640048</v>
      </c>
      <c r="AG129" s="862"/>
      <c r="AH129" s="862"/>
      <c r="AI129" s="862"/>
      <c r="AJ129" s="863"/>
      <c r="AK129" s="864">
        <v>18037571</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225</v>
      </c>
      <c r="BG129" s="852"/>
      <c r="BH129" s="852"/>
      <c r="BI129" s="852"/>
      <c r="BJ129" s="852"/>
      <c r="BK129" s="852"/>
      <c r="BL129" s="853"/>
      <c r="BM129" s="851">
        <v>17.59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1263018</v>
      </c>
      <c r="AB130" s="862"/>
      <c r="AC130" s="862"/>
      <c r="AD130" s="862"/>
      <c r="AE130" s="863"/>
      <c r="AF130" s="864">
        <v>1211975</v>
      </c>
      <c r="AG130" s="862"/>
      <c r="AH130" s="862"/>
      <c r="AI130" s="862"/>
      <c r="AJ130" s="863"/>
      <c r="AK130" s="864">
        <v>1149106</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3.2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17992949</v>
      </c>
      <c r="AB131" s="845"/>
      <c r="AC131" s="845"/>
      <c r="AD131" s="845"/>
      <c r="AE131" s="846"/>
      <c r="AF131" s="847">
        <v>13428073</v>
      </c>
      <c r="AG131" s="845"/>
      <c r="AH131" s="845"/>
      <c r="AI131" s="845"/>
      <c r="AJ131" s="846"/>
      <c r="AK131" s="847">
        <v>16888465</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t="s">
        <v>446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3.17515489</v>
      </c>
      <c r="AB132" s="825"/>
      <c r="AC132" s="825"/>
      <c r="AD132" s="825"/>
      <c r="AE132" s="826"/>
      <c r="AF132" s="827">
        <v>3.581444635</v>
      </c>
      <c r="AG132" s="825"/>
      <c r="AH132" s="825"/>
      <c r="AI132" s="825"/>
      <c r="AJ132" s="826"/>
      <c r="AK132" s="827">
        <v>3.0737488580000001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3</v>
      </c>
      <c r="AB133" s="804"/>
      <c r="AC133" s="804"/>
      <c r="AD133" s="804"/>
      <c r="AE133" s="805"/>
      <c r="AF133" s="803">
        <v>3.2</v>
      </c>
      <c r="AG133" s="804"/>
      <c r="AH133" s="804"/>
      <c r="AI133" s="804"/>
      <c r="AJ133" s="805"/>
      <c r="AK133" s="803">
        <v>3.2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Q/gex3AmlIqzglxZd2ZbFNvH6hDl7Nyr59RZKoQeY8J3Sj3j+sBnJnYptWTkZSjxRAdv+BJD2LJYsiQyNz4MQ==" saltValue="Oxz+HroT7WUR/a8ikXFh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8UaG0BCq9Vlnihsooru2mqbv7zoJTGsYsUyV3J5Q/HyJ2V1XoqvQ6Y14LcHVesqel1Sy8ms03OazBN7/CWJhg==" saltValue="hPlZ1Ggq7GquEPIdrFiw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Cf1nM2em+6F+miPHKy6mD50BkQzyqw37eiwoqYNml69lzIWXwXSIb6QUbJQj99b2jEGNvF/FnfTX9hVqxQB0Q==" saltValue="srHZFK4hGgwxDr7JRT4By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3403399</v>
      </c>
      <c r="AP9" s="313">
        <v>55661</v>
      </c>
      <c r="AQ9" s="314">
        <v>63299</v>
      </c>
      <c r="AR9" s="315">
        <v>-12.1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589195</v>
      </c>
      <c r="AP10" s="316">
        <v>9636</v>
      </c>
      <c r="AQ10" s="317">
        <v>6012</v>
      </c>
      <c r="AR10" s="318">
        <v>60.3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603959</v>
      </c>
      <c r="AP11" s="316">
        <v>9877</v>
      </c>
      <c r="AQ11" s="317">
        <v>6006</v>
      </c>
      <c r="AR11" s="318">
        <v>64.5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v>100612</v>
      </c>
      <c r="AP12" s="316">
        <v>1645</v>
      </c>
      <c r="AQ12" s="317">
        <v>1513</v>
      </c>
      <c r="AR12" s="318">
        <v>8.6999999999999993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521</v>
      </c>
      <c r="AP13" s="316" t="s">
        <v>521</v>
      </c>
      <c r="AQ13" s="317">
        <v>6</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100325</v>
      </c>
      <c r="AP14" s="316">
        <v>1641</v>
      </c>
      <c r="AQ14" s="317">
        <v>2299</v>
      </c>
      <c r="AR14" s="318">
        <v>-28.6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101984</v>
      </c>
      <c r="AP15" s="316">
        <v>1668</v>
      </c>
      <c r="AQ15" s="317">
        <v>1728</v>
      </c>
      <c r="AR15" s="318">
        <v>-3.5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-236021</v>
      </c>
      <c r="AP16" s="316">
        <v>-3860</v>
      </c>
      <c r="AQ16" s="317">
        <v>-4986</v>
      </c>
      <c r="AR16" s="318">
        <v>-22.6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4663453</v>
      </c>
      <c r="AP17" s="316">
        <v>76269</v>
      </c>
      <c r="AQ17" s="317">
        <v>75877</v>
      </c>
      <c r="AR17" s="318">
        <v>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6.44</v>
      </c>
      <c r="AP21" s="329">
        <v>7.41</v>
      </c>
      <c r="AQ21" s="330">
        <v>-0.97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96.6</v>
      </c>
      <c r="AP22" s="334">
        <v>98.4</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1024001</v>
      </c>
      <c r="AP32" s="343">
        <v>16747</v>
      </c>
      <c r="AQ32" s="344">
        <v>39476</v>
      </c>
      <c r="AR32" s="345">
        <v>-57.6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521</v>
      </c>
      <c r="AP34" s="343" t="s">
        <v>521</v>
      </c>
      <c r="AQ34" s="344">
        <v>57</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906796</v>
      </c>
      <c r="AP35" s="343">
        <v>14830</v>
      </c>
      <c r="AQ35" s="344">
        <v>13586</v>
      </c>
      <c r="AR35" s="345">
        <v>9.1999999999999993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90569</v>
      </c>
      <c r="AP36" s="343">
        <v>1481</v>
      </c>
      <c r="AQ36" s="344">
        <v>1761</v>
      </c>
      <c r="AR36" s="345">
        <v>-15.9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230262</v>
      </c>
      <c r="AP37" s="343">
        <v>3766</v>
      </c>
      <c r="AQ37" s="344">
        <v>609</v>
      </c>
      <c r="AR37" s="345">
        <v>518.4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521</v>
      </c>
      <c r="AP38" s="346" t="s">
        <v>521</v>
      </c>
      <c r="AQ38" s="347">
        <v>1</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-583413</v>
      </c>
      <c r="AP39" s="343">
        <v>-9541</v>
      </c>
      <c r="AQ39" s="344">
        <v>-5546</v>
      </c>
      <c r="AR39" s="345">
        <v>72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-1149106</v>
      </c>
      <c r="AP40" s="343">
        <v>-18793</v>
      </c>
      <c r="AQ40" s="344">
        <v>-36890</v>
      </c>
      <c r="AR40" s="345">
        <v>-49.1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519109</v>
      </c>
      <c r="AP41" s="343">
        <v>8490</v>
      </c>
      <c r="AQ41" s="344">
        <v>13053</v>
      </c>
      <c r="AR41" s="345">
        <v>-35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5487598</v>
      </c>
      <c r="AN51" s="365">
        <v>90880</v>
      </c>
      <c r="AO51" s="366">
        <v>87.3</v>
      </c>
      <c r="AP51" s="367">
        <v>54227</v>
      </c>
      <c r="AQ51" s="368">
        <v>-17.8</v>
      </c>
      <c r="AR51" s="369">
        <v>105.1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2787378</v>
      </c>
      <c r="AN52" s="373">
        <v>46162</v>
      </c>
      <c r="AO52" s="374">
        <v>51.3</v>
      </c>
      <c r="AP52" s="375">
        <v>29694</v>
      </c>
      <c r="AQ52" s="376">
        <v>-18.600000000000001</v>
      </c>
      <c r="AR52" s="377">
        <v>69.900000000000006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4170952</v>
      </c>
      <c r="AN53" s="365">
        <v>68645</v>
      </c>
      <c r="AO53" s="366">
        <v>-24.5</v>
      </c>
      <c r="AP53" s="367">
        <v>57295</v>
      </c>
      <c r="AQ53" s="368">
        <v>5.7</v>
      </c>
      <c r="AR53" s="369">
        <v>-30.2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3128969</v>
      </c>
      <c r="AN54" s="373">
        <v>51496</v>
      </c>
      <c r="AO54" s="374">
        <v>11.6</v>
      </c>
      <c r="AP54" s="375">
        <v>32771</v>
      </c>
      <c r="AQ54" s="376">
        <v>10.4</v>
      </c>
      <c r="AR54" s="377">
        <v>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3212759</v>
      </c>
      <c r="AN55" s="365">
        <v>52598</v>
      </c>
      <c r="AO55" s="366">
        <v>-23.4</v>
      </c>
      <c r="AP55" s="367">
        <v>54110</v>
      </c>
      <c r="AQ55" s="368">
        <v>-5.6</v>
      </c>
      <c r="AR55" s="369">
        <v>-17.8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2536545</v>
      </c>
      <c r="AN56" s="373">
        <v>41528</v>
      </c>
      <c r="AO56" s="374">
        <v>-19.399999999999999</v>
      </c>
      <c r="AP56" s="375">
        <v>30620</v>
      </c>
      <c r="AQ56" s="376">
        <v>-6.6</v>
      </c>
      <c r="AR56" s="377">
        <v>-12.8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3911827</v>
      </c>
      <c r="AN57" s="365">
        <v>63844</v>
      </c>
      <c r="AO57" s="366">
        <v>21.4</v>
      </c>
      <c r="AP57" s="367">
        <v>54684</v>
      </c>
      <c r="AQ57" s="368">
        <v>1.1000000000000001</v>
      </c>
      <c r="AR57" s="369">
        <v>20.3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2553785</v>
      </c>
      <c r="AN58" s="373">
        <v>41679</v>
      </c>
      <c r="AO58" s="374">
        <v>0.4</v>
      </c>
      <c r="AP58" s="375">
        <v>32829</v>
      </c>
      <c r="AQ58" s="376">
        <v>7.2</v>
      </c>
      <c r="AR58" s="377">
        <v>-6.8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4009927</v>
      </c>
      <c r="AN59" s="365">
        <v>65581</v>
      </c>
      <c r="AO59" s="366">
        <v>2.7</v>
      </c>
      <c r="AP59" s="367">
        <v>62383</v>
      </c>
      <c r="AQ59" s="368">
        <v>14.1</v>
      </c>
      <c r="AR59" s="369">
        <v>-11.4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2164742</v>
      </c>
      <c r="AN60" s="373">
        <v>35403</v>
      </c>
      <c r="AO60" s="374">
        <v>-15.1</v>
      </c>
      <c r="AP60" s="375">
        <v>35325</v>
      </c>
      <c r="AQ60" s="376">
        <v>7.6</v>
      </c>
      <c r="AR60" s="377">
        <v>-22.7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4158613</v>
      </c>
      <c r="AN61" s="380">
        <v>68310</v>
      </c>
      <c r="AO61" s="381">
        <v>12.7</v>
      </c>
      <c r="AP61" s="382">
        <v>56540</v>
      </c>
      <c r="AQ61" s="383">
        <v>-0.5</v>
      </c>
      <c r="AR61" s="369">
        <v>13.2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2634284</v>
      </c>
      <c r="AN62" s="373">
        <v>43254</v>
      </c>
      <c r="AO62" s="374">
        <v>5.8</v>
      </c>
      <c r="AP62" s="375">
        <v>32248</v>
      </c>
      <c r="AQ62" s="376">
        <v>0</v>
      </c>
      <c r="AR62" s="377">
        <v>5.8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TqcfzSvNskDKjDkrsw3khY2PiNrgCLuDopU0zDb7nvDMk5VaWvziFXVtK4idgOuZmrLynw4+o9U2ulbeQIxlQ==" saltValue="tLGQo6bfVSoMXOM9wFKe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k2GAanvTHKpkhxFS3KNC2Jlf/0EP3oDj4uW5UeeY2kFHZfLykBblj+4tBLlumve1M4aB9c2pwZuvAa9dYDHX4A==" saltValue="hBzZHDuYMQDnvTcECO25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qPxJKjhYa5+fguZ0+9Sxv54oVeGCeM9JSNfxZk8vXgpprXFLkKEV2ljFzPNjhPMuDg5YictIawL8rDDqF10H/A==" saltValue="sxZvz7iyul/bn5z4GBl2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42.33</v>
      </c>
      <c r="G47" s="12">
        <v>40.049999999999997</v>
      </c>
      <c r="H47" s="12">
        <v>37.19</v>
      </c>
      <c r="I47" s="12">
        <v>52.31</v>
      </c>
      <c r="J47" s="13">
        <v>44.33</v>
      </c>
    </row>
    <row r="48" spans="2:10" ht="57.75" customHeight="1" x14ac:dyDescent="0.15">
      <c r="B48" s="14"/>
      <c r="C48" s="1238" t="s">
        <v>4</v>
      </c>
      <c r="D48" s="1238"/>
      <c r="E48" s="1239"/>
      <c r="F48" s="15">
        <v>12.39</v>
      </c>
      <c r="G48" s="16">
        <v>11.62</v>
      </c>
      <c r="H48" s="16">
        <v>11.45</v>
      </c>
      <c r="I48" s="16">
        <v>15.6</v>
      </c>
      <c r="J48" s="17">
        <v>9.8699999999999992</v>
      </c>
    </row>
    <row r="49" spans="2:10" ht="57.75" customHeight="1" thickBot="1" x14ac:dyDescent="0.2">
      <c r="B49" s="18"/>
      <c r="C49" s="1240" t="s">
        <v>5</v>
      </c>
      <c r="D49" s="1240"/>
      <c r="E49" s="1241"/>
      <c r="F49" s="19">
        <v>4.2</v>
      </c>
      <c r="G49" s="20">
        <v>6.8</v>
      </c>
      <c r="H49" s="20" t="s">
        <v>567</v>
      </c>
      <c r="I49" s="20">
        <v>3.94</v>
      </c>
      <c r="J49" s="21" t="s">
        <v>568</v>
      </c>
    </row>
    <row r="50" spans="2:10" ht="13.5" customHeight="1" x14ac:dyDescent="0.15"/>
  </sheetData>
  <sheetProtection algorithmName="SHA-512" hashValue="std8lsVuILQhlUJzt+vRWIQWf6SDLXNl/m0P2EU2w6PCdKQlGHWlhFXf65WFYlrgXJnM0wD+1+JhazEvZNJCJQ==" saltValue="cGQS4pzrKxF9O1LQEnp5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2021-09-29T02:22:06Z</cp:lastPrinted>
  <dcterms:created xsi:type="dcterms:W3CDTF">2021-02-05T03:01:42Z</dcterms:created>
  <dcterms:modified xsi:type="dcterms:W3CDTF">2021-09-29T02:23:10Z</dcterms:modified>
  <cp:category/>
</cp:coreProperties>
</file>