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46 阿久比町○\"/>
    </mc:Choice>
  </mc:AlternateContent>
  <bookViews>
    <workbookView xWindow="0" yWindow="0" windowWidth="2043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<sst xmlns="http://schemas.openxmlformats.org/spreadsheetml/2006/main" count="1114" uniqueCount="620">
  <si>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</si>
  <si>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</si>
  <si>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</si>
  <si>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</si>
  <si>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</si>
  <si>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</si>
  <si>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</si>
  <si>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</si>
  <si>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</si>
  <si>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</si>
  <si>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</si>
  <si>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</si>
  <si>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</si>
  <si>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</si>
  <si>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</si>
  <si>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</si>
  <si>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</si>
  <si>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</si>
  <si>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</si>
  <si>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</si>
  <si>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</si>
  <si>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</si>
  <si>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</si>
  <si>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</si>
  <si>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</si>
  <si>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</si>
  <si>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</si>
  <si>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</si>
  <si>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</si>
  <si>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</si>
  <si>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</si>
  <si>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</si>
  <si>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</si>
  <si>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</si>
  <si>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</si>
  <si>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</si>
  <si>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</si>
  <si>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</si>
  <si>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</si>
  <si>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</si>
  <si>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</si>
  <si>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</si>
  <si>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</si>
  <si>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</si>
  <si>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</si>
  <si>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</si>
  <si>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</si>
  <si>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</si>
  <si>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</si>
  <si>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</si>
  <si>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</si>
  <si>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</si>
  <si>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</si>
  <si>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</si>
  <si>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</si>
  <si>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</si>
  <si>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</si>
  <si>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</si>
  <si>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</si>
  <si>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</si>
  <si>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</si>
  <si>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</si>
  <si>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</si>
  <si>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</si>
  <si>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</si>
  <si>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</si>
  <si>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</si>
  <si>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</si>
  <si>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</si>
  <si>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</si>
  <si>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</si>
  <si>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</si>
  <si>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</si>
  <si>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</si>
  <si>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</si>
  <si>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</si>
  <si>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</si>
  <si>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</si>
  <si>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</si>
  <si>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</si>
  <si>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</si>
  <si>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</si>
  <si>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</si>
  <si>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</si>
  <si>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</si>
  <si>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</si>
  <si>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</si>
  <si>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</si>
  <si>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</si>
  <si>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</si>
  <si>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</si>
  <si>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</si>
  <si>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</si>
  <si>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</si>
  <si>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</si>
  <si>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</si>
  <si>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</si>
  <si>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</si>
  <si>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</si>
  <si>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</si>
  <si>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</si>
  <si>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</si>
  <si>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</si>
  <si>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</si>
  <si>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</si>
  <si>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</si>
  <si>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</si>
  <si>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</si>
  <si>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</si>
  <si>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</si>
  <si>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</si>
  <si>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</si>
  <si>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</si>
  <si>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</si>
  <si>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</si>
  <si>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</si>
  <si>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</si>
  <si>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</si>
  <si>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</si>
  <si>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</si>
  <si>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</si>
  <si>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</si>
  <si>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</si>
  <si>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</si>
  <si>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</si>
  <si>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</si>
  <si>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</si>
  <si>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</si>
  <si>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</si>
  <si>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</si>
  <si>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</si>
  <si>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</si>
  <si>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</si>
  <si>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</si>
  <si>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</si>
  <si>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</si>
  <si>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</si>
  <si>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</si>
  <si>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</si>
  <si>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</si>
  <si>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</si>
  <si>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</si>
  <si>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</si>
  <si>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</si>
  <si>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</si>
  <si>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</si>
  <si>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</si>
  <si>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</si>
  <si>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</si>
  <si>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</si>
  <si>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</si>
  <si>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</si>
  <si>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</si>
  <si>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</si>
  <si>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</si>
  <si>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</si>
  <si>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</si>
  <si>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</si>
  <si>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</si>
  <si>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</si>
  <si>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</si>
  <si>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</si>
  <si>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</si>
  <si>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</si>
  <si>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</si>
  <si>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</si>
  <si>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</si>
  <si>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</si>
  <si>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</si>
  <si>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</si>
  <si>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</si>
  <si>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</si>
  <si>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</si>
  <si>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</si>
  <si>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</si>
  <si>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</si>
  <si>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</si>
  <si>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</si>
  <si>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</si>
  <si>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</si>
  <si>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</si>
  <si>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</si>
  <si>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</si>
  <si>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</si>
  <si>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</si>
  <si>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</si>
  <si>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</si>
  <si>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</si>
  <si>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</si>
  <si>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</si>
  <si>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</si>
  <si>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</si>
  <si>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</si>
  <si>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</si>
  <si>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</si>
  <si>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</si>
  <si>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</si>
  <si>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</si>
  <si>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</si>
  <si>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</si>
  <si>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</si>
  <si>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</si>
  <si>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</si>
  <si>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</si>
  <si>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</si>
  <si>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</si>
  <si>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</si>
  <si>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</si>
  <si>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</si>
  <si>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</si>
  <si>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</si>
  <si>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</si>
  <si>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</si>
  <si>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</si>
  <si>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</si>
  <si>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</si>
  <si>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</si>
  <si>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</si>
  <si>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</si>
  <si>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</si>
  <si>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</si>
  <si>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</si>
  <si>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</si>
  <si>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</si>
  <si>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</si>
  <si>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</si>
  <si>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</si>
  <si>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</si>
  <si>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</si>
  <si>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</si>
  <si>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</si>
  <si>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</si>
  <si>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</si>
  <si>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</si>
  <si>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</si>
  <si>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</si>
  <si>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</si>
  <si>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</si>
  <si>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</si>
  <si>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</si>
  <si>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</si>
  <si>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</si>
  <si>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</si>
  <si>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</si>
  <si>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</si>
  <si>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</si>
  <si>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</si>
  <si>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</si>
  <si>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</si>
  <si>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</si>
  <si>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</si>
  <si>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</si>
  <si>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</si>
  <si>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</si>
  <si>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</si>
  <si>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</si>
  <si>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</si>
  <si>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</si>
  <si>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</si>
  <si>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</si>
  <si>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</si>
  <si>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</si>
  <si>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</si>
  <si>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</si>
  <si>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</si>
  <si>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</si>
  <si>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</si>
  <si>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</si>
  <si>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</si>
  <si>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</si>
  <si>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</si>
  <si>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</si>
  <si>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</si>
  <si>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</si>
  <si>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</si>
  <si>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</si>
  <si>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</si>
  <si>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</si>
  <si>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</si>
  <si>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</si>
  <si>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</si>
  <si>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</si>
  <si>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</si>
  <si>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</si>
  <si>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</si>
  <si>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</si>
  <si>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</si>
  <si>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</si>
  <si>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</si>
  <si>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</si>
  <si>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</si>
  <si>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</si>
  <si>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</si>
  <si>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</si>
  <si>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</si>
  <si>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</si>
  <si>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</si>
  <si>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</si>
  <si>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</si>
  <si>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</si>
  <si>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</si>
  <si>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</si>
  <si>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</si>
  <si>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</si>
  <si>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</si>
  <si>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</si>
  <si>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</si>
  <si>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</si>
  <si>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</si>
  <si>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</si>
  <si>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</si>
  <si>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</si>
  <si>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</si>
  <si>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</si>
  <si>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</si>
  <si>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</si>
  <si>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</si>
  <si>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</si>
  <si>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</si>
  <si>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</si>
  <si>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</si>
  <si>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</si>
  <si>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</si>
  <si>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</si>
  <si>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</si>
  <si>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</si>
  <si>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</si>
  <si>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</si>
  <si>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</si>
  <si>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</si>
  <si>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</si>
  <si>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</si>
  <si>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</si>
  <si>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</si>
  <si>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</si>
  <si>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</si>
  <si>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</si>
  <si>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</si>
  <si>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</si>
  <si>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</si>
  <si>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</si>
  <si>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</si>
  <si>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</si>
  <si>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</si>
  <si>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</si>
  <si>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</si>
  <si>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</si>
  <si>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</si>
  <si>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</si>
  <si>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</si>
  <si>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</si>
  <si>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</si>
  <si>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</si>
  <si>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</si>
  <si>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</si>
  <si>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</si>
  <si>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</si>
  <si>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</si>
  <si>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</si>
  <si>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</si>
  <si>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</si>
  <si>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</si>
  <si>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</si>
  <si>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</si>
  <si>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</si>
  <si>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</si>
  <si>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</si>
  <si>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</si>
  <si>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</si>
  <si>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</si>
  <si>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</si>
  <si>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</si>
  <si>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</si>
  <si>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</si>
  <si>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</si>
  <si>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</si>
  <si>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</si>
  <si>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</si>
  <si>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</si>
  <si>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</si>
  <si>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</si>
  <si>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</si>
  <si>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</si>
  <si>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</si>
  <si>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</si>
  <si>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</si>
  <si>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</si>
  <si>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</si>
  <si>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</si>
  <si>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</si>
  <si>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</si>
  <si>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</si>
  <si>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</si>
  <si>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</si>
  <si>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</si>
  <si>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</si>
  <si>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</si>
  <si>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</si>
  <si>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</si>
  <si>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</si>
  <si>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</si>
  <si>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</si>
  <si>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</si>
  <si>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</si>
  <si>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</si>
  <si>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</si>
  <si>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</si>
  <si>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</si>
  <si>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</si>
  <si>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</si>
  <si>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</si>
  <si>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</si>
  <si>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</si>
  <si>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</si>
  <si>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</si>
  <si>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</si>
  <si>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</si>
  <si>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</si>
  <si>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</si>
  <si>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</si>
  <si>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</si>
  <si>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</si>
  <si>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</si>
  <si>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</si>
  <si>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</si>
  <si>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</si>
  <si>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</si>
  <si>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</si>
  <si>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</si>
  <si>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</si>
  <si>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</si>
  <si>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</si>
  <si>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</si>
  <si>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</si>
  <si>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</si>
  <si>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</si>
  <si>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</si>
  <si>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</si>
  <si>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</si>
  <si>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</si>
  <si>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</si>
  <si>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</si>
  <si>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</si>
  <si>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</si>
  <si>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</si>
  <si>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</si>
  <si>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</si>
  <si>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</si>
  <si>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</si>
  <si>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</si>
  <si>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</si>
  <si>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</si>
  <si>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</si>
  <si>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</si>
  <si>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</si>
  <si>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</si>
  <si>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</si>
  <si>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</si>
  <si>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</si>
  <si>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</si>
  <si>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</si>
  <si>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</si>
  <si>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</si>
  <si>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</si>
  <si>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</si>
  <si>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</si>
  <si>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</si>
  <si>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</si>
  <si>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</si>
  <si>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</si>
  <si>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</si>
  <si>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</si>
  <si>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</si>
  <si>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</si>
  <si>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</si>
  <si>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</si>
  <si>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</si>
  <si>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</si>
  <si>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</si>
  <si>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</si>
  <si>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</si>
  <si>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</si>
  <si>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</si>
  <si>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</si>
  <si>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</si>
  <si>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</si>
  <si>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</si>
  <si>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</si>
  <si>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</si>
  <si>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</si>
  <si>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</si>
  <si>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</si>
  <si>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</si>
  <si>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</si>
  <si>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</si>
  <si>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</si>
  <si>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</si>
  <si>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</si>
  <si>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</si>
  <si>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</si>
  <si>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</si>
  <si>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</si>
  <si>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</si>
  <si>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</si>
  <si>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</si>
  <si>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</si>
  <si>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</si>
  <si>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</si>
  <si>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</si>
  <si>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</si>
  <si>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</si>
  <si>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</si>
  <si>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</si>
  <si>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</si>
  <si>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</si>
  <si>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</si>
  <si>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</si>
  <si>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</si>
  <si>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</si>
  <si>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</si>
  <si>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</si>
  <si>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</si>
  <si>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</si>
  <si>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</si>
  <si>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</si>
  <si>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</si>
  <si>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</si>
  <si>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</si>
  <si>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</si>
  <si>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</si>
  <si>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</si>
  <si>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</si>
  <si>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</si>
  <si>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</si>
  <si>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</si>
  <si>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</si>
  <si>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</si>
  <si>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</si>
  <si>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</si>
  <si>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</si>
  <si>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</si>
  <si>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</si>
  <si>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</si>
  <si>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</si>
  <si>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</si>
  <si>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</si>
  <si>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</si>
  <si>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</si>
  <si>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</si>
  <si>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</si>
  <si>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</si>
  <si>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</si>
  <si>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</si>
  <si>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</si>
  <si>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</si>
  <si>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</si>
  <si>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</si>
  <si>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</si>
  <si>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</si>
  <si>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</si>
  <si>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</si>
  <si>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</si>
  <si>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</si>
  <si>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</si>
  <si>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</si>
  <si>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</si>
  <si>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</si>
  <si>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</si>
  <si>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</si>
  <si>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</si>
  <si>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</si>
  <si>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7.39</t>
  </si>
  <si>
    <t>▲ 8.93</t>
  </si>
  <si>
    <t>▲ 6.78</t>
  </si>
  <si>
    <t>▲ 2.96</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</si>
  <si>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</si>
  <si>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</si>
  <si>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</si>
  <si>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</si>
  <si>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</si>
  <si>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</si>
  <si>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</si>
  <si>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</si>
  <si>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</si>
  <si>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</si>
  <si>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</si>
  <si>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</si>
  <si>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</si>
  <si>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</si>
  <si>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</si>
  <si>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</si>
  <si>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</si>
  <si>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</si>
  <si>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</si>
  <si>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</si>
  <si>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</si>
  <si>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</si>
  <si>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学校整備基金</t>
    <rPh sb="0" eb="2">
      <t>ガッコウ</t>
    </rPh>
    <rPh sb="2" eb="4">
      <t>セイビ</t>
    </rPh>
    <rPh sb="4" eb="6">
      <t>キキン</t>
    </rPh>
    <phoneticPr fontId="5"/>
  </si>
  <si>
    <t>ふるさと基金</t>
    <rPh sb="4" eb="6">
      <t>キキン</t>
    </rPh>
    <phoneticPr fontId="5"/>
  </si>
  <si>
    <t>もちの木園整備基金</t>
    <rPh sb="3" eb="4">
      <t>キ</t>
    </rPh>
    <rPh sb="4" eb="5">
      <t>エン</t>
    </rPh>
    <rPh sb="5" eb="7">
      <t>セイビ</t>
    </rPh>
    <rPh sb="7" eb="9">
      <t>キキン</t>
    </rPh>
    <phoneticPr fontId="5"/>
  </si>
  <si>
    <t>福祉基金</t>
    <rPh sb="0" eb="2">
      <t>フクシ</t>
    </rPh>
    <rPh sb="2" eb="4">
      <t>キキン</t>
    </rPh>
    <phoneticPr fontId="5"/>
  </si>
  <si>
    <t>公共施設整備基金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</si>
  <si>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</si>
  <si>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</si>
  <si>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</si>
  <si>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</si>
  <si>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</si>
  <si>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</si>
  <si>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</si>
  <si>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</si>
  <si>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</si>
  <si>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</si>
  <si>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</si>
  <si>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</si>
  <si>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</si>
  <si>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</si>
  <si>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</si>
  <si>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</si>
  <si>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増加傾向にあり、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に基づき、長寿命化及び維持管理費用の適正化、平準化を図り、将来負担比率の上昇の抑制に努めます。</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152" eb="153">
      <t>モト</t>
    </rPh>
    <phoneticPr fontId="5"/>
  </si>
  <si>
    <t>　実質公債費比率は、類似団体と比較して低い水準となっていますが、年々増加傾向にあります。将来負担比率は前年度に引き続き、類似団体よりも高くなっています。令和元年度は新学校給食センター建設事業などにより、充当可能基金が減少したことが要因となっています。また、実質公債費比率も新庁舎建設事業の元金償還額が増加していくことを考えますと、上昇傾向が続くことが予想されます。今後は、これまで以上に公債費の適正化に取り組んでいく必要があると考えられます。</t>
    <rPh sb="32" eb="34">
      <t>ネンネン</t>
    </rPh>
    <rPh sb="34" eb="36">
      <t>ゾウカ</t>
    </rPh>
    <rPh sb="36" eb="38">
      <t>ケイコウ</t>
    </rPh>
    <rPh sb="76" eb="81">
      <t>レイワガンネンド</t>
    </rPh>
    <rPh sb="82" eb="85">
      <t>シンガッコウ</t>
    </rPh>
    <rPh sb="85" eb="87">
      <t>キュウショク</t>
    </rPh>
    <rPh sb="91" eb="93">
      <t>ケンセツ</t>
    </rPh>
    <rPh sb="93" eb="95">
      <t>ジギョウ</t>
    </rPh>
    <rPh sb="101" eb="103">
      <t>ジュウトウ</t>
    </rPh>
    <rPh sb="103" eb="105">
      <t>カノウ</t>
    </rPh>
    <rPh sb="105" eb="107">
      <t>キキン</t>
    </rPh>
    <rPh sb="108" eb="11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</si>
</sst>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D03A-472F-BB76-5AF27D463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87582</c:v>
                </c:pt>
                <c:pt idx="1">
                  <c:v>101060</c:v>
                </c:pt>
                <c:pt idx="2">
                  <c:v>18345</c:v>
                </c:pt>
                <c:pt idx="3">
                  <c:v>24922</c:v>
                </c:pt>
                <c:pt idx="4">
                  <c:v>40582</c:v>
                </c:pt>
              </c:numCache>
            </c:numRef>
          </c:val>
          <c:smooth val="0"/>
          <c:extLst>
            <c:ext xmlns:c16="http://schemas.microsoft.com/office/drawing/2014/chart" uri="{C3380CC4-5D6E-409C-BE32-E72D297353CC}">
              <c16:uniqueId val="{00000001-D03A-472F-BB76-5AF27D4637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6.04</c:v>
                </c:pt>
                <c:pt idx="2">
                  <c:v>5.78</c:v>
                </c:pt>
                <c:pt idx="3">
                  <c:v>5.83</c:v>
                </c:pt>
                <c:pt idx="4">
                  <c:v>6.3</c:v>
                </c:pt>
              </c:numCache>
            </c:numRef>
          </c:val>
          <c:extLst>
            <c:ext xmlns:c16="http://schemas.microsoft.com/office/drawing/2014/chart" uri="{C3380CC4-5D6E-409C-BE32-E72D297353CC}">
              <c16:uniqueId val="{00000000-3DF4-4258-90B2-954F7A31BA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47.55</c:v>
                </c:pt>
                <c:pt idx="1">
                  <c:v>44.01</c:v>
                </c:pt>
                <c:pt idx="2">
                  <c:v>34.93</c:v>
                </c:pt>
                <c:pt idx="3">
                  <c:v>27.81</c:v>
                </c:pt>
                <c:pt idx="4">
                  <c:v>24.12</c:v>
                </c:pt>
              </c:numCache>
            </c:numRef>
          </c:val>
          <c:extLst>
            <c:ext xmlns:c16="http://schemas.microsoft.com/office/drawing/2014/chart" uri="{C3380CC4-5D6E-409C-BE32-E72D297353CC}">
              <c16:uniqueId val="{00000001-3DF4-4258-90B2-954F7A31BA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c:v>
                </c:pt>
                <c:pt idx="1">
                  <c:v>-7.39</c:v>
                </c:pt>
                <c:pt idx="2">
                  <c:v>-8.93</c:v>
                </c:pt>
                <c:pt idx="3">
                  <c:v>-6.78</c:v>
                </c:pt>
                <c:pt idx="4">
                  <c:v>-2.96</c:v>
                </c:pt>
              </c:numCache>
            </c:numRef>
          </c:val>
          <c:smooth val="0"/>
          <c:extLst>
            <c:ext xmlns:c16="http://schemas.microsoft.com/office/drawing/2014/chart" uri="{C3380CC4-5D6E-409C-BE32-E72D297353CC}">
              <c16:uniqueId val="{00000002-3DF4-4258-90B2-954F7A31BA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0.34</c:v>
                </c:pt>
                <c:pt idx="2">
                  <c:v>#N/A</c:v>
                </c:pt>
                <c:pt idx="3">
                  <c:v>0.36</c:v>
                </c:pt>
                <c:pt idx="4">
                  <c:v>#N/A</c:v>
                </c:pt>
                <c:pt idx="5">
                  <c:v>0.17</c:v>
                </c:pt>
                <c:pt idx="6">
                  <c:v>#N/A</c:v>
                </c:pt>
                <c:pt idx="7">
                  <c:v>1.8</c:v>
                </c:pt>
                <c:pt idx="8">
                  <c:v>0</c:v>
                </c:pt>
                <c:pt idx="9">
                  <c:v>0</c:v>
                </c:pt>
              </c:numCache>
            </c:numRef>
          </c:val>
          <c:extLst>
            <c:ext xmlns:c16="http://schemas.microsoft.com/office/drawing/2014/chart" uri="{C3380CC4-5D6E-409C-BE32-E72D297353CC}">
              <c16:uniqueId val="{00000000-366E-45EF-AEE2-AC53597FAD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6E-45EF-AEE2-AC53597FAD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6E-45EF-AEE2-AC53597FAD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6E-45EF-AEE2-AC53597FAD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0.23</c:v>
                </c:pt>
                <c:pt idx="6">
                  <c:v>#N/A</c:v>
                </c:pt>
                <c:pt idx="7">
                  <c:v>0.14000000000000001</c:v>
                </c:pt>
                <c:pt idx="8">
                  <c:v>#N/A</c:v>
                </c:pt>
                <c:pt idx="9">
                  <c:v>0.12</c:v>
                </c:pt>
              </c:numCache>
            </c:numRef>
          </c:val>
          <c:extLst>
            <c:ext xmlns:c16="http://schemas.microsoft.com/office/drawing/2014/chart" uri="{C3380CC4-5D6E-409C-BE32-E72D297353CC}">
              <c16:uniqueId val="{00000004-366E-45EF-AEE2-AC53597FADC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c:ext xmlns:c16="http://schemas.microsoft.com/office/drawing/2014/chart" uri="{C3380CC4-5D6E-409C-BE32-E72D297353CC}">
              <c16:uniqueId val="{00000005-366E-45EF-AEE2-AC53597FADC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3.81</c:v>
                </c:pt>
                <c:pt idx="2">
                  <c:v>#N/A</c:v>
                </c:pt>
                <c:pt idx="3">
                  <c:v>3.7</c:v>
                </c:pt>
                <c:pt idx="4">
                  <c:v>#N/A</c:v>
                </c:pt>
                <c:pt idx="5">
                  <c:v>2.69</c:v>
                </c:pt>
                <c:pt idx="6">
                  <c:v>#N/A</c:v>
                </c:pt>
                <c:pt idx="7">
                  <c:v>0.98</c:v>
                </c:pt>
                <c:pt idx="8">
                  <c:v>#N/A</c:v>
                </c:pt>
                <c:pt idx="9">
                  <c:v>0.75</c:v>
                </c:pt>
              </c:numCache>
            </c:numRef>
          </c:val>
          <c:extLst>
            <c:ext xmlns:c16="http://schemas.microsoft.com/office/drawing/2014/chart" uri="{C3380CC4-5D6E-409C-BE32-E72D297353CC}">
              <c16:uniqueId val="{00000006-366E-45EF-AEE2-AC53597FAD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2.08</c:v>
                </c:pt>
                <c:pt idx="2">
                  <c:v>#N/A</c:v>
                </c:pt>
                <c:pt idx="3">
                  <c:v>3.02</c:v>
                </c:pt>
                <c:pt idx="4">
                  <c:v>#N/A</c:v>
                </c:pt>
                <c:pt idx="5">
                  <c:v>4.22</c:v>
                </c:pt>
                <c:pt idx="6">
                  <c:v>#N/A</c:v>
                </c:pt>
                <c:pt idx="7">
                  <c:v>3.01</c:v>
                </c:pt>
                <c:pt idx="8">
                  <c:v>#N/A</c:v>
                </c:pt>
                <c:pt idx="9">
                  <c:v>2.41</c:v>
                </c:pt>
              </c:numCache>
            </c:numRef>
          </c:val>
          <c:extLst>
            <c:ext xmlns:c16="http://schemas.microsoft.com/office/drawing/2014/chart" uri="{C3380CC4-5D6E-409C-BE32-E72D297353CC}">
              <c16:uniqueId val="{00000007-366E-45EF-AEE2-AC53597FAD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10.3</c:v>
                </c:pt>
                <c:pt idx="2">
                  <c:v>#N/A</c:v>
                </c:pt>
                <c:pt idx="3">
                  <c:v>6.04</c:v>
                </c:pt>
                <c:pt idx="4">
                  <c:v>#N/A</c:v>
                </c:pt>
                <c:pt idx="5">
                  <c:v>5.78</c:v>
                </c:pt>
                <c:pt idx="6">
                  <c:v>#N/A</c:v>
                </c:pt>
                <c:pt idx="7">
                  <c:v>5.82</c:v>
                </c:pt>
                <c:pt idx="8">
                  <c:v>#N/A</c:v>
                </c:pt>
                <c:pt idx="9">
                  <c:v>6.29</c:v>
                </c:pt>
              </c:numCache>
            </c:numRef>
          </c:val>
          <c:extLst>
            <c:ext xmlns:c16="http://schemas.microsoft.com/office/drawing/2014/chart" uri="{C3380CC4-5D6E-409C-BE32-E72D297353CC}">
              <c16:uniqueId val="{00000008-366E-45EF-AEE2-AC53597FAD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18.690000000000001</c:v>
                </c:pt>
                <c:pt idx="2">
                  <c:v>#N/A</c:v>
                </c:pt>
                <c:pt idx="3">
                  <c:v>19.36</c:v>
                </c:pt>
                <c:pt idx="4">
                  <c:v>#N/A</c:v>
                </c:pt>
                <c:pt idx="5">
                  <c:v>19.940000000000001</c:v>
                </c:pt>
                <c:pt idx="6">
                  <c:v>#N/A</c:v>
                </c:pt>
                <c:pt idx="7">
                  <c:v>20.39</c:v>
                </c:pt>
                <c:pt idx="8">
                  <c:v>#N/A</c:v>
                </c:pt>
                <c:pt idx="9">
                  <c:v>20.6</c:v>
                </c:pt>
              </c:numCache>
            </c:numRef>
          </c:val>
          <c:extLst>
            <c:ext xmlns:c16="http://schemas.microsoft.com/office/drawing/2014/chart" uri="{C3380CC4-5D6E-409C-BE32-E72D297353CC}">
              <c16:uniqueId val="{00000009-366E-45EF-AEE2-AC53597FAD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760</c:v>
                </c:pt>
                <c:pt idx="5">
                  <c:v>782</c:v>
                </c:pt>
                <c:pt idx="8">
                  <c:v>846</c:v>
                </c:pt>
                <c:pt idx="11">
                  <c:v>787</c:v>
                </c:pt>
                <c:pt idx="14">
                  <c:v>809</c:v>
                </c:pt>
              </c:numCache>
            </c:numRef>
          </c:val>
          <c:extLst>
            <c:ext xmlns:c16="http://schemas.microsoft.com/office/drawing/2014/chart" uri="{C3380CC4-5D6E-409C-BE32-E72D297353CC}">
              <c16:uniqueId val="{00000000-87E1-4017-A66E-5F0DF77547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E1-4017-A66E-5F0DF77547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87E1-4017-A66E-5F0DF77547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12</c:v>
                </c:pt>
                <c:pt idx="9">
                  <c:v>16</c:v>
                </c:pt>
                <c:pt idx="12">
                  <c:v>17</c:v>
                </c:pt>
              </c:numCache>
            </c:numRef>
          </c:val>
          <c:extLst>
            <c:ext xmlns:c16="http://schemas.microsoft.com/office/drawing/2014/chart" uri="{C3380CC4-5D6E-409C-BE32-E72D297353CC}">
              <c16:uniqueId val="{00000003-87E1-4017-A66E-5F0DF77547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271</c:v>
                </c:pt>
                <c:pt idx="3">
                  <c:v>286</c:v>
                </c:pt>
                <c:pt idx="6">
                  <c:v>304</c:v>
                </c:pt>
                <c:pt idx="9">
                  <c:v>233</c:v>
                </c:pt>
                <c:pt idx="12">
                  <c:v>264</c:v>
                </c:pt>
              </c:numCache>
            </c:numRef>
          </c:val>
          <c:extLst>
            <c:ext xmlns:c16="http://schemas.microsoft.com/office/drawing/2014/chart" uri="{C3380CC4-5D6E-409C-BE32-E72D297353CC}">
              <c16:uniqueId val="{00000004-87E1-4017-A66E-5F0DF77547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E1-4017-A66E-5F0DF77547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E1-4017-A66E-5F0DF77547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394</c:v>
                </c:pt>
                <c:pt idx="3">
                  <c:v>534</c:v>
                </c:pt>
                <c:pt idx="6">
                  <c:v>606</c:v>
                </c:pt>
                <c:pt idx="9">
                  <c:v>679</c:v>
                </c:pt>
                <c:pt idx="12">
                  <c:v>717</c:v>
                </c:pt>
              </c:numCache>
            </c:numRef>
          </c:val>
          <c:extLst>
            <c:ext xmlns:c16="http://schemas.microsoft.com/office/drawing/2014/chart" uri="{C3380CC4-5D6E-409C-BE32-E72D297353CC}">
              <c16:uniqueId val="{00000007-87E1-4017-A66E-5F0DF77547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c:v>
                </c:pt>
                <c:pt idx="2">
                  <c:v>#N/A</c:v>
                </c:pt>
                <c:pt idx="3">
                  <c:v>#N/A</c:v>
                </c:pt>
                <c:pt idx="4">
                  <c:v>95</c:v>
                </c:pt>
                <c:pt idx="5">
                  <c:v>#N/A</c:v>
                </c:pt>
                <c:pt idx="6">
                  <c:v>#N/A</c:v>
                </c:pt>
                <c:pt idx="7">
                  <c:v>113</c:v>
                </c:pt>
                <c:pt idx="8">
                  <c:v>#N/A</c:v>
                </c:pt>
                <c:pt idx="9">
                  <c:v>#N/A</c:v>
                </c:pt>
                <c:pt idx="10">
                  <c:v>178</c:v>
                </c:pt>
                <c:pt idx="11">
                  <c:v>#N/A</c:v>
                </c:pt>
                <c:pt idx="12">
                  <c:v>#N/A</c:v>
                </c:pt>
                <c:pt idx="13">
                  <c:v>226</c:v>
                </c:pt>
                <c:pt idx="14">
                  <c:v>#N/A</c:v>
                </c:pt>
              </c:numCache>
            </c:numRef>
          </c:val>
          <c:smooth val="0"/>
          <c:extLst>
            <c:ext xmlns:c16="http://schemas.microsoft.com/office/drawing/2014/chart" uri="{C3380CC4-5D6E-409C-BE32-E72D297353CC}">
              <c16:uniqueId val="{00000008-87E1-4017-A66E-5F0DF77547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7146</c:v>
                </c:pt>
                <c:pt idx="5">
                  <c:v>7150</c:v>
                </c:pt>
                <c:pt idx="8">
                  <c:v>7277</c:v>
                </c:pt>
                <c:pt idx="11">
                  <c:v>7646</c:v>
                </c:pt>
                <c:pt idx="14">
                  <c:v>7555</c:v>
                </c:pt>
              </c:numCache>
            </c:numRef>
          </c:val>
          <c:extLst>
            <c:ext xmlns:c16="http://schemas.microsoft.com/office/drawing/2014/chart" uri="{C3380CC4-5D6E-409C-BE32-E72D297353CC}">
              <c16:uniqueId val="{00000000-F3EF-4882-9B14-4E500F717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2946</c:v>
                </c:pt>
                <c:pt idx="5">
                  <c:v>2791</c:v>
                </c:pt>
                <c:pt idx="8">
                  <c:v>2708</c:v>
                </c:pt>
                <c:pt idx="11">
                  <c:v>2563</c:v>
                </c:pt>
                <c:pt idx="14">
                  <c:v>2323</c:v>
                </c:pt>
              </c:numCache>
            </c:numRef>
          </c:val>
          <c:extLst>
            <c:ext xmlns:c16="http://schemas.microsoft.com/office/drawing/2014/chart" uri="{C3380CC4-5D6E-409C-BE32-E72D297353CC}">
              <c16:uniqueId val="{00000001-F3EF-4882-9B14-4E500F717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3522</c:v>
                </c:pt>
                <c:pt idx="5">
                  <c:v>2884</c:v>
                </c:pt>
                <c:pt idx="8">
                  <c:v>2721</c:v>
                </c:pt>
                <c:pt idx="11">
                  <c:v>2731</c:v>
                </c:pt>
                <c:pt idx="14">
                  <c:v>2487</c:v>
                </c:pt>
              </c:numCache>
            </c:numRef>
          </c:val>
          <c:extLst>
            <c:ext xmlns:c16="http://schemas.microsoft.com/office/drawing/2014/chart" uri="{C3380CC4-5D6E-409C-BE32-E72D297353CC}">
              <c16:uniqueId val="{00000002-F3EF-4882-9B14-4E500F717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EF-4882-9B14-4E500F717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EF-4882-9B14-4E500F717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EF-4882-9B14-4E500F717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1508</c:v>
                </c:pt>
                <c:pt idx="3">
                  <c:v>1539</c:v>
                </c:pt>
                <c:pt idx="6">
                  <c:v>1512</c:v>
                </c:pt>
                <c:pt idx="9">
                  <c:v>1452</c:v>
                </c:pt>
                <c:pt idx="12">
                  <c:v>1406</c:v>
                </c:pt>
              </c:numCache>
            </c:numRef>
          </c:val>
          <c:extLst>
            <c:ext xmlns:c16="http://schemas.microsoft.com/office/drawing/2014/chart" uri="{C3380CC4-5D6E-409C-BE32-E72D297353CC}">
              <c16:uniqueId val="{00000006-F3EF-4882-9B14-4E500F717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c:v>
                </c:pt>
                <c:pt idx="3">
                  <c:v>223</c:v>
                </c:pt>
                <c:pt idx="6">
                  <c:v>570</c:v>
                </c:pt>
                <c:pt idx="9">
                  <c:v>1399</c:v>
                </c:pt>
                <c:pt idx="12">
                  <c:v>1434</c:v>
                </c:pt>
              </c:numCache>
            </c:numRef>
          </c:val>
          <c:extLst>
            <c:ext xmlns:c16="http://schemas.microsoft.com/office/drawing/2014/chart" uri="{C3380CC4-5D6E-409C-BE32-E72D297353CC}">
              <c16:uniqueId val="{00000007-F3EF-4882-9B14-4E500F717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3625</c:v>
                </c:pt>
                <c:pt idx="3">
                  <c:v>3387</c:v>
                </c:pt>
                <c:pt idx="6">
                  <c:v>3156</c:v>
                </c:pt>
                <c:pt idx="9">
                  <c:v>3052</c:v>
                </c:pt>
                <c:pt idx="12">
                  <c:v>2753</c:v>
                </c:pt>
              </c:numCache>
            </c:numRef>
          </c:val>
          <c:extLst>
            <c:ext xmlns:c16="http://schemas.microsoft.com/office/drawing/2014/chart" uri="{C3380CC4-5D6E-409C-BE32-E72D297353CC}">
              <c16:uniqueId val="{00000008-F3EF-4882-9B14-4E500F717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221</c:v>
                </c:pt>
                <c:pt idx="3">
                  <c:v>184</c:v>
                </c:pt>
                <c:pt idx="6">
                  <c:v>147</c:v>
                </c:pt>
                <c:pt idx="9">
                  <c:v>110</c:v>
                </c:pt>
                <c:pt idx="12">
                  <c:v>74</c:v>
                </c:pt>
              </c:numCache>
            </c:numRef>
          </c:val>
          <c:extLst>
            <c:ext xmlns:c16="http://schemas.microsoft.com/office/drawing/2014/chart" uri="{C3380CC4-5D6E-409C-BE32-E72D297353CC}">
              <c16:uniqueId val="{00000009-F3EF-4882-9B14-4E500F717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7849</c:v>
                </c:pt>
                <c:pt idx="3">
                  <c:v>9030</c:v>
                </c:pt>
                <c:pt idx="6">
                  <c:v>8944</c:v>
                </c:pt>
                <c:pt idx="9">
                  <c:v>8992</c:v>
                </c:pt>
                <c:pt idx="12">
                  <c:v>8959</c:v>
                </c:pt>
              </c:numCache>
            </c:numRef>
          </c:val>
          <c:extLst>
            <c:ext xmlns:c16="http://schemas.microsoft.com/office/drawing/2014/chart" uri="{C3380CC4-5D6E-409C-BE32-E72D297353CC}">
              <c16:uniqueId val="{0000000A-F3EF-4882-9B14-4E500F717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1538</c:v>
                </c:pt>
                <c:pt idx="5">
                  <c:v>#N/A</c:v>
                </c:pt>
                <c:pt idx="6">
                  <c:v>#N/A</c:v>
                </c:pt>
                <c:pt idx="7">
                  <c:v>1623</c:v>
                </c:pt>
                <c:pt idx="8">
                  <c:v>#N/A</c:v>
                </c:pt>
                <c:pt idx="9">
                  <c:v>#N/A</c:v>
                </c:pt>
                <c:pt idx="10">
                  <c:v>2065</c:v>
                </c:pt>
                <c:pt idx="11">
                  <c:v>#N/A</c:v>
                </c:pt>
                <c:pt idx="12">
                  <c:v>#N/A</c:v>
                </c:pt>
                <c:pt idx="13">
                  <c:v>2260</c:v>
                </c:pt>
                <c:pt idx="14">
                  <c:v>#N/A</c:v>
                </c:pt>
              </c:numCache>
            </c:numRef>
          </c:val>
          <c:smooth val="0"/>
          <c:extLst>
            <c:ext xmlns:c16="http://schemas.microsoft.com/office/drawing/2014/chart" uri="{C3380CC4-5D6E-409C-BE32-E72D297353CC}">
              <c16:uniqueId val="{0000000B-F3EF-4882-9B14-4E500F717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1991</c:v>
                </c:pt>
                <c:pt idx="1">
                  <c:v>1597</c:v>
                </c:pt>
                <c:pt idx="2">
                  <c:v>1396</c:v>
                </c:pt>
              </c:numCache>
            </c:numRef>
          </c:val>
          <c:extLst>
            <c:ext xmlns:c16="http://schemas.microsoft.com/office/drawing/2014/chart" uri="{C3380CC4-5D6E-409C-BE32-E72D297353CC}">
              <c16:uniqueId val="{00000000-9FDF-4400-A7ED-735A3993EC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FDF-4400-A7ED-735A3993EC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336</c:v>
                </c:pt>
                <c:pt idx="1">
                  <c:v>811</c:v>
                </c:pt>
                <c:pt idx="2">
                  <c:v>738</c:v>
                </c:pt>
              </c:numCache>
            </c:numRef>
          </c:val>
          <c:extLst>
            <c:ext xmlns:c16="http://schemas.microsoft.com/office/drawing/2014/chart" uri="{C3380CC4-5D6E-409C-BE32-E72D297353CC}">
              <c16:uniqueId val="{00000002-9FDF-4400-A7ED-735A3993EC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{FB557643-8092-4E46-9DE2-220E67AFBE42}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B3-4BAC-8D4B-133DF2BF2F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{39505859-3649-4D78-A44F-0512241AD3E1}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3-4BAC-8D4B-133DF2BF2F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{EB480D40-887F-4C9B-9A19-41EA4A86A84B}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3-4BAC-8D4B-133DF2BF2F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{7C091F47-941A-4C5B-A365-91A9724FA8AF}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3-4BAC-8D4B-133DF2BF2F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{F8638665-714F-4C3A-AEDC-DBA36E8FC3A7}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3-4BAC-8D4B-133DF2BF2FD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{3E2D857E-DE25-4611-84F3-89814A73EFB6}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B3-4BAC-8D4B-133DF2BF2FD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{EE022BA3-934F-4E02-B8EE-8FCDA412EFAB}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B3-4BAC-8D4B-133DF2BF2F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{E91C2DCC-6313-47DA-9C96-B0F43A69F695}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B3-4BAC-8D4B-133DF2BF2F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{18AF6791-15D5-4F7C-B5EC-D16E32190C02}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B3-4BAC-8D4B-133DF2BF2F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49.9</c:v>
                </c:pt>
                <c:pt idx="16">
                  <c:v>51.7</c:v>
                </c:pt>
                <c:pt idx="24">
                  <c:v>53.2</c:v>
                </c:pt>
                <c:pt idx="32">
                  <c:v>55.1</c:v>
                </c:pt>
              </c:numCache>
            </c:numRef>
          </c:xVal>
          <c:yVal>
            <c:numRef>
              <c:f>公会計指標分析・財政指標組合せ分析表!$BP$51:$DC$51</c:f>
              <c:numCache>
                <c:formatCode>#,##0.0;"▲ "#,##0.0</c:formatCode>
                <c:ptCount val="40"/>
                <c:pt idx="8">
                  <c:v>30.1</c:v>
                </c:pt>
                <c:pt idx="16">
                  <c:v>31.6</c:v>
                </c:pt>
                <c:pt idx="24">
                  <c:v>40.1</c:v>
                </c:pt>
                <c:pt idx="32">
                  <c:v>43.4</c:v>
                </c:pt>
              </c:numCache>
            </c:numRef>
          </c:yVal>
          <c:smooth val="0"/>
          <c:extLst>
            <c:ext xmlns:c16="http://schemas.microsoft.com/office/drawing/2014/chart" uri="{C3380CC4-5D6E-409C-BE32-E72D297353CC}">
              <c16:uniqueId val="{00000009-96B3-4BAC-8D4B-133DF2BF2F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{EBF4E047-AA55-4B3C-A0D6-E672C0A173E0}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B3-4BAC-8D4B-133DF2BF2F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{9888BA12-D266-4E8A-9E11-379253ED90DB}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3-4BAC-8D4B-133DF2BF2F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{8ACB81B4-8CD9-423B-961E-97866C42E65D}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3-4BAC-8D4B-133DF2BF2F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{2514DF41-379D-4B74-A1AF-6003B7A183B9}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3-4BAC-8D4B-133DF2BF2F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{CD1ECCE1-5CFB-4776-97E4-31ED658B7FCB}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3-4BAC-8D4B-133DF2BF2FDA}"/>
                </c:ext>
              </c:extLst>
            </c:dLbl>
            <c:dLbl>
              <c:idx val="8"/>
              <c:layout>
                <c:manualLayout>
                  <c:x val="-4.24984921789884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{992E115D-72BA-4906-B5EC-934ACB1ABCFC}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B3-4BAC-8D4B-133DF2BF2FDA}"/>
                </c:ext>
              </c:extLst>
            </c:dLbl>
            <c:dLbl>
              <c:idx val="16"/>
              <c:layout>
                <c:manualLayout>
                  <c:x val="-2.17919087601561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{5B558CCA-F0F9-45A6-85EB-5DE97DC47FE1}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B3-4BAC-8D4B-133DF2BF2F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{E43F280A-2BA7-42C0-96D2-AA50804A3C50}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B3-4BAC-8D4B-133DF2BF2F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{BEBD3B47-E381-4DEF-9B16-090F0DEC4A96}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B3-4BAC-8D4B-133DF2BF2F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96B3-4BAC-8D4B-133DF2BF2FDA}"/>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{1794F0D3-1906-4B16-AF75-A8BEBD77ADCB}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0A-492F-AF5B-C026CDAEC6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{9E9B9F22-050B-497C-936C-5598DE501EB0}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0A-492F-AF5B-C026CDAEC6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{4C21B1ED-9ABF-4E45-9229-9502A360A395}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0A-492F-AF5B-C026CDAEC6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{D614ED6E-8C90-4600-BD5D-C799E266E72C}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0A-492F-AF5B-C026CDAEC6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{8C00B321-861E-4996-B062-945BF9EB2356}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0A-492F-AF5B-C026CDAEC6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{DBEE3DA3-0925-4129-B7EC-E271B8DCAF2D}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0A-492F-AF5B-C026CDAEC6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{2226E130-5135-449B-8481-AC25F5D30CBB}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0A-492F-AF5B-C026CDAEC6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{35D6240A-F5CD-42DA-82A0-DAB584B4173B}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0A-492F-AF5B-C026CDAEC6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{E3E92D49-4FEA-4637-BEF1-F7F4FF2B530A}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0A-492F-AF5B-C026CDAEC6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1.1000000000000001</c:v>
                </c:pt>
                <c:pt idx="24">
                  <c:v>2.5</c:v>
                </c:pt>
                <c:pt idx="32">
                  <c:v>3.3</c:v>
                </c:pt>
              </c:numCache>
            </c:numRef>
          </c:xVal>
          <c:yVal>
            <c:numRef>
              <c:f>公会計指標分析・財政指標組合せ分析表!$BP$73:$DC$73</c:f>
              <c:numCache>
                <c:formatCode>#,##0.0;"▲ "#,##0.0</c:formatCode>
                <c:ptCount val="40"/>
                <c:pt idx="8">
                  <c:v>30.1</c:v>
                </c:pt>
                <c:pt idx="16">
                  <c:v>31.6</c:v>
                </c:pt>
                <c:pt idx="24">
                  <c:v>40.1</c:v>
                </c:pt>
                <c:pt idx="32">
                  <c:v>43.4</c:v>
                </c:pt>
              </c:numCache>
            </c:numRef>
          </c:yVal>
          <c:smooth val="0"/>
          <c:extLst>
            <c:ext xmlns:c16="http://schemas.microsoft.com/office/drawing/2014/chart" uri="{C3380CC4-5D6E-409C-BE32-E72D297353CC}">
              <c16:uniqueId val="{00000009-840A-492F-AF5B-C026CDAEC6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{4FDBA512-94B8-4806-94C6-A62670F91844}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0A-492F-AF5B-C026CDAEC6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{A9A51058-1641-4220-9F46-D67A944474EA}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0A-492F-AF5B-C026CDAEC6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{A19D7C10-F1C8-44AC-8266-BE016EBA7357}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0A-492F-AF5B-C026CDAEC6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{47428745-60E1-47F7-BD9D-DAF3190EF51B}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0A-492F-AF5B-C026CDAEC6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{73909855-9C38-4FDC-B1EE-D08E5B58870D}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0A-492F-AF5B-C026CDAEC649}"/>
                </c:ext>
              </c:extLst>
            </c:dLbl>
            <c:dLbl>
              <c:idx val="8"/>
              <c:layout>
                <c:manualLayout>
                  <c:x val="0"/>
                  <c:y val="-5.331161505493157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{2F40E3E6-7AC1-400B-8145-107FF6840010}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0A-492F-AF5B-C026CDAEC649}"/>
                </c:ext>
              </c:extLst>
            </c:dLbl>
            <c:dLbl>
              <c:idx val="16"/>
              <c:layout>
                <c:manualLayout>
                  <c:x val="0"/>
                  <c:y val="2.36984273655779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{EEF1762A-1573-49FC-9D51-9F14CE12BFF6}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0A-492F-AF5B-C026CDAEC649}"/>
                </c:ext>
              </c:extLst>
            </c:dLbl>
            <c:dLbl>
              <c:idx val="24"/>
              <c:layout>
                <c:manualLayout>
                  <c:x val="0"/>
                  <c:y val="-8.380328335983124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{29F80D34-4836-4B94-A8BC-B81EA47653C8}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0A-492F-AF5B-C026CDAEC649}"/>
                </c:ext>
              </c:extLst>
            </c:dLbl>
            <c:dLbl>
              <c:idx val="32"/>
              <c:layout>
                <c:manualLayout>
                  <c:x val="0"/>
                  <c:y val="1.13418183487030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{6403636A-D9FC-4651-8DE0-5A79B9E5687B}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0A-492F-AF5B-C026CDAEC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840A-492F-AF5B-C026CDAEC649}"/>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実質公債費比率の分子の数値は、今年度は前年度比</a:t>
          </a:r>
          <a:r>
            <a:rPr kumimoji="1" lang="en-US" altLang="ja-JP" sz="1050">
              <a:solidFill>
                <a:schemeClr val="dk1"/>
              </a:solidFill>
              <a:effectLst/>
              <a:latin typeface="+mn-lt"/>
              <a:ea typeface="+mn-ea"/>
              <a:cs typeface="+mn-cs"/>
            </a:rPr>
            <a:t>+48</a:t>
          </a:r>
          <a:r>
            <a:rPr kumimoji="1" lang="ja-JP" altLang="ja-JP" sz="1050">
              <a:solidFill>
                <a:schemeClr val="dk1"/>
              </a:solidFill>
              <a:effectLst/>
              <a:latin typeface="+mn-lt"/>
              <a:ea typeface="+mn-ea"/>
              <a:cs typeface="+mn-cs"/>
            </a:rPr>
            <a:t>百万円の増とな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構造を見</a:t>
          </a:r>
          <a:r>
            <a:rPr kumimoji="1" lang="ja-JP" altLang="en-US" sz="1050">
              <a:solidFill>
                <a:schemeClr val="dk1"/>
              </a:solidFill>
              <a:effectLst/>
              <a:latin typeface="+mn-lt"/>
              <a:ea typeface="+mn-ea"/>
              <a:cs typeface="+mn-cs"/>
            </a:rPr>
            <a:t>ると</a:t>
          </a:r>
          <a:r>
            <a:rPr kumimoji="1" lang="ja-JP" altLang="ja-JP" sz="1050">
              <a:solidFill>
                <a:schemeClr val="dk1"/>
              </a:solidFill>
              <a:effectLst/>
              <a:latin typeface="+mn-lt"/>
              <a:ea typeface="+mn-ea"/>
              <a:cs typeface="+mn-cs"/>
            </a:rPr>
            <a:t>、新庁舎建設事業や学校環境整備事業の元金償還が影響し、一般会計での元利償還金において、前年度比</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公営企業</a:t>
          </a:r>
          <a:r>
            <a:rPr kumimoji="1" lang="ja-JP" altLang="ja-JP" sz="1050">
              <a:solidFill>
                <a:schemeClr val="dk1"/>
              </a:solidFill>
              <a:effectLst/>
              <a:latin typeface="+mn-lt"/>
              <a:ea typeface="+mn-ea"/>
              <a:cs typeface="+mn-cs"/>
            </a:rPr>
            <a:t>の起こした地方債に充てられる</a:t>
          </a:r>
          <a:r>
            <a:rPr kumimoji="1" lang="ja-JP" altLang="en-US" sz="1050">
              <a:solidFill>
                <a:schemeClr val="dk1"/>
              </a:solidFill>
              <a:effectLst/>
              <a:latin typeface="+mn-lt"/>
              <a:ea typeface="+mn-ea"/>
              <a:cs typeface="+mn-cs"/>
            </a:rPr>
            <a:t>繰入金</a:t>
          </a:r>
          <a:r>
            <a:rPr kumimoji="1" lang="ja-JP" altLang="ja-JP"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百万円増加したものの、全体では低く抑えられてい</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。一方、交付税算入公債費等は</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の増加となった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a:t>
          </a:r>
          <a:r>
            <a:rPr kumimoji="1" lang="en-US" altLang="ja-JP" sz="1050">
              <a:solidFill>
                <a:schemeClr val="dk1"/>
              </a:solidFill>
              <a:effectLst/>
              <a:latin typeface="+mn-lt"/>
              <a:ea typeface="+mn-ea"/>
              <a:cs typeface="+mn-cs"/>
            </a:rPr>
            <a:t>3.3</a:t>
          </a:r>
          <a:r>
            <a:rPr kumimoji="1" lang="ja-JP" altLang="ja-JP" sz="1050">
              <a:solidFill>
                <a:schemeClr val="dk1"/>
              </a:solidFill>
              <a:effectLst/>
              <a:latin typeface="+mn-lt"/>
              <a:ea typeface="+mn-ea"/>
              <a:cs typeface="+mn-cs"/>
            </a:rPr>
            <a:t>％、単年度においても</a:t>
          </a:r>
          <a:r>
            <a:rPr kumimoji="1" lang="en-US" altLang="ja-JP" sz="1050">
              <a:solidFill>
                <a:schemeClr val="dk1"/>
              </a:solidFill>
              <a:effectLst/>
              <a:latin typeface="+mn-lt"/>
              <a:ea typeface="+mn-ea"/>
              <a:cs typeface="+mn-cs"/>
            </a:rPr>
            <a:t>4.4</a:t>
          </a:r>
          <a:r>
            <a:rPr kumimoji="1" lang="ja-JP" altLang="ja-JP" sz="1050">
              <a:solidFill>
                <a:schemeClr val="dk1"/>
              </a:solidFill>
              <a:effectLst/>
              <a:latin typeface="+mn-lt"/>
              <a:ea typeface="+mn-ea"/>
              <a:cs typeface="+mn-cs"/>
            </a:rPr>
            <a:t>％と早期健全化基準である</a:t>
          </a:r>
          <a:r>
            <a:rPr kumimoji="1" lang="en-US" altLang="ja-JP" sz="1050">
              <a:solidFill>
                <a:schemeClr val="dk1"/>
              </a:solidFill>
              <a:effectLst/>
              <a:latin typeface="+mn-lt"/>
              <a:ea typeface="+mn-ea"/>
              <a:cs typeface="+mn-cs"/>
            </a:rPr>
            <a:t>25.0</a:t>
          </a:r>
          <a:r>
            <a:rPr kumimoji="1" lang="ja-JP" altLang="ja-JP" sz="1050">
              <a:solidFill>
                <a:schemeClr val="dk1"/>
              </a:solidFill>
              <a:effectLst/>
              <a:latin typeface="+mn-lt"/>
              <a:ea typeface="+mn-ea"/>
              <a:cs typeface="+mn-cs"/>
            </a:rPr>
            <a:t>％を下回っているため、現段階では健全財政と言え</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が、新庁舎建設事業や</a:t>
          </a:r>
          <a:r>
            <a:rPr kumimoji="1" lang="ja-JP" altLang="en-US" sz="1050">
              <a:solidFill>
                <a:schemeClr val="dk1"/>
              </a:solidFill>
              <a:effectLst/>
              <a:latin typeface="+mn-lt"/>
              <a:ea typeface="+mn-ea"/>
              <a:cs typeface="+mn-cs"/>
            </a:rPr>
            <a:t>新学校給食センター建設事業債、</a:t>
          </a:r>
          <a:r>
            <a:rPr kumimoji="1" lang="ja-JP" altLang="ja-JP" sz="1050">
              <a:solidFill>
                <a:schemeClr val="dk1"/>
              </a:solidFill>
              <a:effectLst/>
              <a:latin typeface="+mn-lt"/>
              <a:ea typeface="+mn-ea"/>
              <a:cs typeface="+mn-cs"/>
            </a:rPr>
            <a:t>臨時財政対策債の償還が年々増加していくことから、一般会計の元利償還金の増加が見込まれ、上昇していくことが想定され</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一般会計等に係る地方債現在高においては、</a:t>
          </a:r>
          <a:r>
            <a:rPr kumimoji="1" lang="ja-JP" altLang="en-US" sz="1400">
              <a:solidFill>
                <a:schemeClr val="dk1"/>
              </a:solidFill>
              <a:effectLst/>
              <a:latin typeface="+mn-lt"/>
              <a:ea typeface="+mn-ea"/>
              <a:cs typeface="+mn-cs"/>
            </a:rPr>
            <a:t>新学校給食センター建設事業債など教育</a:t>
          </a:r>
          <a:r>
            <a:rPr kumimoji="1" lang="ja-JP" altLang="ja-JP" sz="1400">
              <a:solidFill>
                <a:schemeClr val="dk1"/>
              </a:solidFill>
              <a:effectLst/>
              <a:latin typeface="+mn-lt"/>
              <a:ea typeface="+mn-ea"/>
              <a:cs typeface="+mn-cs"/>
            </a:rPr>
            <a:t>事業債の借り入れ</a:t>
          </a:r>
          <a:r>
            <a:rPr kumimoji="1" lang="ja-JP" altLang="en-US" sz="1400">
              <a:solidFill>
                <a:schemeClr val="dk1"/>
              </a:solidFill>
              <a:effectLst/>
              <a:latin typeface="+mn-lt"/>
              <a:ea typeface="+mn-ea"/>
              <a:cs typeface="+mn-cs"/>
            </a:rPr>
            <a:t>をしたものの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公債費が上回ったことで地方債現在高は減少したが、財政調整金など充当可能基金の減少により、</a:t>
          </a:r>
          <a:r>
            <a:rPr kumimoji="1" lang="ja-JP" altLang="ja-JP" sz="1400">
              <a:solidFill>
                <a:schemeClr val="dk1"/>
              </a:solidFill>
              <a:effectLst/>
              <a:latin typeface="+mn-lt"/>
              <a:ea typeface="+mn-ea"/>
              <a:cs typeface="+mn-cs"/>
            </a:rPr>
            <a:t>将来負担比率の分子の数値が前年度に引き続き、正の数値として算出された。</a:t>
          </a:r>
          <a:endParaRPr lang="ja-JP" altLang="ja-JP" sz="1400">
            <a:effectLst/>
          </a:endParaRPr>
        </a:p>
        <a:p>
          <a:r>
            <a:rPr kumimoji="1" lang="ja-JP" altLang="ja-JP" sz="1400">
              <a:solidFill>
                <a:schemeClr val="dk1"/>
              </a:solidFill>
              <a:effectLst/>
              <a:latin typeface="+mn-lt"/>
              <a:ea typeface="+mn-ea"/>
              <a:cs typeface="+mn-cs"/>
            </a:rPr>
            <a:t>　将来負担比率は、</a:t>
          </a:r>
          <a:r>
            <a:rPr kumimoji="1" lang="en-US" altLang="ja-JP" sz="1400">
              <a:solidFill>
                <a:schemeClr val="dk1"/>
              </a:solidFill>
              <a:effectLst/>
              <a:latin typeface="+mn-lt"/>
              <a:ea typeface="+mn-ea"/>
              <a:cs typeface="+mn-cs"/>
            </a:rPr>
            <a:t>43.4</a:t>
          </a:r>
          <a:r>
            <a:rPr kumimoji="1" lang="ja-JP" altLang="ja-JP" sz="1400">
              <a:solidFill>
                <a:schemeClr val="dk1"/>
              </a:solidFill>
              <a:effectLst/>
              <a:latin typeface="+mn-lt"/>
              <a:ea typeface="+mn-ea"/>
              <a:cs typeface="+mn-cs"/>
            </a:rPr>
            <a:t>％と早期健全化基準である</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％は下回っているため、現段階では健全財政と言え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が、今後は将来の住民に大きな負担を残さないよう、償還利率の低減や適債項目の選択などに努め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。また、新規事業の実施等について総点検を図り、財政の健全化に努め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・新</a:t>
          </a:r>
          <a:r>
            <a:rPr kumimoji="1" lang="ja-JP" altLang="en-US" sz="1300">
              <a:solidFill>
                <a:schemeClr val="dk1"/>
              </a:solidFill>
              <a:effectLst/>
              <a:latin typeface="+mn-lt"/>
              <a:ea typeface="+mn-ea"/>
              <a:cs typeface="+mn-cs"/>
            </a:rPr>
            <a:t>学校</a:t>
          </a:r>
          <a:r>
            <a:rPr kumimoji="1" lang="ja-JP" altLang="ja-JP" sz="1300">
              <a:solidFill>
                <a:schemeClr val="dk1"/>
              </a:solidFill>
              <a:effectLst/>
              <a:latin typeface="+mn-lt"/>
              <a:ea typeface="+mn-ea"/>
              <a:cs typeface="+mn-cs"/>
            </a:rPr>
            <a:t>給食センター建設事業の財源</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学校整備基金</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77,715</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取り崩しを行った。また、一般会計歳入歳出の不足額を補うため、財政調整基金からの取り崩し合計額は</a:t>
          </a:r>
          <a:r>
            <a:rPr kumimoji="1" lang="en-US" altLang="ja-JP" sz="1300">
              <a:solidFill>
                <a:schemeClr val="dk1"/>
              </a:solidFill>
              <a:effectLst/>
              <a:latin typeface="+mn-lt"/>
              <a:ea typeface="+mn-ea"/>
              <a:cs typeface="+mn-cs"/>
            </a:rPr>
            <a:t>201,087</a:t>
          </a:r>
          <a:r>
            <a:rPr kumimoji="1" lang="ja-JP" altLang="ja-JP" sz="1300">
              <a:solidFill>
                <a:schemeClr val="dk1"/>
              </a:solidFill>
              <a:effectLst/>
              <a:latin typeface="+mn-lt"/>
              <a:ea typeface="+mn-ea"/>
              <a:cs typeface="+mn-cs"/>
            </a:rPr>
            <a:t>千円とな</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・ふるさと基金は、ふるさと阿久比応援寄附金</a:t>
          </a:r>
          <a:r>
            <a:rPr kumimoji="1" lang="en-US" altLang="ja-JP" sz="1300">
              <a:solidFill>
                <a:schemeClr val="dk1"/>
              </a:solidFill>
              <a:effectLst/>
              <a:latin typeface="+mn-lt"/>
              <a:ea typeface="+mn-ea"/>
              <a:cs typeface="+mn-cs"/>
            </a:rPr>
            <a:t>6,925</a:t>
          </a:r>
          <a:r>
            <a:rPr kumimoji="1" lang="ja-JP" altLang="en-US" sz="1300">
              <a:solidFill>
                <a:schemeClr val="dk1"/>
              </a:solidFill>
              <a:effectLst/>
              <a:latin typeface="+mn-lt"/>
              <a:ea typeface="+mn-ea"/>
              <a:cs typeface="+mn-cs"/>
            </a:rPr>
            <a:t>千円を積み立てた一方、阿久比ふれあいの森への遊具設置事業の財源として</a:t>
          </a:r>
          <a:r>
            <a:rPr kumimoji="1" lang="en-US" altLang="ja-JP" sz="1300">
              <a:solidFill>
                <a:schemeClr val="dk1"/>
              </a:solidFill>
              <a:effectLst/>
              <a:latin typeface="+mn-lt"/>
              <a:ea typeface="+mn-ea"/>
              <a:cs typeface="+mn-cs"/>
            </a:rPr>
            <a:t>1,980</a:t>
          </a:r>
          <a:r>
            <a:rPr kumimoji="1" lang="ja-JP" altLang="en-US" sz="1300">
              <a:solidFill>
                <a:schemeClr val="dk1"/>
              </a:solidFill>
              <a:effectLst/>
              <a:latin typeface="+mn-lt"/>
              <a:ea typeface="+mn-ea"/>
              <a:cs typeface="+mn-cs"/>
            </a:rPr>
            <a:t>千円の取り崩しを行った。</a:t>
          </a:r>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mn-lt"/>
              <a:ea typeface="+mn-ea"/>
              <a:cs typeface="+mn-cs"/>
            </a:rPr>
            <a:t>・新学校給食センター整備事業などの新規事業の財源に充てるため、短期・中長期的ともに減少傾向にあ</a:t>
          </a:r>
          <a:r>
            <a:rPr kumimoji="1" lang="ja-JP" altLang="en-US" sz="1300" b="0">
              <a:solidFill>
                <a:schemeClr val="dk1"/>
              </a:solidFill>
              <a:effectLst/>
              <a:latin typeface="+mn-lt"/>
              <a:ea typeface="+mn-ea"/>
              <a:cs typeface="+mn-cs"/>
            </a:rPr>
            <a:t>る</a:t>
          </a:r>
          <a:r>
            <a:rPr kumimoji="1" lang="ja-JP" altLang="ja-JP" sz="1300" b="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・公共施設整備基金条例を</a:t>
          </a:r>
          <a:r>
            <a:rPr kumimoji="1" lang="ja-JP" altLang="en-US" sz="1300">
              <a:solidFill>
                <a:schemeClr val="dk1"/>
              </a:solidFill>
              <a:effectLst/>
              <a:latin typeface="+mn-lt"/>
              <a:ea typeface="+mn-ea"/>
              <a:cs typeface="+mn-cs"/>
            </a:rPr>
            <a:t>一部</a:t>
          </a:r>
          <a:r>
            <a:rPr kumimoji="1" lang="ja-JP" altLang="ja-JP" sz="1300">
              <a:solidFill>
                <a:schemeClr val="dk1"/>
              </a:solidFill>
              <a:effectLst/>
              <a:latin typeface="+mn-lt"/>
              <a:ea typeface="+mn-ea"/>
              <a:cs typeface="+mn-cs"/>
            </a:rPr>
            <a:t>改正し、公共施設の長寿命化</a:t>
          </a:r>
          <a:r>
            <a:rPr kumimoji="1" lang="ja-JP" altLang="en-US" sz="1300">
              <a:solidFill>
                <a:schemeClr val="dk1"/>
              </a:solidFill>
              <a:effectLst/>
              <a:latin typeface="+mn-lt"/>
              <a:ea typeface="+mn-ea"/>
              <a:cs typeface="+mn-cs"/>
            </a:rPr>
            <a:t>事業を設置目的に加えた。今後、事業の財源として活用するため積み立てを行う。</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・学校整備基金：学校施設の整備施策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・ふるさと基金：阿久比町を応援する人々からの寄附金を活用し、寄附者の意向を反映した事業施策</a:t>
          </a:r>
          <a:r>
            <a:rPr kumimoji="1" lang="ja-JP" altLang="en-US"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・公共施設整備基金：住宅地開発事業等に伴う公共施設の整備施策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・もちの木園整備基金：阿久比町立もちの木園の施設整備施策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・福祉基金：福祉の促進を目的とした事業施策（</a:t>
          </a:r>
          <a:r>
            <a:rPr kumimoji="1" lang="en-US" altLang="ja-JP" sz="1300">
              <a:solidFill>
                <a:schemeClr val="dk1"/>
              </a:solidFill>
              <a:effectLst/>
              <a:latin typeface="+mn-lt"/>
              <a:ea typeface="+mn-ea"/>
              <a:cs typeface="+mn-cs"/>
            </a:rPr>
            <a:t>R1</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・学校整備基金：新学校給食センター建設事業費の財源</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77,715</a:t>
          </a:r>
          <a:r>
            <a:rPr kumimoji="1" lang="ja-JP" altLang="en-US" sz="1300">
              <a:solidFill>
                <a:schemeClr val="dk1"/>
              </a:solidFill>
              <a:effectLst/>
              <a:latin typeface="+mn-lt"/>
              <a:ea typeface="+mn-ea"/>
              <a:cs typeface="+mn-cs"/>
            </a:rPr>
            <a:t>千円の取り崩しを行ったことにより減少。</a:t>
          </a:r>
          <a:endParaRPr lang="ja-JP" altLang="ja-JP" sz="1300">
            <a:effectLst/>
          </a:endParaRPr>
        </a:p>
        <a:p>
          <a:r>
            <a:rPr kumimoji="1" lang="ja-JP" altLang="ja-JP" sz="1300">
              <a:solidFill>
                <a:schemeClr val="dk1"/>
              </a:solidFill>
              <a:effectLst/>
              <a:latin typeface="+mn-lt"/>
              <a:ea typeface="+mn-ea"/>
              <a:cs typeface="+mn-cs"/>
            </a:rPr>
            <a:t>・ふるさと基金：ふるさと阿久比応援寄附金を積み立てたことにより増加</a:t>
          </a:r>
          <a:r>
            <a:rPr kumimoji="1" lang="ja-JP" altLang="en-US" sz="130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もちの木園整備</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もちの木園施設修繕の財源として、</a:t>
          </a:r>
          <a:r>
            <a:rPr kumimoji="1" lang="en-US" altLang="ja-JP" sz="1300">
              <a:solidFill>
                <a:schemeClr val="dk1"/>
              </a:solidFill>
              <a:effectLst/>
              <a:latin typeface="+mn-lt"/>
              <a:ea typeface="+mn-ea"/>
              <a:cs typeface="+mn-cs"/>
            </a:rPr>
            <a:t>600</a:t>
          </a:r>
          <a:r>
            <a:rPr kumimoji="1" lang="ja-JP" altLang="en-US" sz="1300">
              <a:solidFill>
                <a:schemeClr val="dk1"/>
              </a:solidFill>
              <a:effectLst/>
              <a:latin typeface="+mn-lt"/>
              <a:ea typeface="+mn-ea"/>
              <a:cs typeface="+mn-cs"/>
            </a:rPr>
            <a:t>千円の取り崩しを行ったことにより減少。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学校整備基金：</a:t>
          </a:r>
          <a:r>
            <a:rPr kumimoji="1" lang="ja-JP" altLang="ja-JP" sz="1300">
              <a:solidFill>
                <a:schemeClr val="dk1"/>
              </a:solidFill>
              <a:effectLst/>
              <a:latin typeface="+mn-lt"/>
              <a:ea typeface="+mn-ea"/>
              <a:cs typeface="+mn-cs"/>
            </a:rPr>
            <a:t>新学校給食センター整備事業などの財源に充てるため、短期・中長期的ともに減少傾向にある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・公共施設整備基金条例を一部改正し、公共施設の長寿命化事業を設置目的に加えた。今後、事業の財源として活用するため積み立てを行う。</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一般会計歳入歳出の不足額を補うため、財政調整基金からの取り崩し合計額は</a:t>
          </a:r>
          <a:r>
            <a:rPr kumimoji="1" lang="en-US" altLang="ja-JP" sz="1300">
              <a:solidFill>
                <a:schemeClr val="dk1"/>
              </a:solidFill>
              <a:effectLst/>
              <a:latin typeface="+mn-lt"/>
              <a:ea typeface="+mn-ea"/>
              <a:cs typeface="+mn-cs"/>
            </a:rPr>
            <a:t>201,087</a:t>
          </a:r>
          <a:r>
            <a:rPr kumimoji="1" lang="ja-JP" altLang="ja-JP" sz="1300">
              <a:solidFill>
                <a:schemeClr val="dk1"/>
              </a:solidFill>
              <a:effectLst/>
              <a:latin typeface="+mn-lt"/>
              <a:ea typeface="+mn-ea"/>
              <a:cs typeface="+mn-cs"/>
            </a:rPr>
            <a:t>千円となった。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・財政調整基金の残高は、景気の動向による財源不足や災害への備え等を目的に、標準財政規模の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％程度となるよう努めることとしている。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・地方債の償還計画を踏まえ、今後の積み立てを検討する。（Ｈ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R1</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323</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年を超えているものが多く存在する中、平成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年度に新庁舎及びホール棟の建替え工事が完了したことが要因です。その他の施設においても、公共施設等総合管理計画及び個別施設計画に基づき、施設の維持管理を適切に進めていきます。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5" name="直線コネクタ 64"/>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6"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7" name="直線コネクタ 66"/>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8"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9" name="直線コネクタ 68"/>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0" name="有形固定資産減価償却率平均値テキスト"/>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1" name="フローチャート: 判断 70"/>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2" name="フローチャート: 判断 71"/>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3" name="フローチャート: 判断 72"/>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5" name="フローチャート: 判断 74"/>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5334</xdr:rowOff>
    </xdr:from>
    <xdr:to>
      <xdr:col>23</xdr:col>
      <xdr:colOff>136525</xdr:colOff>
      <xdr:row>31</xdr:row>
      <xdr:rowOff>106934</xdr:rowOff>
    </xdr:to>
    <xdr:sp macro="" textlink="">
      <xdr:nvSpPr>
        <xdr:cNvPr id="81" name="楕円 80"/>
        <xdr:cNvSpPr/>
      </xdr:nvSpPr>
      <xdr:spPr>
        <a:xfrm>
          <a:off x="47117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28211</xdr:rowOff>
    </xdr:from>
    <xdr:ext cx="405111" cy="259045"/>
    <xdr:sp macro="" textlink="">
      <xdr:nvSpPr>
        <xdr:cNvPr id="82" name="有形固定資産減価償却率該当値テキスト"/>
        <xdr:cNvSpPr txBox="1"/>
      </xdr:nvSpPr>
      <xdr:spPr>
        <a:xfrm>
          <a:off x="4813300" y="594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3" name="楕円 82"/>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56134</xdr:rowOff>
    </xdr:to>
    <xdr:cxnSp macro="">
      <xdr:nvCxnSpPr>
        <xdr:cNvPr id="84" name="直線コネクタ 83"/>
        <xdr:cNvCxnSpPr/>
      </xdr:nvCxnSpPr>
      <xdr:spPr>
        <a:xfrm>
          <a:off x="4051300" y="610158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103378</xdr:rowOff>
    </xdr:from>
    <xdr:to>
      <xdr:col>15</xdr:col>
      <xdr:colOff>187325</xdr:colOff>
      <xdr:row>31</xdr:row>
      <xdr:rowOff>33528</xdr:rowOff>
    </xdr:to>
    <xdr:sp macro="" textlink="">
      <xdr:nvSpPr>
        <xdr:cNvPr id="85" name="楕円 84"/>
        <xdr:cNvSpPr/>
      </xdr:nvSpPr>
      <xdr:spPr>
        <a:xfrm>
          <a:off x="323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154178</xdr:rowOff>
    </xdr:from>
    <xdr:to>
      <xdr:col>19</xdr:col>
      <xdr:colOff>136525</xdr:colOff>
      <xdr:row>31</xdr:row>
      <xdr:rowOff>15113</xdr:rowOff>
    </xdr:to>
    <xdr:cxnSp macro="">
      <xdr:nvCxnSpPr>
        <xdr:cNvPr id="86" name="直線コネクタ 85"/>
        <xdr:cNvCxnSpPr/>
      </xdr:nvCxnSpPr>
      <xdr:spPr>
        <a:xfrm>
          <a:off x="3289300" y="60692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64516</xdr:rowOff>
    </xdr:from>
    <xdr:to>
      <xdr:col>11</xdr:col>
      <xdr:colOff>187325</xdr:colOff>
      <xdr:row>30</xdr:row>
      <xdr:rowOff>166116</xdr:rowOff>
    </xdr:to>
    <xdr:sp macro="" textlink="">
      <xdr:nvSpPr>
        <xdr:cNvPr id="87" name="楕円 86"/>
        <xdr:cNvSpPr/>
      </xdr:nvSpPr>
      <xdr:spPr>
        <a:xfrm>
          <a:off x="2476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115316</xdr:rowOff>
    </xdr:from>
    <xdr:to>
      <xdr:col>15</xdr:col>
      <xdr:colOff>136525</xdr:colOff>
      <xdr:row>30</xdr:row>
      <xdr:rowOff>154178</xdr:rowOff>
    </xdr:to>
    <xdr:cxnSp macro="">
      <xdr:nvCxnSpPr>
        <xdr:cNvPr id="88" name="直線コネクタ 87"/>
        <xdr:cNvCxnSpPr/>
      </xdr:nvCxnSpPr>
      <xdr:spPr>
        <a:xfrm>
          <a:off x="2527300" y="603034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50673</xdr:rowOff>
    </xdr:from>
    <xdr:to>
      <xdr:col>7</xdr:col>
      <xdr:colOff>187325</xdr:colOff>
      <xdr:row>31</xdr:row>
      <xdr:rowOff>152273</xdr:rowOff>
    </xdr:to>
    <xdr:sp macro="" textlink="">
      <xdr:nvSpPr>
        <xdr:cNvPr id="89" name="楕円 88"/>
        <xdr:cNvSpPr/>
      </xdr:nvSpPr>
      <xdr:spPr>
        <a:xfrm>
          <a:off x="1714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115316</xdr:rowOff>
    </xdr:from>
    <xdr:to>
      <xdr:col>11</xdr:col>
      <xdr:colOff>136525</xdr:colOff>
      <xdr:row>31</xdr:row>
      <xdr:rowOff>101473</xdr:rowOff>
    </xdr:to>
    <xdr:cxnSp macro="">
      <xdr:nvCxnSpPr>
        <xdr:cNvPr id="90" name="直線コネクタ 89"/>
        <xdr:cNvCxnSpPr/>
      </xdr:nvCxnSpPr>
      <xdr:spPr>
        <a:xfrm flipV="1">
          <a:off x="1765300" y="6030341"/>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1" name="n_1ave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2"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3"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4"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82440</xdr:rowOff>
    </xdr:from>
    <xdr:ext cx="405111" cy="259045"/>
    <xdr:sp macro="" textlink="">
      <xdr:nvSpPr>
        <xdr:cNvPr id="95" name="n_1mainValue有形固定資産減価償却率"/>
        <xdr:cNvSpPr txBox="1"/>
      </xdr:nvSpPr>
      <xdr:spPr>
        <a:xfrm>
          <a:off x="38360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50055</xdr:rowOff>
    </xdr:from>
    <xdr:ext cx="405111" cy="259045"/>
    <xdr:sp macro="" textlink="">
      <xdr:nvSpPr>
        <xdr:cNvPr id="96" name="n_2mainValue有形固定資産減価償却率"/>
        <xdr:cNvSpPr txBox="1"/>
      </xdr:nvSpPr>
      <xdr:spPr>
        <a:xfrm>
          <a:off x="30867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11193</xdr:rowOff>
    </xdr:from>
    <xdr:ext cx="405111" cy="259045"/>
    <xdr:sp macro="" textlink="">
      <xdr:nvSpPr>
        <xdr:cNvPr id="97" name="n_3mainValue有形固定資産減価償却率"/>
        <xdr:cNvSpPr txBox="1"/>
      </xdr:nvSpPr>
      <xdr:spPr>
        <a:xfrm>
          <a:off x="2324744" y="575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143400</xdr:rowOff>
    </xdr:from>
    <xdr:ext cx="405111" cy="259045"/>
    <xdr:sp macro="" textlink="">
      <xdr:nvSpPr>
        <xdr:cNvPr id="98" name="n_4mainValue有形固定資産減価償却率"/>
        <xdr:cNvSpPr txBox="1"/>
      </xdr:nvSpPr>
      <xdr:spPr>
        <a:xfrm>
          <a:off x="1562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債務償還比率は、類似団体平均を上回っており、主な要因としては、新庁舎建設事業に係る町債の発行を行ったことが考えられます。債務償還比率については、令和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年度を上限の目安と捉えており、これを上回らないよう、取り組んでいきます。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4"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9" name="フローチャート: 判断 138"/>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64861</xdr:rowOff>
    </xdr:from>
    <xdr:to>
      <xdr:col>76</xdr:col>
      <xdr:colOff>73025</xdr:colOff>
      <xdr:row>31</xdr:row>
      <xdr:rowOff>166461</xdr:rowOff>
    </xdr:to>
    <xdr:sp macro="" textlink="">
      <xdr:nvSpPr>
        <xdr:cNvPr id="145" name="楕円 144"/>
        <xdr:cNvSpPr/>
      </xdr:nvSpPr>
      <xdr:spPr>
        <a:xfrm>
          <a:off x="14744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43288</xdr:rowOff>
    </xdr:from>
    <xdr:ext cx="469744" cy="259045"/>
    <xdr:sp macro="" textlink="">
      <xdr:nvSpPr>
        <xdr:cNvPr id="146" name="債務償還比率該当値テキスト"/>
        <xdr:cNvSpPr txBox="1"/>
      </xdr:nvSpPr>
      <xdr:spPr>
        <a:xfrm>
          <a:off x="14846300" y="612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93817</xdr:rowOff>
    </xdr:from>
    <xdr:to>
      <xdr:col>72</xdr:col>
      <xdr:colOff>123825</xdr:colOff>
      <xdr:row>31</xdr:row>
      <xdr:rowOff>23967</xdr:rowOff>
    </xdr:to>
    <xdr:sp macro="" textlink="">
      <xdr:nvSpPr>
        <xdr:cNvPr id="147" name="楕円 146"/>
        <xdr:cNvSpPr/>
      </xdr:nvSpPr>
      <xdr:spPr>
        <a:xfrm>
          <a:off x="14033500" y="60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144617</xdr:rowOff>
    </xdr:from>
    <xdr:to>
      <xdr:col>76</xdr:col>
      <xdr:colOff>22225</xdr:colOff>
      <xdr:row>31</xdr:row>
      <xdr:rowOff>115661</xdr:rowOff>
    </xdr:to>
    <xdr:cxnSp macro="">
      <xdr:nvCxnSpPr>
        <xdr:cNvPr id="148" name="直線コネクタ 147"/>
        <xdr:cNvCxnSpPr/>
      </xdr:nvCxnSpPr>
      <xdr:spPr>
        <a:xfrm>
          <a:off x="14084300" y="6059642"/>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89345</xdr:rowOff>
    </xdr:from>
    <xdr:to>
      <xdr:col>68</xdr:col>
      <xdr:colOff>123825</xdr:colOff>
      <xdr:row>31</xdr:row>
      <xdr:rowOff>19495</xdr:rowOff>
    </xdr:to>
    <xdr:sp macro="" textlink="">
      <xdr:nvSpPr>
        <xdr:cNvPr id="149" name="楕円 148"/>
        <xdr:cNvSpPr/>
      </xdr:nvSpPr>
      <xdr:spPr>
        <a:xfrm>
          <a:off x="132715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140145</xdr:rowOff>
    </xdr:from>
    <xdr:to>
      <xdr:col>72</xdr:col>
      <xdr:colOff>73025</xdr:colOff>
      <xdr:row>30</xdr:row>
      <xdr:rowOff>144617</xdr:rowOff>
    </xdr:to>
    <xdr:cxnSp macro="">
      <xdr:nvCxnSpPr>
        <xdr:cNvPr id="150" name="直線コネクタ 149"/>
        <xdr:cNvCxnSpPr/>
      </xdr:nvCxnSpPr>
      <xdr:spPr>
        <a:xfrm>
          <a:off x="13322300" y="6055170"/>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30589</xdr:rowOff>
    </xdr:from>
    <xdr:to>
      <xdr:col>64</xdr:col>
      <xdr:colOff>123825</xdr:colOff>
      <xdr:row>30</xdr:row>
      <xdr:rowOff>132189</xdr:rowOff>
    </xdr:to>
    <xdr:sp macro="" textlink="">
      <xdr:nvSpPr>
        <xdr:cNvPr id="151" name="楕円 150"/>
        <xdr:cNvSpPr/>
      </xdr:nvSpPr>
      <xdr:spPr>
        <a:xfrm>
          <a:off x="12509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81389</xdr:rowOff>
    </xdr:from>
    <xdr:to>
      <xdr:col>68</xdr:col>
      <xdr:colOff>73025</xdr:colOff>
      <xdr:row>30</xdr:row>
      <xdr:rowOff>140145</xdr:rowOff>
    </xdr:to>
    <xdr:cxnSp macro="">
      <xdr:nvCxnSpPr>
        <xdr:cNvPr id="152" name="直線コネクタ 151"/>
        <xdr:cNvCxnSpPr/>
      </xdr:nvCxnSpPr>
      <xdr:spPr>
        <a:xfrm>
          <a:off x="12560300" y="5996414"/>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83139</xdr:rowOff>
    </xdr:from>
    <xdr:to>
      <xdr:col>60</xdr:col>
      <xdr:colOff>123825</xdr:colOff>
      <xdr:row>30</xdr:row>
      <xdr:rowOff>13289</xdr:rowOff>
    </xdr:to>
    <xdr:sp macro="" textlink="">
      <xdr:nvSpPr>
        <xdr:cNvPr id="153" name="楕円 152"/>
        <xdr:cNvSpPr/>
      </xdr:nvSpPr>
      <xdr:spPr>
        <a:xfrm>
          <a:off x="11747500" y="58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133939</xdr:rowOff>
    </xdr:from>
    <xdr:to>
      <xdr:col>64</xdr:col>
      <xdr:colOff>73025</xdr:colOff>
      <xdr:row>30</xdr:row>
      <xdr:rowOff>81389</xdr:rowOff>
    </xdr:to>
    <xdr:cxnSp macro="">
      <xdr:nvCxnSpPr>
        <xdr:cNvPr id="154" name="直線コネクタ 153"/>
        <xdr:cNvCxnSpPr/>
      </xdr:nvCxnSpPr>
      <xdr:spPr>
        <a:xfrm>
          <a:off x="11798300" y="5877514"/>
          <a:ext cx="762000" cy="1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5"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6"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7"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8"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15094</xdr:rowOff>
    </xdr:from>
    <xdr:ext cx="469744" cy="259045"/>
    <xdr:sp macro="" textlink="">
      <xdr:nvSpPr>
        <xdr:cNvPr id="159" name="n_1mainValue債務償還比率"/>
        <xdr:cNvSpPr txBox="1"/>
      </xdr:nvSpPr>
      <xdr:spPr>
        <a:xfrm>
          <a:off x="13836727" y="610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10622</xdr:rowOff>
    </xdr:from>
    <xdr:ext cx="469744" cy="259045"/>
    <xdr:sp macro="" textlink="">
      <xdr:nvSpPr>
        <xdr:cNvPr id="160" name="n_2mainValue債務償還比率"/>
        <xdr:cNvSpPr txBox="1"/>
      </xdr:nvSpPr>
      <xdr:spPr>
        <a:xfrm>
          <a:off x="13087427"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148716</xdr:rowOff>
    </xdr:from>
    <xdr:ext cx="469744" cy="259045"/>
    <xdr:sp macro="" textlink="">
      <xdr:nvSpPr>
        <xdr:cNvPr id="161" name="n_3mainValue債務償還比率"/>
        <xdr:cNvSpPr txBox="1"/>
      </xdr:nvSpPr>
      <xdr:spPr>
        <a:xfrm>
          <a:off x="12325427" y="572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29816</xdr:rowOff>
    </xdr:from>
    <xdr:ext cx="469744" cy="259045"/>
    <xdr:sp macro="" textlink="">
      <xdr:nvSpPr>
        <xdr:cNvPr id="162" name="n_4mainValue債務償還比率"/>
        <xdr:cNvSpPr txBox="1"/>
      </xdr:nvSpPr>
      <xdr:spPr>
        <a:xfrm>
          <a:off x="11563427" y="560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126654</xdr:rowOff>
    </xdr:from>
    <xdr:ext cx="405111" cy="259045"/>
    <xdr:sp macro="" textlink="">
      <xdr:nvSpPr>
        <xdr:cNvPr id="75" name="【道路】&#10;有形固定資産減価償却率該当値テキスト"/>
        <xdr:cNvSpPr txBox="1"/>
      </xdr:nvSpPr>
      <xdr:spPr>
        <a:xfrm>
          <a:off x="4673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6" name="楕円 75"/>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154577</xdr:rowOff>
    </xdr:to>
    <xdr:cxnSp macro="">
      <xdr:nvCxnSpPr>
        <xdr:cNvPr id="77" name="直線コネクタ 76"/>
        <xdr:cNvCxnSpPr/>
      </xdr:nvCxnSpPr>
      <xdr:spPr>
        <a:xfrm>
          <a:off x="3797300" y="64655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121920</xdr:rowOff>
    </xdr:to>
    <xdr:cxnSp macro="">
      <xdr:nvCxnSpPr>
        <xdr:cNvPr id="79" name="直線コネクタ 78"/>
        <xdr:cNvCxnSpPr/>
      </xdr:nvCxnSpPr>
      <xdr:spPr>
        <a:xfrm>
          <a:off x="2908300" y="643781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94161</xdr:rowOff>
    </xdr:to>
    <xdr:cxnSp macro="">
      <xdr:nvCxnSpPr>
        <xdr:cNvPr id="81" name="直線コネクタ 80"/>
        <xdr:cNvCxnSpPr/>
      </xdr:nvCxnSpPr>
      <xdr:spPr>
        <a:xfrm>
          <a:off x="2019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64770</xdr:rowOff>
    </xdr:to>
    <xdr:cxnSp macro="">
      <xdr:nvCxnSpPr>
        <xdr:cNvPr id="83" name="直線コネクタ 82"/>
        <xdr:cNvCxnSpPr/>
      </xdr:nvCxnSpPr>
      <xdr:spPr>
        <a:xfrm flipV="1">
          <a:off x="1130300" y="64051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8"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9" name="n_2mainValue【道路】&#10;有形固定資産減価償却率"/>
        <xdr:cNvSpPr txBox="1"/>
      </xdr:nvSpPr>
      <xdr:spPr>
        <a:xfrm>
          <a:off x="2705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90" name="n_3mainValue【道路】&#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1"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170942</xdr:rowOff>
    </xdr:from>
    <xdr:to>
      <xdr:col>55</xdr:col>
      <xdr:colOff>50800</xdr:colOff>
      <xdr:row>41</xdr:row>
      <xdr:rowOff>101092</xdr:rowOff>
    </xdr:to>
    <xdr:sp macro="" textlink="">
      <xdr:nvSpPr>
        <xdr:cNvPr id="131" name="楕円 130"/>
        <xdr:cNvSpPr/>
      </xdr:nvSpPr>
      <xdr:spPr>
        <a:xfrm>
          <a:off x="10426700" y="70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149369</xdr:rowOff>
    </xdr:from>
    <xdr:ext cx="534377" cy="259045"/>
    <xdr:sp macro="" textlink="">
      <xdr:nvSpPr>
        <xdr:cNvPr id="132" name="【道路】&#10;一人当たり延長該当値テキスト"/>
        <xdr:cNvSpPr txBox="1"/>
      </xdr:nvSpPr>
      <xdr:spPr>
        <a:xfrm>
          <a:off x="10515600" y="70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546</xdr:rowOff>
    </xdr:from>
    <xdr:to>
      <xdr:col>50</xdr:col>
      <xdr:colOff>165100</xdr:colOff>
      <xdr:row>41</xdr:row>
      <xdr:rowOff>102146</xdr:rowOff>
    </xdr:to>
    <xdr:sp macro="" textlink="">
      <xdr:nvSpPr>
        <xdr:cNvPr id="133" name="楕円 132"/>
        <xdr:cNvSpPr/>
      </xdr:nvSpPr>
      <xdr:spPr>
        <a:xfrm>
          <a:off x="9588500" y="7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50292</xdr:rowOff>
    </xdr:from>
    <xdr:to>
      <xdr:col>55</xdr:col>
      <xdr:colOff>0</xdr:colOff>
      <xdr:row>41</xdr:row>
      <xdr:rowOff>51346</xdr:rowOff>
    </xdr:to>
    <xdr:cxnSp macro="">
      <xdr:nvCxnSpPr>
        <xdr:cNvPr id="134" name="直線コネクタ 133"/>
        <xdr:cNvCxnSpPr/>
      </xdr:nvCxnSpPr>
      <xdr:spPr>
        <a:xfrm flipV="1">
          <a:off x="9639300" y="7079742"/>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318</xdr:rowOff>
    </xdr:from>
    <xdr:to>
      <xdr:col>46</xdr:col>
      <xdr:colOff>38100</xdr:colOff>
      <xdr:row>41</xdr:row>
      <xdr:rowOff>101918</xdr:rowOff>
    </xdr:to>
    <xdr:sp macro="" textlink="">
      <xdr:nvSpPr>
        <xdr:cNvPr id="135" name="楕円 134"/>
        <xdr:cNvSpPr/>
      </xdr:nvSpPr>
      <xdr:spPr>
        <a:xfrm>
          <a:off x="8699500" y="70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51118</xdr:rowOff>
    </xdr:from>
    <xdr:to>
      <xdr:col>50</xdr:col>
      <xdr:colOff>114300</xdr:colOff>
      <xdr:row>41</xdr:row>
      <xdr:rowOff>51346</xdr:rowOff>
    </xdr:to>
    <xdr:cxnSp macro="">
      <xdr:nvCxnSpPr>
        <xdr:cNvPr id="136" name="直線コネクタ 135"/>
        <xdr:cNvCxnSpPr/>
      </xdr:nvCxnSpPr>
      <xdr:spPr>
        <a:xfrm>
          <a:off x="8750300" y="70805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171145</xdr:rowOff>
    </xdr:from>
    <xdr:to>
      <xdr:col>41</xdr:col>
      <xdr:colOff>101600</xdr:colOff>
      <xdr:row>41</xdr:row>
      <xdr:rowOff>101295</xdr:rowOff>
    </xdr:to>
    <xdr:sp macro="" textlink="">
      <xdr:nvSpPr>
        <xdr:cNvPr id="137" name="楕円 136"/>
        <xdr:cNvSpPr/>
      </xdr:nvSpPr>
      <xdr:spPr>
        <a:xfrm>
          <a:off x="7810500" y="70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50495</xdr:rowOff>
    </xdr:from>
    <xdr:to>
      <xdr:col>45</xdr:col>
      <xdr:colOff>177800</xdr:colOff>
      <xdr:row>41</xdr:row>
      <xdr:rowOff>51118</xdr:rowOff>
    </xdr:to>
    <xdr:cxnSp macro="">
      <xdr:nvCxnSpPr>
        <xdr:cNvPr id="138" name="直線コネクタ 137"/>
        <xdr:cNvCxnSpPr/>
      </xdr:nvCxnSpPr>
      <xdr:spPr>
        <a:xfrm>
          <a:off x="7861300" y="707994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169481</xdr:rowOff>
    </xdr:from>
    <xdr:to>
      <xdr:col>36</xdr:col>
      <xdr:colOff>165100</xdr:colOff>
      <xdr:row>41</xdr:row>
      <xdr:rowOff>99631</xdr:rowOff>
    </xdr:to>
    <xdr:sp macro="" textlink="">
      <xdr:nvSpPr>
        <xdr:cNvPr id="139" name="楕円 138"/>
        <xdr:cNvSpPr/>
      </xdr:nvSpPr>
      <xdr:spPr>
        <a:xfrm>
          <a:off x="6921500" y="7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48831</xdr:rowOff>
    </xdr:from>
    <xdr:to>
      <xdr:col>41</xdr:col>
      <xdr:colOff>50800</xdr:colOff>
      <xdr:row>41</xdr:row>
      <xdr:rowOff>50495</xdr:rowOff>
    </xdr:to>
    <xdr:cxnSp macro="">
      <xdr:nvCxnSpPr>
        <xdr:cNvPr id="140" name="直線コネクタ 139"/>
        <xdr:cNvCxnSpPr/>
      </xdr:nvCxnSpPr>
      <xdr:spPr>
        <a:xfrm>
          <a:off x="6972300" y="707828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93273</xdr:rowOff>
    </xdr:from>
    <xdr:ext cx="534377" cy="259045"/>
    <xdr:sp macro="" textlink="">
      <xdr:nvSpPr>
        <xdr:cNvPr id="145" name="n_1mainValue【道路】&#10;一人当たり延長"/>
        <xdr:cNvSpPr txBox="1"/>
      </xdr:nvSpPr>
      <xdr:spPr>
        <a:xfrm>
          <a:off x="9359411" y="7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93045</xdr:rowOff>
    </xdr:from>
    <xdr:ext cx="534377" cy="259045"/>
    <xdr:sp macro="" textlink="">
      <xdr:nvSpPr>
        <xdr:cNvPr id="146" name="n_2mainValue【道路】&#10;一人当たり延長"/>
        <xdr:cNvSpPr txBox="1"/>
      </xdr:nvSpPr>
      <xdr:spPr>
        <a:xfrm>
          <a:off x="8483111" y="71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92422</xdr:rowOff>
    </xdr:from>
    <xdr:ext cx="534377" cy="259045"/>
    <xdr:sp macro="" textlink="">
      <xdr:nvSpPr>
        <xdr:cNvPr id="147" name="n_3mainValue【道路】&#10;一人当たり延長"/>
        <xdr:cNvSpPr txBox="1"/>
      </xdr:nvSpPr>
      <xdr:spPr>
        <a:xfrm>
          <a:off x="7594111" y="7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90758</xdr:rowOff>
    </xdr:from>
    <xdr:ext cx="534377" cy="259045"/>
    <xdr:sp macro="" textlink="">
      <xdr:nvSpPr>
        <xdr:cNvPr id="148" name="n_4mainValue【道路】&#10;一人当たり延長"/>
        <xdr:cNvSpPr txBox="1"/>
      </xdr:nvSpPr>
      <xdr:spPr>
        <a:xfrm>
          <a:off x="6705111" y="71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88" name="楕円 187"/>
        <xdr:cNvSpPr/>
      </xdr:nvSpPr>
      <xdr:spPr>
        <a:xfrm>
          <a:off x="4584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118127</xdr:rowOff>
    </xdr:from>
    <xdr:ext cx="405111" cy="259045"/>
    <xdr:sp macro="" textlink="">
      <xdr:nvSpPr>
        <xdr:cNvPr id="189" name="【橋りょう・トンネル】&#10;有形固定資産減価償却率該当値テキスト"/>
        <xdr:cNvSpPr txBox="1"/>
      </xdr:nvSpPr>
      <xdr:spPr>
        <a:xfrm>
          <a:off x="4673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90" name="楕円 189"/>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19050</xdr:rowOff>
    </xdr:to>
    <xdr:cxnSp macro="">
      <xdr:nvCxnSpPr>
        <xdr:cNvPr id="191" name="直線コネクタ 190"/>
        <xdr:cNvCxnSpPr/>
      </xdr:nvCxnSpPr>
      <xdr:spPr>
        <a:xfrm>
          <a:off x="3797300" y="10614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92" name="楕円 191"/>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156210</xdr:rowOff>
    </xdr:to>
    <xdr:cxnSp macro="">
      <xdr:nvCxnSpPr>
        <xdr:cNvPr id="193" name="直線コネクタ 192"/>
        <xdr:cNvCxnSpPr/>
      </xdr:nvCxnSpPr>
      <xdr:spPr>
        <a:xfrm>
          <a:off x="2908300" y="10582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194" name="楕円 193"/>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123825</xdr:rowOff>
    </xdr:to>
    <xdr:cxnSp macro="">
      <xdr:nvCxnSpPr>
        <xdr:cNvPr id="195" name="直線コネクタ 194"/>
        <xdr:cNvCxnSpPr/>
      </xdr:nvCxnSpPr>
      <xdr:spPr>
        <a:xfrm>
          <a:off x="2019300" y="10557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6" name="楕円 195"/>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99060</xdr:rowOff>
    </xdr:from>
    <xdr:to>
      <xdr:col>10</xdr:col>
      <xdr:colOff>114300</xdr:colOff>
      <xdr:row>61</xdr:row>
      <xdr:rowOff>102870</xdr:rowOff>
    </xdr:to>
    <xdr:cxnSp macro="">
      <xdr:nvCxnSpPr>
        <xdr:cNvPr id="197" name="直線コネクタ 196"/>
        <xdr:cNvCxnSpPr/>
      </xdr:nvCxnSpPr>
      <xdr:spPr>
        <a:xfrm flipV="1">
          <a:off x="113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202" name="n_1mainValue【橋りょう・トンネル】&#10;有形固定資産減価償却率"/>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203" name="n_2main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204" name="n_3mainValue【橋りょう・トンネル】&#10;有形固定資産減価償却率"/>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5" name="n_4mainValue【橋りょう・トンネ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71999</xdr:rowOff>
    </xdr:from>
    <xdr:to>
      <xdr:col>55</xdr:col>
      <xdr:colOff>50800</xdr:colOff>
      <xdr:row>63</xdr:row>
      <xdr:rowOff>2149</xdr:rowOff>
    </xdr:to>
    <xdr:sp macro="" textlink="">
      <xdr:nvSpPr>
        <xdr:cNvPr id="243" name="楕円 242"/>
        <xdr:cNvSpPr/>
      </xdr:nvSpPr>
      <xdr:spPr>
        <a:xfrm>
          <a:off x="10426700" y="10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50426</xdr:rowOff>
    </xdr:from>
    <xdr:ext cx="534377" cy="259045"/>
    <xdr:sp macro="" textlink="">
      <xdr:nvSpPr>
        <xdr:cNvPr id="244" name="【橋りょう・トンネル】&#10;一人当たり有形固定資産（償却資産）額該当値テキスト"/>
        <xdr:cNvSpPr txBox="1"/>
      </xdr:nvSpPr>
      <xdr:spPr>
        <a:xfrm>
          <a:off x="10515600" y="106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72527</xdr:rowOff>
    </xdr:from>
    <xdr:to>
      <xdr:col>50</xdr:col>
      <xdr:colOff>165100</xdr:colOff>
      <xdr:row>63</xdr:row>
      <xdr:rowOff>2677</xdr:rowOff>
    </xdr:to>
    <xdr:sp macro="" textlink="">
      <xdr:nvSpPr>
        <xdr:cNvPr id="245" name="楕円 244"/>
        <xdr:cNvSpPr/>
      </xdr:nvSpPr>
      <xdr:spPr>
        <a:xfrm>
          <a:off x="9588500" y="10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122799</xdr:rowOff>
    </xdr:from>
    <xdr:to>
      <xdr:col>55</xdr:col>
      <xdr:colOff>0</xdr:colOff>
      <xdr:row>62</xdr:row>
      <xdr:rowOff>123327</xdr:rowOff>
    </xdr:to>
    <xdr:cxnSp macro="">
      <xdr:nvCxnSpPr>
        <xdr:cNvPr id="246" name="直線コネクタ 245"/>
        <xdr:cNvCxnSpPr/>
      </xdr:nvCxnSpPr>
      <xdr:spPr>
        <a:xfrm flipV="1">
          <a:off x="9639300" y="10752699"/>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72269</xdr:rowOff>
    </xdr:from>
    <xdr:to>
      <xdr:col>46</xdr:col>
      <xdr:colOff>38100</xdr:colOff>
      <xdr:row>63</xdr:row>
      <xdr:rowOff>2419</xdr:rowOff>
    </xdr:to>
    <xdr:sp macro="" textlink="">
      <xdr:nvSpPr>
        <xdr:cNvPr id="247" name="楕円 246"/>
        <xdr:cNvSpPr/>
      </xdr:nvSpPr>
      <xdr:spPr>
        <a:xfrm>
          <a:off x="86995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123069</xdr:rowOff>
    </xdr:from>
    <xdr:to>
      <xdr:col>50</xdr:col>
      <xdr:colOff>114300</xdr:colOff>
      <xdr:row>62</xdr:row>
      <xdr:rowOff>123327</xdr:rowOff>
    </xdr:to>
    <xdr:cxnSp macro="">
      <xdr:nvCxnSpPr>
        <xdr:cNvPr id="248" name="直線コネクタ 247"/>
        <xdr:cNvCxnSpPr/>
      </xdr:nvCxnSpPr>
      <xdr:spPr>
        <a:xfrm>
          <a:off x="8750300" y="10752969"/>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73236</xdr:rowOff>
    </xdr:from>
    <xdr:to>
      <xdr:col>41</xdr:col>
      <xdr:colOff>101600</xdr:colOff>
      <xdr:row>63</xdr:row>
      <xdr:rowOff>3386</xdr:rowOff>
    </xdr:to>
    <xdr:sp macro="" textlink="">
      <xdr:nvSpPr>
        <xdr:cNvPr id="249" name="楕円 248"/>
        <xdr:cNvSpPr/>
      </xdr:nvSpPr>
      <xdr:spPr>
        <a:xfrm>
          <a:off x="7810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123069</xdr:rowOff>
    </xdr:from>
    <xdr:to>
      <xdr:col>45</xdr:col>
      <xdr:colOff>177800</xdr:colOff>
      <xdr:row>62</xdr:row>
      <xdr:rowOff>124036</xdr:rowOff>
    </xdr:to>
    <xdr:cxnSp macro="">
      <xdr:nvCxnSpPr>
        <xdr:cNvPr id="250" name="直線コネクタ 249"/>
        <xdr:cNvCxnSpPr/>
      </xdr:nvCxnSpPr>
      <xdr:spPr>
        <a:xfrm flipV="1">
          <a:off x="7861300" y="1075296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75570</xdr:rowOff>
    </xdr:from>
    <xdr:to>
      <xdr:col>36</xdr:col>
      <xdr:colOff>165100</xdr:colOff>
      <xdr:row>63</xdr:row>
      <xdr:rowOff>5720</xdr:rowOff>
    </xdr:to>
    <xdr:sp macro="" textlink="">
      <xdr:nvSpPr>
        <xdr:cNvPr id="251" name="楕円 250"/>
        <xdr:cNvSpPr/>
      </xdr:nvSpPr>
      <xdr:spPr>
        <a:xfrm>
          <a:off x="6921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124036</xdr:rowOff>
    </xdr:from>
    <xdr:to>
      <xdr:col>41</xdr:col>
      <xdr:colOff>50800</xdr:colOff>
      <xdr:row>62</xdr:row>
      <xdr:rowOff>126370</xdr:rowOff>
    </xdr:to>
    <xdr:cxnSp macro="">
      <xdr:nvCxnSpPr>
        <xdr:cNvPr id="252" name="直線コネクタ 251"/>
        <xdr:cNvCxnSpPr/>
      </xdr:nvCxnSpPr>
      <xdr:spPr>
        <a:xfrm flipV="1">
          <a:off x="6972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165254</xdr:rowOff>
    </xdr:from>
    <xdr:ext cx="534377" cy="259045"/>
    <xdr:sp macro="" textlink="">
      <xdr:nvSpPr>
        <xdr:cNvPr id="257" name="n_1mainValue【橋りょう・トンネル】&#10;一人当たり有形固定資産（償却資産）額"/>
        <xdr:cNvSpPr txBox="1"/>
      </xdr:nvSpPr>
      <xdr:spPr>
        <a:xfrm>
          <a:off x="9359411" y="107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164996</xdr:rowOff>
    </xdr:from>
    <xdr:ext cx="534377" cy="259045"/>
    <xdr:sp macro="" textlink="">
      <xdr:nvSpPr>
        <xdr:cNvPr id="258" name="n_2mainValue【橋りょう・トンネル】&#10;一人当たり有形固定資産（償却資産）額"/>
        <xdr:cNvSpPr txBox="1"/>
      </xdr:nvSpPr>
      <xdr:spPr>
        <a:xfrm>
          <a:off x="8483111" y="107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165963</xdr:rowOff>
    </xdr:from>
    <xdr:ext cx="534377" cy="259045"/>
    <xdr:sp macro="" textlink="">
      <xdr:nvSpPr>
        <xdr:cNvPr id="259" name="n_3mainValue【橋りょう・トンネル】&#10;一人当たり有形固定資産（償却資産）額"/>
        <xdr:cNvSpPr txBox="1"/>
      </xdr:nvSpPr>
      <xdr:spPr>
        <a:xfrm>
          <a:off x="75941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168297</xdr:rowOff>
    </xdr:from>
    <xdr:ext cx="534377" cy="259045"/>
    <xdr:sp macro="" textlink="">
      <xdr:nvSpPr>
        <xdr:cNvPr id="260" name="n_4mainValue【橋りょう・トンネル】&#10;一人当たり有形固定資産（償却資産）額"/>
        <xdr:cNvSpPr txBox="1"/>
      </xdr:nvSpPr>
      <xdr:spPr>
        <a:xfrm>
          <a:off x="6705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17" name="直線コネクタ 316"/>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18"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19" name="直線コネクタ 318"/>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20"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21" name="直線コネクタ 320"/>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22"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23" name="フローチャート: 判断 322"/>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24" name="フローチャート: 判断 323"/>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25" name="フローチャート: 判断 32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26" name="フローチャート: 判断 325"/>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27" name="フローチャート: 判断 326"/>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33" name="楕円 332"/>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150512</xdr:rowOff>
    </xdr:from>
    <xdr:ext cx="405111" cy="259045"/>
    <xdr:sp macro="" textlink="">
      <xdr:nvSpPr>
        <xdr:cNvPr id="334" name="【認定こども園・幼稚園・保育所】&#10;有形固定資産減価償却率該当値テキスト"/>
        <xdr:cNvSpPr txBox="1"/>
      </xdr:nvSpPr>
      <xdr:spPr>
        <a:xfrm>
          <a:off x="16357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335" name="楕円 334"/>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51435</xdr:rowOff>
    </xdr:to>
    <xdr:cxnSp macro="">
      <xdr:nvCxnSpPr>
        <xdr:cNvPr id="336" name="直線コネクタ 335"/>
        <xdr:cNvCxnSpPr/>
      </xdr:nvCxnSpPr>
      <xdr:spPr>
        <a:xfrm>
          <a:off x="15481300" y="65341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337" name="楕円 336"/>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19050</xdr:rowOff>
    </xdr:to>
    <xdr:cxnSp macro="">
      <xdr:nvCxnSpPr>
        <xdr:cNvPr id="338" name="直線コネクタ 337"/>
        <xdr:cNvCxnSpPr/>
      </xdr:nvCxnSpPr>
      <xdr:spPr>
        <a:xfrm>
          <a:off x="14592300" y="6505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69215</xdr:rowOff>
    </xdr:from>
    <xdr:to>
      <xdr:col>72</xdr:col>
      <xdr:colOff>38100</xdr:colOff>
      <xdr:row>37</xdr:row>
      <xdr:rowOff>170815</xdr:rowOff>
    </xdr:to>
    <xdr:sp macro="" textlink="">
      <xdr:nvSpPr>
        <xdr:cNvPr id="339" name="楕円 338"/>
        <xdr:cNvSpPr/>
      </xdr:nvSpPr>
      <xdr:spPr>
        <a:xfrm>
          <a:off x="13652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120015</xdr:rowOff>
    </xdr:from>
    <xdr:to>
      <xdr:col>76</xdr:col>
      <xdr:colOff>114300</xdr:colOff>
      <xdr:row>37</xdr:row>
      <xdr:rowOff>161925</xdr:rowOff>
    </xdr:to>
    <xdr:cxnSp macro="">
      <xdr:nvCxnSpPr>
        <xdr:cNvPr id="340" name="直線コネクタ 339"/>
        <xdr:cNvCxnSpPr/>
      </xdr:nvCxnSpPr>
      <xdr:spPr>
        <a:xfrm>
          <a:off x="13703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341" name="楕円 340"/>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120015</xdr:rowOff>
    </xdr:to>
    <xdr:cxnSp macro="">
      <xdr:nvCxnSpPr>
        <xdr:cNvPr id="342" name="直線コネクタ 341"/>
        <xdr:cNvCxnSpPr/>
      </xdr:nvCxnSpPr>
      <xdr:spPr>
        <a:xfrm>
          <a:off x="12814300" y="6410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343"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44"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345"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46"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347" name="n_1mainValue【認定こども園・幼稚園・保育所】&#10;有形固定資産減価償却率"/>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348" name="n_2mainValue【認定こども園・幼稚園・保育所】&#10;有形固定資産減価償却率"/>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161942</xdr:rowOff>
    </xdr:from>
    <xdr:ext cx="405111" cy="259045"/>
    <xdr:sp macro="" textlink="">
      <xdr:nvSpPr>
        <xdr:cNvPr id="349" name="n_3mainValue【認定こども園・幼稚園・保育所】&#10;有形固定資産減価償却率"/>
        <xdr:cNvSpPr txBox="1"/>
      </xdr:nvSpPr>
      <xdr:spPr>
        <a:xfrm>
          <a:off x="13500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50" name="n_4main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372" name="直線コネクタ 37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7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74" name="直線コネクタ 37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37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376" name="直線コネクタ 37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377"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378" name="フローチャート: 判断 37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379" name="フローチャート: 判断 37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80" name="フローチャート: 判断 37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1" name="フローチャート: 判断 38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382" name="フローチャート: 判断 38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88" name="楕円 387"/>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89"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90" name="楕円 389"/>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xdr:rowOff>
    </xdr:from>
    <xdr:to>
      <xdr:col>116</xdr:col>
      <xdr:colOff>63500</xdr:colOff>
      <xdr:row>38</xdr:row>
      <xdr:rowOff>762</xdr:rowOff>
    </xdr:to>
    <xdr:cxnSp macro="">
      <xdr:nvCxnSpPr>
        <xdr:cNvPr id="391" name="直線コネクタ 390"/>
        <xdr:cNvCxnSpPr/>
      </xdr:nvCxnSpPr>
      <xdr:spPr>
        <a:xfrm>
          <a:off x="21323300" y="6515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392" name="楕円 391"/>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762</xdr:rowOff>
    </xdr:to>
    <xdr:cxnSp macro="">
      <xdr:nvCxnSpPr>
        <xdr:cNvPr id="393" name="直線コネクタ 392"/>
        <xdr:cNvCxnSpPr/>
      </xdr:nvCxnSpPr>
      <xdr:spPr>
        <a:xfrm>
          <a:off x="20434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394" name="楕円 393"/>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762</xdr:rowOff>
    </xdr:to>
    <xdr:cxnSp macro="">
      <xdr:nvCxnSpPr>
        <xdr:cNvPr id="395" name="直線コネクタ 394"/>
        <xdr:cNvCxnSpPr/>
      </xdr:nvCxnSpPr>
      <xdr:spPr>
        <a:xfrm>
          <a:off x="19545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396" name="楕円 395"/>
        <xdr:cNvSpPr/>
      </xdr:nvSpPr>
      <xdr:spPr>
        <a:xfrm>
          <a:off x="18605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160782</xdr:rowOff>
    </xdr:from>
    <xdr:to>
      <xdr:col>102</xdr:col>
      <xdr:colOff>114300</xdr:colOff>
      <xdr:row>37</xdr:row>
      <xdr:rowOff>169926</xdr:rowOff>
    </xdr:to>
    <xdr:cxnSp macro="">
      <xdr:nvCxnSpPr>
        <xdr:cNvPr id="397" name="直線コネクタ 396"/>
        <xdr:cNvCxnSpPr/>
      </xdr:nvCxnSpPr>
      <xdr:spPr>
        <a:xfrm>
          <a:off x="18656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398"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399"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00"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01"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02"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03" name="n_2mainValue【認定こども園・幼稚園・保育所】&#10;一人当たり面積"/>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04"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05" name="n_4mainValue【認定こども園・幼稚園・保育所】&#10;一人当たり面積"/>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32" name="直線コネクタ 431"/>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33"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34" name="直線コネクタ 433"/>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35"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36" name="直線コネクタ 435"/>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3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8" name="フローチャート: 判断 43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40" name="フローチャート: 判断 439"/>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41" name="フローチャート: 判断 440"/>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42" name="フローチャート: 判断 441"/>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448" name="楕円 447"/>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449" name="【学校施設】&#10;有形固定資産減価償却率該当値テキスト"/>
        <xdr:cNvSpPr txBox="1"/>
      </xdr:nvSpPr>
      <xdr:spPr>
        <a:xfrm>
          <a:off x="16357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450" name="楕円 449"/>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143691</xdr:rowOff>
    </xdr:from>
    <xdr:to>
      <xdr:col>85</xdr:col>
      <xdr:colOff>127000</xdr:colOff>
      <xdr:row>63</xdr:row>
      <xdr:rowOff>4899</xdr:rowOff>
    </xdr:to>
    <xdr:cxnSp macro="">
      <xdr:nvCxnSpPr>
        <xdr:cNvPr id="451" name="直線コネクタ 450"/>
        <xdr:cNvCxnSpPr/>
      </xdr:nvCxnSpPr>
      <xdr:spPr>
        <a:xfrm>
          <a:off x="15481300" y="10773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452" name="楕円 451"/>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62</xdr:row>
      <xdr:rowOff>153488</xdr:rowOff>
    </xdr:to>
    <xdr:cxnSp macro="">
      <xdr:nvCxnSpPr>
        <xdr:cNvPr id="453" name="直線コネクタ 452"/>
        <xdr:cNvCxnSpPr/>
      </xdr:nvCxnSpPr>
      <xdr:spPr>
        <a:xfrm flipV="1">
          <a:off x="14592300" y="107735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454" name="楕円 453"/>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153488</xdr:rowOff>
    </xdr:to>
    <xdr:cxnSp macro="">
      <xdr:nvCxnSpPr>
        <xdr:cNvPr id="455" name="直線コネクタ 454"/>
        <xdr:cNvCxnSpPr/>
      </xdr:nvCxnSpPr>
      <xdr:spPr>
        <a:xfrm>
          <a:off x="13703300" y="107670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37374</xdr:rowOff>
    </xdr:from>
    <xdr:to>
      <xdr:col>67</xdr:col>
      <xdr:colOff>101600</xdr:colOff>
      <xdr:row>64</xdr:row>
      <xdr:rowOff>138974</xdr:rowOff>
    </xdr:to>
    <xdr:sp macro="" textlink="">
      <xdr:nvSpPr>
        <xdr:cNvPr id="456" name="楕円 455"/>
        <xdr:cNvSpPr/>
      </xdr:nvSpPr>
      <xdr:spPr>
        <a:xfrm>
          <a:off x="1276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64</xdr:row>
      <xdr:rowOff>88174</xdr:rowOff>
    </xdr:to>
    <xdr:cxnSp macro="">
      <xdr:nvCxnSpPr>
        <xdr:cNvPr id="457" name="直線コネクタ 456"/>
        <xdr:cNvCxnSpPr/>
      </xdr:nvCxnSpPr>
      <xdr:spPr>
        <a:xfrm flipV="1">
          <a:off x="12814300" y="1076706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59"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460"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61"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462" name="n_1mainValue【学校施設】&#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463"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464"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130101</xdr:rowOff>
    </xdr:from>
    <xdr:ext cx="405111" cy="259045"/>
    <xdr:sp macro="" textlink="">
      <xdr:nvSpPr>
        <xdr:cNvPr id="465" name="n_4mainValue【学校施設】&#10;有形固定資産減価償却率"/>
        <xdr:cNvSpPr txBox="1"/>
      </xdr:nvSpPr>
      <xdr:spPr>
        <a:xfrm>
          <a:off x="12611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7" name="直線コネクタ 4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8" name="テキスト ボックス 4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1" name="直線コネクタ 48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2" name="テキスト ボックス 48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86" name="直線コネクタ 485"/>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8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8" name="直線コネクタ 48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9"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0" name="直線コネクタ 489"/>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491"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92" name="フローチャート: 判断 491"/>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93" name="フローチャート: 判断 492"/>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94" name="フローチャート: 判断 493"/>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95" name="フローチャート: 判断 494"/>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96" name="フローチャート: 判断 495"/>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41783</xdr:rowOff>
    </xdr:from>
    <xdr:to>
      <xdr:col>116</xdr:col>
      <xdr:colOff>114300</xdr:colOff>
      <xdr:row>62</xdr:row>
      <xdr:rowOff>143383</xdr:rowOff>
    </xdr:to>
    <xdr:sp macro="" textlink="">
      <xdr:nvSpPr>
        <xdr:cNvPr id="502" name="楕円 501"/>
        <xdr:cNvSpPr/>
      </xdr:nvSpPr>
      <xdr:spPr>
        <a:xfrm>
          <a:off x="221107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20210</xdr:rowOff>
    </xdr:from>
    <xdr:ext cx="469744" cy="259045"/>
    <xdr:sp macro="" textlink="">
      <xdr:nvSpPr>
        <xdr:cNvPr id="503" name="【学校施設】&#10;一人当たり面積該当値テキスト"/>
        <xdr:cNvSpPr txBox="1"/>
      </xdr:nvSpPr>
      <xdr:spPr>
        <a:xfrm>
          <a:off x="22199600"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43497</xdr:rowOff>
    </xdr:from>
    <xdr:to>
      <xdr:col>112</xdr:col>
      <xdr:colOff>38100</xdr:colOff>
      <xdr:row>62</xdr:row>
      <xdr:rowOff>145097</xdr:rowOff>
    </xdr:to>
    <xdr:sp macro="" textlink="">
      <xdr:nvSpPr>
        <xdr:cNvPr id="504" name="楕円 503"/>
        <xdr:cNvSpPr/>
      </xdr:nvSpPr>
      <xdr:spPr>
        <a:xfrm>
          <a:off x="21272500" y="10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92583</xdr:rowOff>
    </xdr:from>
    <xdr:to>
      <xdr:col>116</xdr:col>
      <xdr:colOff>63500</xdr:colOff>
      <xdr:row>62</xdr:row>
      <xdr:rowOff>94297</xdr:rowOff>
    </xdr:to>
    <xdr:cxnSp macro="">
      <xdr:nvCxnSpPr>
        <xdr:cNvPr id="505" name="直線コネクタ 504"/>
        <xdr:cNvCxnSpPr/>
      </xdr:nvCxnSpPr>
      <xdr:spPr>
        <a:xfrm flipV="1">
          <a:off x="21323300" y="1072248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42926</xdr:rowOff>
    </xdr:from>
    <xdr:to>
      <xdr:col>107</xdr:col>
      <xdr:colOff>101600</xdr:colOff>
      <xdr:row>62</xdr:row>
      <xdr:rowOff>144526</xdr:rowOff>
    </xdr:to>
    <xdr:sp macro="" textlink="">
      <xdr:nvSpPr>
        <xdr:cNvPr id="506" name="楕円 505"/>
        <xdr:cNvSpPr/>
      </xdr:nvSpPr>
      <xdr:spPr>
        <a:xfrm>
          <a:off x="20383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93726</xdr:rowOff>
    </xdr:from>
    <xdr:to>
      <xdr:col>111</xdr:col>
      <xdr:colOff>177800</xdr:colOff>
      <xdr:row>62</xdr:row>
      <xdr:rowOff>94297</xdr:rowOff>
    </xdr:to>
    <xdr:cxnSp macro="">
      <xdr:nvCxnSpPr>
        <xdr:cNvPr id="507" name="直線コネクタ 506"/>
        <xdr:cNvCxnSpPr/>
      </xdr:nvCxnSpPr>
      <xdr:spPr>
        <a:xfrm>
          <a:off x="20434300" y="1072362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508" name="楕円 507"/>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93726</xdr:rowOff>
    </xdr:to>
    <xdr:cxnSp macro="">
      <xdr:nvCxnSpPr>
        <xdr:cNvPr id="509" name="直線コネクタ 508"/>
        <xdr:cNvCxnSpPr/>
      </xdr:nvCxnSpPr>
      <xdr:spPr>
        <a:xfrm>
          <a:off x="19545300" y="107201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30353</xdr:rowOff>
    </xdr:from>
    <xdr:to>
      <xdr:col>98</xdr:col>
      <xdr:colOff>38100</xdr:colOff>
      <xdr:row>62</xdr:row>
      <xdr:rowOff>131953</xdr:rowOff>
    </xdr:to>
    <xdr:sp macro="" textlink="">
      <xdr:nvSpPr>
        <xdr:cNvPr id="510" name="楕円 509"/>
        <xdr:cNvSpPr/>
      </xdr:nvSpPr>
      <xdr:spPr>
        <a:xfrm>
          <a:off x="18605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81153</xdr:rowOff>
    </xdr:from>
    <xdr:to>
      <xdr:col>102</xdr:col>
      <xdr:colOff>114300</xdr:colOff>
      <xdr:row>62</xdr:row>
      <xdr:rowOff>90297</xdr:rowOff>
    </xdr:to>
    <xdr:cxnSp macro="">
      <xdr:nvCxnSpPr>
        <xdr:cNvPr id="511" name="直線コネクタ 510"/>
        <xdr:cNvCxnSpPr/>
      </xdr:nvCxnSpPr>
      <xdr:spPr>
        <a:xfrm>
          <a:off x="18656300" y="107110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12"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13"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14"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15"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136224</xdr:rowOff>
    </xdr:from>
    <xdr:ext cx="469744" cy="259045"/>
    <xdr:sp macro="" textlink="">
      <xdr:nvSpPr>
        <xdr:cNvPr id="516" name="n_1mainValue【学校施設】&#10;一人当たり面積"/>
        <xdr:cNvSpPr txBox="1"/>
      </xdr:nvSpPr>
      <xdr:spPr>
        <a:xfrm>
          <a:off x="210757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135653</xdr:rowOff>
    </xdr:from>
    <xdr:ext cx="469744" cy="259045"/>
    <xdr:sp macro="" textlink="">
      <xdr:nvSpPr>
        <xdr:cNvPr id="517" name="n_2mainValue【学校施設】&#10;一人当たり面積"/>
        <xdr:cNvSpPr txBox="1"/>
      </xdr:nvSpPr>
      <xdr:spPr>
        <a:xfrm>
          <a:off x="20199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132224</xdr:rowOff>
    </xdr:from>
    <xdr:ext cx="469744" cy="259045"/>
    <xdr:sp macro="" textlink="">
      <xdr:nvSpPr>
        <xdr:cNvPr id="518" name="n_3mainValue【学校施設】&#10;一人当たり面積"/>
        <xdr:cNvSpPr txBox="1"/>
      </xdr:nvSpPr>
      <xdr:spPr>
        <a:xfrm>
          <a:off x="19310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123080</xdr:rowOff>
    </xdr:from>
    <xdr:ext cx="469744" cy="259045"/>
    <xdr:sp macro="" textlink="">
      <xdr:nvSpPr>
        <xdr:cNvPr id="519" name="n_4mainValue【学校施設】&#10;一人当たり面積"/>
        <xdr:cNvSpPr txBox="1"/>
      </xdr:nvSpPr>
      <xdr:spPr>
        <a:xfrm>
          <a:off x="18421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44" name="直線コネクタ 543"/>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45"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46" name="直線コネクタ 545"/>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47"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48" name="直線コネクタ 547"/>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49"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0" name="フローチャート: 判断 549"/>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51" name="フローチャート: 判断 550"/>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52" name="フローチャート: 判断 551"/>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53" name="フローチャート: 判断 552"/>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554" name="フローチャート: 判断 553"/>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116839</xdr:rowOff>
    </xdr:from>
    <xdr:to>
      <xdr:col>85</xdr:col>
      <xdr:colOff>177800</xdr:colOff>
      <xdr:row>86</xdr:row>
      <xdr:rowOff>46989</xdr:rowOff>
    </xdr:to>
    <xdr:sp macro="" textlink="">
      <xdr:nvSpPr>
        <xdr:cNvPr id="560" name="楕円 559"/>
        <xdr:cNvSpPr/>
      </xdr:nvSpPr>
      <xdr:spPr>
        <a:xfrm>
          <a:off x="16268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31766</xdr:rowOff>
    </xdr:from>
    <xdr:ext cx="405111" cy="259045"/>
    <xdr:sp macro="" textlink="">
      <xdr:nvSpPr>
        <xdr:cNvPr id="561" name="【児童館】&#10;有形固定資産減価償却率該当値テキスト"/>
        <xdr:cNvSpPr txBox="1"/>
      </xdr:nvSpPr>
      <xdr:spPr>
        <a:xfrm>
          <a:off x="16357600" y="1460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73025</xdr:rowOff>
    </xdr:from>
    <xdr:to>
      <xdr:col>81</xdr:col>
      <xdr:colOff>101600</xdr:colOff>
      <xdr:row>86</xdr:row>
      <xdr:rowOff>3175</xdr:rowOff>
    </xdr:to>
    <xdr:sp macro="" textlink="">
      <xdr:nvSpPr>
        <xdr:cNvPr id="562" name="楕円 561"/>
        <xdr:cNvSpPr/>
      </xdr:nvSpPr>
      <xdr:spPr>
        <a:xfrm>
          <a:off x="1543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123825</xdr:rowOff>
    </xdr:from>
    <xdr:to>
      <xdr:col>85</xdr:col>
      <xdr:colOff>127000</xdr:colOff>
      <xdr:row>85</xdr:row>
      <xdr:rowOff>167639</xdr:rowOff>
    </xdr:to>
    <xdr:cxnSp macro="">
      <xdr:nvCxnSpPr>
        <xdr:cNvPr id="563" name="直線コネクタ 562"/>
        <xdr:cNvCxnSpPr/>
      </xdr:nvCxnSpPr>
      <xdr:spPr>
        <a:xfrm>
          <a:off x="15481300" y="146970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31114</xdr:rowOff>
    </xdr:from>
    <xdr:to>
      <xdr:col>76</xdr:col>
      <xdr:colOff>165100</xdr:colOff>
      <xdr:row>85</xdr:row>
      <xdr:rowOff>132714</xdr:rowOff>
    </xdr:to>
    <xdr:sp macro="" textlink="">
      <xdr:nvSpPr>
        <xdr:cNvPr id="564" name="楕円 563"/>
        <xdr:cNvSpPr/>
      </xdr:nvSpPr>
      <xdr:spPr>
        <a:xfrm>
          <a:off x="14541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81914</xdr:rowOff>
    </xdr:from>
    <xdr:to>
      <xdr:col>81</xdr:col>
      <xdr:colOff>50800</xdr:colOff>
      <xdr:row>85</xdr:row>
      <xdr:rowOff>123825</xdr:rowOff>
    </xdr:to>
    <xdr:cxnSp macro="">
      <xdr:nvCxnSpPr>
        <xdr:cNvPr id="565" name="直線コネクタ 564"/>
        <xdr:cNvCxnSpPr/>
      </xdr:nvCxnSpPr>
      <xdr:spPr>
        <a:xfrm>
          <a:off x="14592300" y="14655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566" name="楕円 565"/>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81914</xdr:rowOff>
    </xdr:to>
    <xdr:cxnSp macro="">
      <xdr:nvCxnSpPr>
        <xdr:cNvPr id="567" name="直線コネクタ 566"/>
        <xdr:cNvCxnSpPr/>
      </xdr:nvCxnSpPr>
      <xdr:spPr>
        <a:xfrm>
          <a:off x="13703300" y="14611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568" name="楕円 567"/>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38100</xdr:rowOff>
    </xdr:to>
    <xdr:cxnSp macro="">
      <xdr:nvCxnSpPr>
        <xdr:cNvPr id="569" name="直線コネクタ 568"/>
        <xdr:cNvCxnSpPr/>
      </xdr:nvCxnSpPr>
      <xdr:spPr>
        <a:xfrm>
          <a:off x="12814300" y="14588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570"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571"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572"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73"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165752</xdr:rowOff>
    </xdr:from>
    <xdr:ext cx="405111" cy="259045"/>
    <xdr:sp macro="" textlink="">
      <xdr:nvSpPr>
        <xdr:cNvPr id="574" name="n_1mainValue【児童館】&#10;有形固定資産減価償却率"/>
        <xdr:cNvSpPr txBox="1"/>
      </xdr:nvSpPr>
      <xdr:spPr>
        <a:xfrm>
          <a:off x="152660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123841</xdr:rowOff>
    </xdr:from>
    <xdr:ext cx="405111" cy="259045"/>
    <xdr:sp macro="" textlink="">
      <xdr:nvSpPr>
        <xdr:cNvPr id="575" name="n_2mainValue【児童館】&#10;有形固定資産減価償却率"/>
        <xdr:cNvSpPr txBox="1"/>
      </xdr:nvSpPr>
      <xdr:spPr>
        <a:xfrm>
          <a:off x="143897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576" name="n_3mainValue【児童館】&#10;有形固定資産減価償却率"/>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577" name="n_4mainValue【児童館】&#10;有形固定資産減価償却率"/>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01" name="直線コネクタ 600"/>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3" name="直線コネクタ 60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05" name="直線コネクタ 6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6"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7" name="フローチャート: 判断 60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08" name="フローチャート: 判断 607"/>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9" name="フローチャート: 判断 60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10" name="フローチャート: 判断 609"/>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11" name="フローチャート: 判断 610"/>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17" name="楕円 616"/>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1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19" name="楕円 618"/>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20" name="直線コネクタ 619"/>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21" name="楕円 620"/>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22" name="直線コネクタ 621"/>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23" name="楕円 622"/>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24" name="直線コネクタ 623"/>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25" name="楕円 624"/>
        <xdr:cNvSpPr/>
      </xdr:nvSpPr>
      <xdr:spPr>
        <a:xfrm>
          <a:off x="18605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158750</xdr:rowOff>
    </xdr:to>
    <xdr:cxnSp macro="">
      <xdr:nvCxnSpPr>
        <xdr:cNvPr id="626" name="直線コネクタ 625"/>
        <xdr:cNvCxnSpPr/>
      </xdr:nvCxnSpPr>
      <xdr:spPr>
        <a:xfrm>
          <a:off x="18656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2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8"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2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30"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31"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32"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33" name="n_3mainValue【児童館】&#10;一人当たり面積"/>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34" name="n_4mainValue【児童館】&#10;一人当たり面積"/>
        <xdr:cNvSpPr txBox="1"/>
      </xdr:nvSpPr>
      <xdr:spPr>
        <a:xfrm>
          <a:off x="18421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6" name="直線コネクタ 6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7" name="テキスト ボックス 6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8" name="直線コネクタ 6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9" name="テキスト ボックス 6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0" name="直線コネクタ 6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1" name="テキスト ボックス 6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2" name="直線コネクタ 6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3" name="テキスト ボックス 6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5" name="テキスト ボックス 6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7" name="直線コネクタ 656"/>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8"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9" name="直線コネクタ 65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60"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61" name="直線コネクタ 66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6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63" name="フローチャート: 判断 66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4" name="フローチャート: 判断 663"/>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5" name="フローチャート: 判断 664"/>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6" name="フローチャート: 判断 665"/>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7" name="フローチャート: 判断 666"/>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41402</xdr:rowOff>
    </xdr:from>
    <xdr:to>
      <xdr:col>85</xdr:col>
      <xdr:colOff>177800</xdr:colOff>
      <xdr:row>101</xdr:row>
      <xdr:rowOff>143002</xdr:rowOff>
    </xdr:to>
    <xdr:sp macro="" textlink="">
      <xdr:nvSpPr>
        <xdr:cNvPr id="673" name="楕円 672"/>
        <xdr:cNvSpPr/>
      </xdr:nvSpPr>
      <xdr:spPr>
        <a:xfrm>
          <a:off x="162687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64279</xdr:rowOff>
    </xdr:from>
    <xdr:ext cx="405111" cy="259045"/>
    <xdr:sp macro="" textlink="">
      <xdr:nvSpPr>
        <xdr:cNvPr id="674" name="【公民館】&#10;有形固定資産減価償却率該当値テキスト"/>
        <xdr:cNvSpPr txBox="1"/>
      </xdr:nvSpPr>
      <xdr:spPr>
        <a:xfrm>
          <a:off x="16357600" y="1720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164846</xdr:rowOff>
    </xdr:from>
    <xdr:to>
      <xdr:col>81</xdr:col>
      <xdr:colOff>101600</xdr:colOff>
      <xdr:row>101</xdr:row>
      <xdr:rowOff>94996</xdr:rowOff>
    </xdr:to>
    <xdr:sp macro="" textlink="">
      <xdr:nvSpPr>
        <xdr:cNvPr id="675" name="楕円 674"/>
        <xdr:cNvSpPr/>
      </xdr:nvSpPr>
      <xdr:spPr>
        <a:xfrm>
          <a:off x="15430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44196</xdr:rowOff>
    </xdr:from>
    <xdr:to>
      <xdr:col>85</xdr:col>
      <xdr:colOff>127000</xdr:colOff>
      <xdr:row>101</xdr:row>
      <xdr:rowOff>92202</xdr:rowOff>
    </xdr:to>
    <xdr:cxnSp macro="">
      <xdr:nvCxnSpPr>
        <xdr:cNvPr id="676" name="直線コネクタ 675"/>
        <xdr:cNvCxnSpPr/>
      </xdr:nvCxnSpPr>
      <xdr:spPr>
        <a:xfrm>
          <a:off x="15481300" y="173606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114554</xdr:rowOff>
    </xdr:from>
    <xdr:to>
      <xdr:col>76</xdr:col>
      <xdr:colOff>165100</xdr:colOff>
      <xdr:row>101</xdr:row>
      <xdr:rowOff>44704</xdr:rowOff>
    </xdr:to>
    <xdr:sp macro="" textlink="">
      <xdr:nvSpPr>
        <xdr:cNvPr id="677" name="楕円 676"/>
        <xdr:cNvSpPr/>
      </xdr:nvSpPr>
      <xdr:spPr>
        <a:xfrm>
          <a:off x="14541500" y="172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165354</xdr:rowOff>
    </xdr:from>
    <xdr:to>
      <xdr:col>81</xdr:col>
      <xdr:colOff>50800</xdr:colOff>
      <xdr:row>101</xdr:row>
      <xdr:rowOff>44196</xdr:rowOff>
    </xdr:to>
    <xdr:cxnSp macro="">
      <xdr:nvCxnSpPr>
        <xdr:cNvPr id="678" name="直線コネクタ 677"/>
        <xdr:cNvCxnSpPr/>
      </xdr:nvCxnSpPr>
      <xdr:spPr>
        <a:xfrm>
          <a:off x="14592300" y="173103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66548</xdr:rowOff>
    </xdr:from>
    <xdr:to>
      <xdr:col>72</xdr:col>
      <xdr:colOff>38100</xdr:colOff>
      <xdr:row>100</xdr:row>
      <xdr:rowOff>168148</xdr:rowOff>
    </xdr:to>
    <xdr:sp macro="" textlink="">
      <xdr:nvSpPr>
        <xdr:cNvPr id="679" name="楕円 678"/>
        <xdr:cNvSpPr/>
      </xdr:nvSpPr>
      <xdr:spPr>
        <a:xfrm>
          <a:off x="13652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117348</xdr:rowOff>
    </xdr:from>
    <xdr:to>
      <xdr:col>76</xdr:col>
      <xdr:colOff>114300</xdr:colOff>
      <xdr:row>100</xdr:row>
      <xdr:rowOff>165354</xdr:rowOff>
    </xdr:to>
    <xdr:cxnSp macro="">
      <xdr:nvCxnSpPr>
        <xdr:cNvPr id="680" name="直線コネクタ 679"/>
        <xdr:cNvCxnSpPr/>
      </xdr:nvCxnSpPr>
      <xdr:spPr>
        <a:xfrm>
          <a:off x="13703300" y="172623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xdr:rowOff>
    </xdr:from>
    <xdr:to>
      <xdr:col>67</xdr:col>
      <xdr:colOff>101600</xdr:colOff>
      <xdr:row>105</xdr:row>
      <xdr:rowOff>106426</xdr:rowOff>
    </xdr:to>
    <xdr:sp macro="" textlink="">
      <xdr:nvSpPr>
        <xdr:cNvPr id="681" name="楕円 680"/>
        <xdr:cNvSpPr/>
      </xdr:nvSpPr>
      <xdr:spPr>
        <a:xfrm>
          <a:off x="1276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117348</xdr:rowOff>
    </xdr:from>
    <xdr:to>
      <xdr:col>71</xdr:col>
      <xdr:colOff>177800</xdr:colOff>
      <xdr:row>105</xdr:row>
      <xdr:rowOff>55626</xdr:rowOff>
    </xdr:to>
    <xdr:cxnSp macro="">
      <xdr:nvCxnSpPr>
        <xdr:cNvPr id="682" name="直線コネクタ 681"/>
        <xdr:cNvCxnSpPr/>
      </xdr:nvCxnSpPr>
      <xdr:spPr>
        <a:xfrm flipV="1">
          <a:off x="12814300" y="17262348"/>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83"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4"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5"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6"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111523</xdr:rowOff>
    </xdr:from>
    <xdr:ext cx="405111" cy="259045"/>
    <xdr:sp macro="" textlink="">
      <xdr:nvSpPr>
        <xdr:cNvPr id="687" name="n_1mainValue【公民館】&#10;有形固定資産減価償却率"/>
        <xdr:cNvSpPr txBox="1"/>
      </xdr:nvSpPr>
      <xdr:spPr>
        <a:xfrm>
          <a:off x="152660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61231</xdr:rowOff>
    </xdr:from>
    <xdr:ext cx="405111" cy="259045"/>
    <xdr:sp macro="" textlink="">
      <xdr:nvSpPr>
        <xdr:cNvPr id="688" name="n_2mainValue【公民館】&#10;有形固定資産減価償却率"/>
        <xdr:cNvSpPr txBox="1"/>
      </xdr:nvSpPr>
      <xdr:spPr>
        <a:xfrm>
          <a:off x="14389744"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13225</xdr:rowOff>
    </xdr:from>
    <xdr:ext cx="405111" cy="259045"/>
    <xdr:sp macro="" textlink="">
      <xdr:nvSpPr>
        <xdr:cNvPr id="689" name="n_3mainValue【公民館】&#10;有形固定資産減価償却率"/>
        <xdr:cNvSpPr txBox="1"/>
      </xdr:nvSpPr>
      <xdr:spPr>
        <a:xfrm>
          <a:off x="13500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97553</xdr:rowOff>
    </xdr:from>
    <xdr:ext cx="405111" cy="259045"/>
    <xdr:sp macro="" textlink="">
      <xdr:nvSpPr>
        <xdr:cNvPr id="690" name="n_4mainValue【公民館】&#10;有形固定資産減価償却率"/>
        <xdr:cNvSpPr txBox="1"/>
      </xdr:nvSpPr>
      <xdr:spPr>
        <a:xfrm>
          <a:off x="12611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6" name="直線コネクタ 715"/>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8" name="直線コネクタ 71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9"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20" name="直線コネクタ 71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21"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2" name="フローチャート: 判断 72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3" name="フローチャート: 判断 7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4" name="フローチャート: 判断 723"/>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5" name="フローチャート: 判断 724"/>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6" name="フローチャート: 判断 725"/>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732" name="楕円 731"/>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733"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734" name="楕円 733"/>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151312</xdr:rowOff>
    </xdr:to>
    <xdr:cxnSp macro="">
      <xdr:nvCxnSpPr>
        <xdr:cNvPr id="735" name="直線コネクタ 734"/>
        <xdr:cNvCxnSpPr/>
      </xdr:nvCxnSpPr>
      <xdr:spPr>
        <a:xfrm>
          <a:off x="21323300" y="17982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36" name="楕円 735"/>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151312</xdr:rowOff>
    </xdr:from>
    <xdr:to>
      <xdr:col>111</xdr:col>
      <xdr:colOff>177800</xdr:colOff>
      <xdr:row>104</xdr:row>
      <xdr:rowOff>151312</xdr:rowOff>
    </xdr:to>
    <xdr:cxnSp macro="">
      <xdr:nvCxnSpPr>
        <xdr:cNvPr id="737" name="直線コネクタ 736"/>
        <xdr:cNvCxnSpPr/>
      </xdr:nvCxnSpPr>
      <xdr:spPr>
        <a:xfrm>
          <a:off x="20434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738" name="楕円 737"/>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148045</xdr:rowOff>
    </xdr:from>
    <xdr:to>
      <xdr:col>107</xdr:col>
      <xdr:colOff>50800</xdr:colOff>
      <xdr:row>104</xdr:row>
      <xdr:rowOff>151312</xdr:rowOff>
    </xdr:to>
    <xdr:cxnSp macro="">
      <xdr:nvCxnSpPr>
        <xdr:cNvPr id="739" name="直線コネクタ 738"/>
        <xdr:cNvCxnSpPr/>
      </xdr:nvCxnSpPr>
      <xdr:spPr>
        <a:xfrm>
          <a:off x="19545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40" name="楕円 739"/>
        <xdr:cNvSpPr/>
      </xdr:nvSpPr>
      <xdr:spPr>
        <a:xfrm>
          <a:off x="18605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105</xdr:row>
      <xdr:rowOff>159476</xdr:rowOff>
    </xdr:to>
    <xdr:cxnSp macro="">
      <xdr:nvCxnSpPr>
        <xdr:cNvPr id="741" name="直線コネクタ 740"/>
        <xdr:cNvCxnSpPr/>
      </xdr:nvCxnSpPr>
      <xdr:spPr>
        <a:xfrm flipV="1">
          <a:off x="18656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43"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44"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5"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746" name="n_1mainValue【公民館】&#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21789</xdr:rowOff>
    </xdr:from>
    <xdr:ext cx="469744" cy="259045"/>
    <xdr:sp macro="" textlink="">
      <xdr:nvSpPr>
        <xdr:cNvPr id="747" name="n_2mainValue【公民館】&#10;一人当たり面積"/>
        <xdr:cNvSpPr txBox="1"/>
      </xdr:nvSpPr>
      <xdr:spPr>
        <a:xfrm>
          <a:off x="20199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748" name="n_3mainValue【公民館】&#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749" name="n_4mainValue【公民館】&#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類似団体と比較して特に有形固定資産減価償却率が高くなっている施設は、学校施設及び児童館で、一方、特に低くなっている施設は、公民館となっています。学校施設及び児童館については、建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いるものが多く存在することが、有形固定資産減価償却率が高くなっている要因です。一方、公民館については、近年大規模な外壁修繕を実施したことなどもあり、有形固定資産減価償却率が低くな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また、一人当たり面積は、類似団体と比較すると低い水準にありますが、幼稚園・保育所については、人口に占める未就学児の率が類似団体に比べて高いため、一人当たり面積が類似団体を上回っています。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110309</xdr:rowOff>
    </xdr:from>
    <xdr:to>
      <xdr:col>24</xdr:col>
      <xdr:colOff>114300</xdr:colOff>
      <xdr:row>40</xdr:row>
      <xdr:rowOff>40459</xdr:rowOff>
    </xdr:to>
    <xdr:sp macro="" textlink="">
      <xdr:nvSpPr>
        <xdr:cNvPr id="74" name="楕円 73"/>
        <xdr:cNvSpPr/>
      </xdr:nvSpPr>
      <xdr:spPr>
        <a:xfrm>
          <a:off x="4584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88736</xdr:rowOff>
    </xdr:from>
    <xdr:ext cx="405111" cy="259045"/>
    <xdr:sp macro="" textlink="">
      <xdr:nvSpPr>
        <xdr:cNvPr id="75" name="【図書館】&#10;有形固定資産減価償却率該当値テキスト"/>
        <xdr:cNvSpPr txBox="1"/>
      </xdr:nvSpPr>
      <xdr:spPr>
        <a:xfrm>
          <a:off x="4673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76019</xdr:rowOff>
    </xdr:from>
    <xdr:to>
      <xdr:col>20</xdr:col>
      <xdr:colOff>38100</xdr:colOff>
      <xdr:row>40</xdr:row>
      <xdr:rowOff>6169</xdr:rowOff>
    </xdr:to>
    <xdr:sp macro="" textlink="">
      <xdr:nvSpPr>
        <xdr:cNvPr id="76" name="楕円 75"/>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126819</xdr:rowOff>
    </xdr:from>
    <xdr:to>
      <xdr:col>24</xdr:col>
      <xdr:colOff>63500</xdr:colOff>
      <xdr:row>39</xdr:row>
      <xdr:rowOff>161109</xdr:rowOff>
    </xdr:to>
    <xdr:cxnSp macro="">
      <xdr:nvCxnSpPr>
        <xdr:cNvPr id="77" name="直線コネクタ 76"/>
        <xdr:cNvCxnSpPr/>
      </xdr:nvCxnSpPr>
      <xdr:spPr>
        <a:xfrm>
          <a:off x="3797300" y="68133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90896</xdr:rowOff>
    </xdr:from>
    <xdr:to>
      <xdr:col>19</xdr:col>
      <xdr:colOff>177800</xdr:colOff>
      <xdr:row>39</xdr:row>
      <xdr:rowOff>126819</xdr:rowOff>
    </xdr:to>
    <xdr:cxnSp macro="">
      <xdr:nvCxnSpPr>
        <xdr:cNvPr id="79" name="直線コネクタ 78"/>
        <xdr:cNvCxnSpPr/>
      </xdr:nvCxnSpPr>
      <xdr:spPr>
        <a:xfrm>
          <a:off x="2908300" y="677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90896</xdr:rowOff>
    </xdr:to>
    <xdr:cxnSp macro="">
      <xdr:nvCxnSpPr>
        <xdr:cNvPr id="81" name="直線コネクタ 80"/>
        <xdr:cNvCxnSpPr/>
      </xdr:nvCxnSpPr>
      <xdr:spPr>
        <a:xfrm>
          <a:off x="2019300" y="67415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54973</xdr:rowOff>
    </xdr:to>
    <xdr:cxnSp macro="">
      <xdr:nvCxnSpPr>
        <xdr:cNvPr id="83" name="直線コネクタ 82"/>
        <xdr:cNvCxnSpPr/>
      </xdr:nvCxnSpPr>
      <xdr:spPr>
        <a:xfrm>
          <a:off x="1130300" y="673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168746</xdr:rowOff>
    </xdr:from>
    <xdr:ext cx="405111" cy="259045"/>
    <xdr:sp macro="" textlink="">
      <xdr:nvSpPr>
        <xdr:cNvPr id="88" name="n_1mainValue【図書館】&#10;有形固定資産減価償却率"/>
        <xdr:cNvSpPr txBox="1"/>
      </xdr:nvSpPr>
      <xdr:spPr>
        <a:xfrm>
          <a:off x="3582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図書館】&#10;有形固定資産減価償却率"/>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1" name="楕円 130"/>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2"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15240</xdr:rowOff>
    </xdr:to>
    <xdr:cxnSp macro="">
      <xdr:nvCxnSpPr>
        <xdr:cNvPr id="134" name="直線コネクタ 133"/>
        <xdr:cNvCxnSpPr/>
      </xdr:nvCxnSpPr>
      <xdr:spPr>
        <a:xfrm>
          <a:off x="9639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15240</xdr:rowOff>
    </xdr:to>
    <xdr:cxnSp macro="">
      <xdr:nvCxnSpPr>
        <xdr:cNvPr id="136" name="直線コネクタ 135"/>
        <xdr:cNvCxnSpPr/>
      </xdr:nvCxnSpPr>
      <xdr:spPr>
        <a:xfrm>
          <a:off x="8750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135890</xdr:rowOff>
    </xdr:from>
    <xdr:to>
      <xdr:col>41</xdr:col>
      <xdr:colOff>101600</xdr:colOff>
      <xdr:row>40</xdr:row>
      <xdr:rowOff>66040</xdr:rowOff>
    </xdr:to>
    <xdr:sp macro="" textlink="">
      <xdr:nvSpPr>
        <xdr:cNvPr id="137" name="楕円 136"/>
        <xdr:cNvSpPr/>
      </xdr:nvSpPr>
      <xdr:spPr>
        <a:xfrm>
          <a:off x="781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15240</xdr:rowOff>
    </xdr:to>
    <xdr:cxnSp macro="">
      <xdr:nvCxnSpPr>
        <xdr:cNvPr id="138" name="直線コネクタ 137"/>
        <xdr:cNvCxnSpPr/>
      </xdr:nvCxnSpPr>
      <xdr:spPr>
        <a:xfrm>
          <a:off x="7861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15240</xdr:rowOff>
    </xdr:to>
    <xdr:cxnSp macro="">
      <xdr:nvCxnSpPr>
        <xdr:cNvPr id="140" name="直線コネクタ 139"/>
        <xdr:cNvCxnSpPr/>
      </xdr:nvCxnSpPr>
      <xdr:spPr>
        <a:xfrm>
          <a:off x="6972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45"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7" name="n_3mainValue【図書館】&#10;一人当たり面積"/>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8"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221" name="直線コネクタ 220"/>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22"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23" name="直線コネクタ 222"/>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24"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25" name="直線コネクタ 2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226"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227" name="フローチャート: 判断 226"/>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228" name="フローチャート: 判断 227"/>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229" name="フローチャート: 判断 22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30" name="フローチャート: 判断 22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231" name="フローチャート: 判断 230"/>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237" name="楕円 236"/>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60342</xdr:rowOff>
    </xdr:from>
    <xdr:ext cx="405111" cy="259045"/>
    <xdr:sp macro="" textlink="">
      <xdr:nvSpPr>
        <xdr:cNvPr id="238" name="【一般廃棄物処理施設】&#10;有形固定資産減価償却率該当値テキスト"/>
        <xdr:cNvSpPr txBox="1"/>
      </xdr:nvSpPr>
      <xdr:spPr>
        <a:xfrm>
          <a:off x="163576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239" name="楕円 238"/>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22860</xdr:rowOff>
    </xdr:from>
    <xdr:to>
      <xdr:col>85</xdr:col>
      <xdr:colOff>127000</xdr:colOff>
      <xdr:row>34</xdr:row>
      <xdr:rowOff>24765</xdr:rowOff>
    </xdr:to>
    <xdr:cxnSp macro="">
      <xdr:nvCxnSpPr>
        <xdr:cNvPr id="240" name="直線コネクタ 239"/>
        <xdr:cNvCxnSpPr/>
      </xdr:nvCxnSpPr>
      <xdr:spPr>
        <a:xfrm>
          <a:off x="15481300" y="58521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241"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242"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243"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244"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245" name="n_1mainValue【一般廃棄物処理施設】&#10;有形固定資産減価償却率"/>
        <xdr:cNvSpPr txBox="1"/>
      </xdr:nvSpPr>
      <xdr:spPr>
        <a:xfrm>
          <a:off x="15266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4" name="テキスト ボックス 2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5" name="直線コネクタ 2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6" name="直線コネクタ 2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7" name="テキスト ボックス 2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8" name="直線コネクタ 2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9" name="テキスト ボックス 2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0" name="直線コネクタ 2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1" name="テキスト ボックス 2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2" name="直線コネクタ 2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3" name="テキスト ボックス 2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4" name="直線コネクタ 2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5" name="テキスト ボックス 2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267" name="直線コネクタ 266"/>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268"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269" name="直線コネクタ 268"/>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270"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271" name="直線コネクタ 270"/>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272"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273" name="フローチャート: 判断 272"/>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274" name="フローチャート: 判断 273"/>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275" name="フローチャート: 判断 274"/>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276" name="フローチャート: 判断 275"/>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277" name="フローチャート: 判断 276"/>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8" name="テキスト ボックス 2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9" name="テキスト ボックス 2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0" name="テキスト ボックス 2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1" name="テキスト ボックス 2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2" name="テキスト ボックス 2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48507</xdr:rowOff>
    </xdr:from>
    <xdr:to>
      <xdr:col>116</xdr:col>
      <xdr:colOff>114300</xdr:colOff>
      <xdr:row>40</xdr:row>
      <xdr:rowOff>150107</xdr:rowOff>
    </xdr:to>
    <xdr:sp macro="" textlink="">
      <xdr:nvSpPr>
        <xdr:cNvPr id="283" name="楕円 282"/>
        <xdr:cNvSpPr/>
      </xdr:nvSpPr>
      <xdr:spPr>
        <a:xfrm>
          <a:off x="22110700" y="69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26934</xdr:rowOff>
    </xdr:from>
    <xdr:ext cx="534377" cy="259045"/>
    <xdr:sp macro="" textlink="">
      <xdr:nvSpPr>
        <xdr:cNvPr id="284" name="【一般廃棄物処理施設】&#10;一人当たり有形固定資産（償却資産）額該当値テキスト"/>
        <xdr:cNvSpPr txBox="1"/>
      </xdr:nvSpPr>
      <xdr:spPr>
        <a:xfrm>
          <a:off x="22199600" y="68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61464</xdr:rowOff>
    </xdr:from>
    <xdr:to>
      <xdr:col>112</xdr:col>
      <xdr:colOff>38100</xdr:colOff>
      <xdr:row>40</xdr:row>
      <xdr:rowOff>163064</xdr:rowOff>
    </xdr:to>
    <xdr:sp macro="" textlink="">
      <xdr:nvSpPr>
        <xdr:cNvPr id="285" name="楕円 284"/>
        <xdr:cNvSpPr/>
      </xdr:nvSpPr>
      <xdr:spPr>
        <a:xfrm>
          <a:off x="21272500" y="69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99307</xdr:rowOff>
    </xdr:from>
    <xdr:to>
      <xdr:col>116</xdr:col>
      <xdr:colOff>63500</xdr:colOff>
      <xdr:row>40</xdr:row>
      <xdr:rowOff>112264</xdr:rowOff>
    </xdr:to>
    <xdr:cxnSp macro="">
      <xdr:nvCxnSpPr>
        <xdr:cNvPr id="286" name="直線コネクタ 285"/>
        <xdr:cNvCxnSpPr/>
      </xdr:nvCxnSpPr>
      <xdr:spPr>
        <a:xfrm flipV="1">
          <a:off x="21323300" y="6957307"/>
          <a:ext cx="8382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287"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288"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289"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290"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154191</xdr:rowOff>
    </xdr:from>
    <xdr:ext cx="534377" cy="259045"/>
    <xdr:sp macro="" textlink="">
      <xdr:nvSpPr>
        <xdr:cNvPr id="291" name="n_1mainValue【一般廃棄物処理施設】&#10;一人当たり有形固定資産（償却資産）額"/>
        <xdr:cNvSpPr txBox="1"/>
      </xdr:nvSpPr>
      <xdr:spPr>
        <a:xfrm>
          <a:off x="21043411" y="70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正方形/長方形 2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2" name="テキスト ボックス 3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2" name="テキスト ボックス 31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315" name="直線コネクタ 314"/>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316"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317" name="直線コネクタ 316"/>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18"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19" name="直線コネクタ 31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320"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21" name="フローチャート: 判断 320"/>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322" name="フローチャート: 判断 321"/>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323" name="フローチャート: 判断 322"/>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324" name="フローチャート: 判断 323"/>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325" name="フローチャート: 判断 324"/>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31115</xdr:rowOff>
    </xdr:from>
    <xdr:to>
      <xdr:col>85</xdr:col>
      <xdr:colOff>177800</xdr:colOff>
      <xdr:row>64</xdr:row>
      <xdr:rowOff>132715</xdr:rowOff>
    </xdr:to>
    <xdr:sp macro="" textlink="">
      <xdr:nvSpPr>
        <xdr:cNvPr id="331" name="楕円 330"/>
        <xdr:cNvSpPr/>
      </xdr:nvSpPr>
      <xdr:spPr>
        <a:xfrm>
          <a:off x="162687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117492</xdr:rowOff>
    </xdr:from>
    <xdr:ext cx="405111" cy="259045"/>
    <xdr:sp macro="" textlink="">
      <xdr:nvSpPr>
        <xdr:cNvPr id="332" name="【保健センター・保健所】&#10;有形固定資産減価償却率該当値テキスト"/>
        <xdr:cNvSpPr txBox="1"/>
      </xdr:nvSpPr>
      <xdr:spPr>
        <a:xfrm>
          <a:off x="16357600" y="1091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xdr:rowOff>
    </xdr:from>
    <xdr:to>
      <xdr:col>81</xdr:col>
      <xdr:colOff>101600</xdr:colOff>
      <xdr:row>64</xdr:row>
      <xdr:rowOff>102235</xdr:rowOff>
    </xdr:to>
    <xdr:sp macro="" textlink="">
      <xdr:nvSpPr>
        <xdr:cNvPr id="333" name="楕円 332"/>
        <xdr:cNvSpPr/>
      </xdr:nvSpPr>
      <xdr:spPr>
        <a:xfrm>
          <a:off x="15430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51435</xdr:rowOff>
    </xdr:from>
    <xdr:to>
      <xdr:col>85</xdr:col>
      <xdr:colOff>127000</xdr:colOff>
      <xdr:row>64</xdr:row>
      <xdr:rowOff>81915</xdr:rowOff>
    </xdr:to>
    <xdr:cxnSp macro="">
      <xdr:nvCxnSpPr>
        <xdr:cNvPr id="334" name="直線コネクタ 333"/>
        <xdr:cNvCxnSpPr/>
      </xdr:nvCxnSpPr>
      <xdr:spPr>
        <a:xfrm>
          <a:off x="15481300" y="11024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151130</xdr:rowOff>
    </xdr:from>
    <xdr:to>
      <xdr:col>76</xdr:col>
      <xdr:colOff>165100</xdr:colOff>
      <xdr:row>64</xdr:row>
      <xdr:rowOff>81280</xdr:rowOff>
    </xdr:to>
    <xdr:sp macro="" textlink="">
      <xdr:nvSpPr>
        <xdr:cNvPr id="335" name="楕円 334"/>
        <xdr:cNvSpPr/>
      </xdr:nvSpPr>
      <xdr:spPr>
        <a:xfrm>
          <a:off x="1454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30480</xdr:rowOff>
    </xdr:from>
    <xdr:to>
      <xdr:col>81</xdr:col>
      <xdr:colOff>50800</xdr:colOff>
      <xdr:row>64</xdr:row>
      <xdr:rowOff>51435</xdr:rowOff>
    </xdr:to>
    <xdr:cxnSp macro="">
      <xdr:nvCxnSpPr>
        <xdr:cNvPr id="336" name="直線コネクタ 335"/>
        <xdr:cNvCxnSpPr/>
      </xdr:nvCxnSpPr>
      <xdr:spPr>
        <a:xfrm>
          <a:off x="14592300" y="110032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103505</xdr:rowOff>
    </xdr:from>
    <xdr:to>
      <xdr:col>72</xdr:col>
      <xdr:colOff>38100</xdr:colOff>
      <xdr:row>64</xdr:row>
      <xdr:rowOff>33655</xdr:rowOff>
    </xdr:to>
    <xdr:sp macro="" textlink="">
      <xdr:nvSpPr>
        <xdr:cNvPr id="337" name="楕円 336"/>
        <xdr:cNvSpPr/>
      </xdr:nvSpPr>
      <xdr:spPr>
        <a:xfrm>
          <a:off x="13652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154305</xdr:rowOff>
    </xdr:from>
    <xdr:to>
      <xdr:col>76</xdr:col>
      <xdr:colOff>114300</xdr:colOff>
      <xdr:row>64</xdr:row>
      <xdr:rowOff>30480</xdr:rowOff>
    </xdr:to>
    <xdr:cxnSp macro="">
      <xdr:nvCxnSpPr>
        <xdr:cNvPr id="338" name="直線コネクタ 337"/>
        <xdr:cNvCxnSpPr/>
      </xdr:nvCxnSpPr>
      <xdr:spPr>
        <a:xfrm>
          <a:off x="13703300" y="10955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76835</xdr:rowOff>
    </xdr:from>
    <xdr:to>
      <xdr:col>67</xdr:col>
      <xdr:colOff>101600</xdr:colOff>
      <xdr:row>64</xdr:row>
      <xdr:rowOff>6985</xdr:rowOff>
    </xdr:to>
    <xdr:sp macro="" textlink="">
      <xdr:nvSpPr>
        <xdr:cNvPr id="339" name="楕円 338"/>
        <xdr:cNvSpPr/>
      </xdr:nvSpPr>
      <xdr:spPr>
        <a:xfrm>
          <a:off x="12763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127635</xdr:rowOff>
    </xdr:from>
    <xdr:to>
      <xdr:col>71</xdr:col>
      <xdr:colOff>177800</xdr:colOff>
      <xdr:row>63</xdr:row>
      <xdr:rowOff>154305</xdr:rowOff>
    </xdr:to>
    <xdr:cxnSp macro="">
      <xdr:nvCxnSpPr>
        <xdr:cNvPr id="340" name="直線コネクタ 339"/>
        <xdr:cNvCxnSpPr/>
      </xdr:nvCxnSpPr>
      <xdr:spPr>
        <a:xfrm>
          <a:off x="12814300" y="10928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341"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342"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343"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344"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93362</xdr:rowOff>
    </xdr:from>
    <xdr:ext cx="405111" cy="259045"/>
    <xdr:sp macro="" textlink="">
      <xdr:nvSpPr>
        <xdr:cNvPr id="345" name="n_1mainValue【保健センター・保健所】&#10;有形固定資産減価償却率"/>
        <xdr:cNvSpPr txBox="1"/>
      </xdr:nvSpPr>
      <xdr:spPr>
        <a:xfrm>
          <a:off x="15266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72407</xdr:rowOff>
    </xdr:from>
    <xdr:ext cx="405111" cy="259045"/>
    <xdr:sp macro="" textlink="">
      <xdr:nvSpPr>
        <xdr:cNvPr id="346" name="n_2mainValue【保健センター・保健所】&#10;有形固定資産減価償却率"/>
        <xdr:cNvSpPr txBox="1"/>
      </xdr:nvSpPr>
      <xdr:spPr>
        <a:xfrm>
          <a:off x="143897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24782</xdr:rowOff>
    </xdr:from>
    <xdr:ext cx="405111" cy="259045"/>
    <xdr:sp macro="" textlink="">
      <xdr:nvSpPr>
        <xdr:cNvPr id="347" name="n_3mainValue【保健センター・保健所】&#10;有形固定資産減価償却率"/>
        <xdr:cNvSpPr txBox="1"/>
      </xdr:nvSpPr>
      <xdr:spPr>
        <a:xfrm>
          <a:off x="13500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169562</xdr:rowOff>
    </xdr:from>
    <xdr:ext cx="405111" cy="259045"/>
    <xdr:sp macro="" textlink="">
      <xdr:nvSpPr>
        <xdr:cNvPr id="348" name="n_4mainValue【保健センター・保健所】&#10;有形固定資産減価償却率"/>
        <xdr:cNvSpPr txBox="1"/>
      </xdr:nvSpPr>
      <xdr:spPr>
        <a:xfrm>
          <a:off x="12611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9" name="直線コネクタ 3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0" name="テキスト ボックス 3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1" name="直線コネクタ 3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2" name="テキスト ボックス 3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3" name="直線コネクタ 3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4" name="テキスト ボックス 3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5" name="直線コネクタ 3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6" name="テキスト ボックス 3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7" name="直線コネクタ 3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8" name="テキスト ボックス 3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9" name="直線コネクタ 3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0" name="テキスト ボックス 3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372" name="直線コネクタ 371"/>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7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74" name="直線コネクタ 37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7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76" name="直線コネクタ 37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377"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78" name="フローチャート: 判断 37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379" name="フローチャート: 判断 378"/>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380" name="フローチャート: 判断 37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381" name="フローチャート: 判断 380"/>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382" name="フローチャート: 判断 381"/>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388" name="楕円 387"/>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389"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390" name="楕円 38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391" name="直線コネクタ 390"/>
        <xdr:cNvCxnSpPr/>
      </xdr:nvCxnSpPr>
      <xdr:spPr>
        <a:xfrm flipV="1">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392" name="楕円 391"/>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76200</xdr:rowOff>
    </xdr:to>
    <xdr:cxnSp macro="">
      <xdr:nvCxnSpPr>
        <xdr:cNvPr id="393" name="直線コネクタ 392"/>
        <xdr:cNvCxnSpPr/>
      </xdr:nvCxnSpPr>
      <xdr:spPr>
        <a:xfrm>
          <a:off x="20434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394" name="楕円 393"/>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62</xdr:row>
      <xdr:rowOff>72390</xdr:rowOff>
    </xdr:to>
    <xdr:cxnSp macro="">
      <xdr:nvCxnSpPr>
        <xdr:cNvPr id="395" name="直線コネクタ 394"/>
        <xdr:cNvCxnSpPr/>
      </xdr:nvCxnSpPr>
      <xdr:spPr>
        <a:xfrm>
          <a:off x="19545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396" name="楕円 395"/>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72390</xdr:rowOff>
    </xdr:to>
    <xdr:cxnSp macro="">
      <xdr:nvCxnSpPr>
        <xdr:cNvPr id="397" name="直線コネクタ 396"/>
        <xdr:cNvCxnSpPr/>
      </xdr:nvCxnSpPr>
      <xdr:spPr>
        <a:xfrm>
          <a:off x="18656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398"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399"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400" name="n_3ave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401"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402"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403" name="n_2mainValue【保健センター・保健所】&#10;一人当たり面積"/>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404" name="n_3main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405" name="n_4mainValue【保健センター・保健所】&#10;一人当たり面積"/>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4" name="正方形/長方形 4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5" name="正方形/長方形 4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6" name="正方形/長方形 4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7" name="正方形/長方形 4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8" name="正方形/長方形 4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9" name="正方形/長方形 4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0" name="正方形/長方形 4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1" name="正方形/長方形 4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0" name="テキスト ボックス 4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2" name="テキスト ボックス 4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4" name="テキスト ボックス 4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4" name="テキスト ボックス 4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447" name="直線コネクタ 44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44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449" name="直線コネクタ 44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5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1" name="直線コネクタ 4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452"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453" name="フローチャート: 判断 452"/>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454" name="フローチャート: 判断 453"/>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455" name="フローチャート: 判断 454"/>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456" name="フローチャート: 判断 455"/>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57" name="フローチャート: 判断 456"/>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8" name="テキスト ボックス 4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9" name="テキスト ボックス 4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0" name="テキスト ボックス 4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1" name="テキスト ボックス 4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2" name="テキスト ボックス 4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38463</xdr:rowOff>
    </xdr:from>
    <xdr:to>
      <xdr:col>85</xdr:col>
      <xdr:colOff>177800</xdr:colOff>
      <xdr:row>100</xdr:row>
      <xdr:rowOff>140063</xdr:rowOff>
    </xdr:to>
    <xdr:sp macro="" textlink="">
      <xdr:nvSpPr>
        <xdr:cNvPr id="463" name="楕円 462"/>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61340</xdr:rowOff>
    </xdr:from>
    <xdr:ext cx="340478" cy="259045"/>
    <xdr:sp macro="" textlink="">
      <xdr:nvSpPr>
        <xdr:cNvPr id="464" name="【庁舎】&#10;有形固定資産減価償却率該当値テキスト"/>
        <xdr:cNvSpPr txBox="1"/>
      </xdr:nvSpPr>
      <xdr:spPr>
        <a:xfrm>
          <a:off x="16357600" y="170348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xdr:rowOff>
    </xdr:from>
    <xdr:to>
      <xdr:col>81</xdr:col>
      <xdr:colOff>101600</xdr:colOff>
      <xdr:row>100</xdr:row>
      <xdr:rowOff>102507</xdr:rowOff>
    </xdr:to>
    <xdr:sp macro="" textlink="">
      <xdr:nvSpPr>
        <xdr:cNvPr id="465" name="楕円 464"/>
        <xdr:cNvSpPr/>
      </xdr:nvSpPr>
      <xdr:spPr>
        <a:xfrm>
          <a:off x="15430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89263</xdr:rowOff>
    </xdr:to>
    <xdr:cxnSp macro="">
      <xdr:nvCxnSpPr>
        <xdr:cNvPr id="466" name="直線コネクタ 465"/>
        <xdr:cNvCxnSpPr/>
      </xdr:nvCxnSpPr>
      <xdr:spPr>
        <a:xfrm>
          <a:off x="15481300" y="171967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134801</xdr:rowOff>
    </xdr:from>
    <xdr:to>
      <xdr:col>76</xdr:col>
      <xdr:colOff>165100</xdr:colOff>
      <xdr:row>100</xdr:row>
      <xdr:rowOff>64951</xdr:rowOff>
    </xdr:to>
    <xdr:sp macro="" textlink="">
      <xdr:nvSpPr>
        <xdr:cNvPr id="467" name="楕円 466"/>
        <xdr:cNvSpPr/>
      </xdr:nvSpPr>
      <xdr:spPr>
        <a:xfrm>
          <a:off x="14541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xdr:rowOff>
    </xdr:from>
    <xdr:to>
      <xdr:col>81</xdr:col>
      <xdr:colOff>50800</xdr:colOff>
      <xdr:row>100</xdr:row>
      <xdr:rowOff>51707</xdr:rowOff>
    </xdr:to>
    <xdr:cxnSp macro="">
      <xdr:nvCxnSpPr>
        <xdr:cNvPr id="468" name="直線コネクタ 467"/>
        <xdr:cNvCxnSpPr/>
      </xdr:nvCxnSpPr>
      <xdr:spPr>
        <a:xfrm>
          <a:off x="14592300" y="17159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97245</xdr:rowOff>
    </xdr:from>
    <xdr:to>
      <xdr:col>72</xdr:col>
      <xdr:colOff>38100</xdr:colOff>
      <xdr:row>100</xdr:row>
      <xdr:rowOff>27395</xdr:rowOff>
    </xdr:to>
    <xdr:sp macro="" textlink="">
      <xdr:nvSpPr>
        <xdr:cNvPr id="469" name="楕円 468"/>
        <xdr:cNvSpPr/>
      </xdr:nvSpPr>
      <xdr:spPr>
        <a:xfrm>
          <a:off x="13652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148045</xdr:rowOff>
    </xdr:from>
    <xdr:to>
      <xdr:col>76</xdr:col>
      <xdr:colOff>114300</xdr:colOff>
      <xdr:row>100</xdr:row>
      <xdr:rowOff>14151</xdr:rowOff>
    </xdr:to>
    <xdr:cxnSp macro="">
      <xdr:nvCxnSpPr>
        <xdr:cNvPr id="470" name="直線コネクタ 469"/>
        <xdr:cNvCxnSpPr/>
      </xdr:nvCxnSpPr>
      <xdr:spPr>
        <a:xfrm>
          <a:off x="13703300" y="171215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66221</xdr:rowOff>
    </xdr:from>
    <xdr:to>
      <xdr:col>67</xdr:col>
      <xdr:colOff>101600</xdr:colOff>
      <xdr:row>99</xdr:row>
      <xdr:rowOff>167821</xdr:rowOff>
    </xdr:to>
    <xdr:sp macro="" textlink="">
      <xdr:nvSpPr>
        <xdr:cNvPr id="471" name="楕円 470"/>
        <xdr:cNvSpPr/>
      </xdr:nvSpPr>
      <xdr:spPr>
        <a:xfrm>
          <a:off x="12763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99</xdr:row>
      <xdr:rowOff>148045</xdr:rowOff>
    </xdr:to>
    <xdr:cxnSp macro="">
      <xdr:nvCxnSpPr>
        <xdr:cNvPr id="472" name="直線コネクタ 471"/>
        <xdr:cNvCxnSpPr/>
      </xdr:nvCxnSpPr>
      <xdr:spPr>
        <a:xfrm>
          <a:off x="12814300" y="17090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473"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474"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475"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476"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119034</xdr:rowOff>
    </xdr:from>
    <xdr:ext cx="340478" cy="259045"/>
    <xdr:sp macro="" textlink="">
      <xdr:nvSpPr>
        <xdr:cNvPr id="477" name="n_1mainValue【庁舎】&#10;有形固定資産減価償却率"/>
        <xdr:cNvSpPr txBox="1"/>
      </xdr:nvSpPr>
      <xdr:spPr>
        <a:xfrm>
          <a:off x="152983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81478</xdr:rowOff>
    </xdr:from>
    <xdr:ext cx="340478" cy="259045"/>
    <xdr:sp macro="" textlink="">
      <xdr:nvSpPr>
        <xdr:cNvPr id="478" name="n_2mainValue【庁舎】&#10;有形固定資産減価償却率"/>
        <xdr:cNvSpPr txBox="1"/>
      </xdr:nvSpPr>
      <xdr:spPr>
        <a:xfrm>
          <a:off x="14422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43922</xdr:rowOff>
    </xdr:from>
    <xdr:ext cx="340478" cy="259045"/>
    <xdr:sp macro="" textlink="">
      <xdr:nvSpPr>
        <xdr:cNvPr id="479" name="n_3mainValue【庁舎】&#10;有形固定資産減価償却率"/>
        <xdr:cNvSpPr txBox="1"/>
      </xdr:nvSpPr>
      <xdr:spPr>
        <a:xfrm>
          <a:off x="13533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12898</xdr:rowOff>
    </xdr:from>
    <xdr:ext cx="340478" cy="259045"/>
    <xdr:sp macro="" textlink="">
      <xdr:nvSpPr>
        <xdr:cNvPr id="480" name="n_4mainValue【庁舎】&#10;有形固定資産減価償却率"/>
        <xdr:cNvSpPr txBox="1"/>
      </xdr:nvSpPr>
      <xdr:spPr>
        <a:xfrm>
          <a:off x="12644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1" name="直線コネクタ 4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2" name="テキスト ボックス 4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3" name="直線コネクタ 4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4" name="テキスト ボックス 4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5" name="直線コネクタ 4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6" name="テキスト ボックス 4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7" name="直線コネクタ 4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8" name="テキスト ボックス 4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9" name="直線コネクタ 4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0" name="テキスト ボックス 4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1" name="直線コネクタ 5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2" name="テキスト ボックス 5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506" name="直線コネクタ 505"/>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07"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08" name="直線コネクタ 50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509"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510" name="直線コネクタ 509"/>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511"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512" name="フローチャート: 判断 511"/>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13" name="フローチャート: 判断 51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514" name="フローチャート: 判断 513"/>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15" name="フローチャート: 判断 51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516" name="フローチャート: 判断 515"/>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522" name="楕円 521"/>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56078</xdr:rowOff>
    </xdr:from>
    <xdr:ext cx="469744" cy="259045"/>
    <xdr:sp macro="" textlink="">
      <xdr:nvSpPr>
        <xdr:cNvPr id="523" name="【庁舎】&#10;一人当たり面積該当値テキスト"/>
        <xdr:cNvSpPr txBox="1"/>
      </xdr:nvSpPr>
      <xdr:spPr>
        <a:xfrm>
          <a:off x="22199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524" name="楕円 523"/>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130084</xdr:rowOff>
    </xdr:to>
    <xdr:cxnSp macro="">
      <xdr:nvCxnSpPr>
        <xdr:cNvPr id="525" name="直線コネクタ 524"/>
        <xdr:cNvCxnSpPr/>
      </xdr:nvCxnSpPr>
      <xdr:spPr>
        <a:xfrm flipV="1">
          <a:off x="21323300" y="183021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79284</xdr:rowOff>
    </xdr:from>
    <xdr:to>
      <xdr:col>107</xdr:col>
      <xdr:colOff>101600</xdr:colOff>
      <xdr:row>107</xdr:row>
      <xdr:rowOff>9434</xdr:rowOff>
    </xdr:to>
    <xdr:sp macro="" textlink="">
      <xdr:nvSpPr>
        <xdr:cNvPr id="526" name="楕円 525"/>
        <xdr:cNvSpPr/>
      </xdr:nvSpPr>
      <xdr:spPr>
        <a:xfrm>
          <a:off x="20383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130084</xdr:rowOff>
    </xdr:from>
    <xdr:to>
      <xdr:col>111</xdr:col>
      <xdr:colOff>177800</xdr:colOff>
      <xdr:row>106</xdr:row>
      <xdr:rowOff>130084</xdr:rowOff>
    </xdr:to>
    <xdr:cxnSp macro="">
      <xdr:nvCxnSpPr>
        <xdr:cNvPr id="527" name="直線コネクタ 526"/>
        <xdr:cNvCxnSpPr/>
      </xdr:nvCxnSpPr>
      <xdr:spPr>
        <a:xfrm>
          <a:off x="20434300" y="1830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528" name="楕円 527"/>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106</xdr:row>
      <xdr:rowOff>130084</xdr:rowOff>
    </xdr:to>
    <xdr:cxnSp macro="">
      <xdr:nvCxnSpPr>
        <xdr:cNvPr id="529" name="直線コネクタ 528"/>
        <xdr:cNvCxnSpPr/>
      </xdr:nvCxnSpPr>
      <xdr:spPr>
        <a:xfrm>
          <a:off x="19545300" y="18302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138068</xdr:rowOff>
    </xdr:from>
    <xdr:to>
      <xdr:col>98</xdr:col>
      <xdr:colOff>38100</xdr:colOff>
      <xdr:row>107</xdr:row>
      <xdr:rowOff>68218</xdr:rowOff>
    </xdr:to>
    <xdr:sp macro="" textlink="">
      <xdr:nvSpPr>
        <xdr:cNvPr id="530" name="楕円 529"/>
        <xdr:cNvSpPr/>
      </xdr:nvSpPr>
      <xdr:spPr>
        <a:xfrm>
          <a:off x="18605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128451</xdr:rowOff>
    </xdr:from>
    <xdr:to>
      <xdr:col>102</xdr:col>
      <xdr:colOff>114300</xdr:colOff>
      <xdr:row>107</xdr:row>
      <xdr:rowOff>17418</xdr:rowOff>
    </xdr:to>
    <xdr:cxnSp macro="">
      <xdr:nvCxnSpPr>
        <xdr:cNvPr id="531" name="直線コネクタ 530"/>
        <xdr:cNvCxnSpPr/>
      </xdr:nvCxnSpPr>
      <xdr:spPr>
        <a:xfrm flipV="1">
          <a:off x="18656300" y="183021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532"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533"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534"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535"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561</xdr:rowOff>
    </xdr:from>
    <xdr:ext cx="469744" cy="259045"/>
    <xdr:sp macro="" textlink="">
      <xdr:nvSpPr>
        <xdr:cNvPr id="536" name="n_1mainValue【庁舎】&#10;一人当たり面積"/>
        <xdr:cNvSpPr txBox="1"/>
      </xdr:nvSpPr>
      <xdr:spPr>
        <a:xfrm>
          <a:off x="21075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561</xdr:rowOff>
    </xdr:from>
    <xdr:ext cx="469744" cy="259045"/>
    <xdr:sp macro="" textlink="">
      <xdr:nvSpPr>
        <xdr:cNvPr id="537" name="n_2mainValue【庁舎】&#10;一人当たり面積"/>
        <xdr:cNvSpPr txBox="1"/>
      </xdr:nvSpPr>
      <xdr:spPr>
        <a:xfrm>
          <a:off x="201994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170378</xdr:rowOff>
    </xdr:from>
    <xdr:ext cx="469744" cy="259045"/>
    <xdr:sp macro="" textlink="">
      <xdr:nvSpPr>
        <xdr:cNvPr id="538" name="n_3mainValue【庁舎】&#10;一人当たり面積"/>
        <xdr:cNvSpPr txBox="1"/>
      </xdr:nvSpPr>
      <xdr:spPr>
        <a:xfrm>
          <a:off x="19310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59345</xdr:rowOff>
    </xdr:from>
    <xdr:ext cx="469744" cy="259045"/>
    <xdr:sp macro="" textlink="">
      <xdr:nvSpPr>
        <xdr:cNvPr id="539" name="n_4mainValue【庁舎】&#10;一人当たり面積"/>
        <xdr:cNvSpPr txBox="1"/>
      </xdr:nvSpPr>
      <xdr:spPr>
        <a:xfrm>
          <a:off x="18421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の中で、類似団体と比較して有形固定資産減価償却率が高くなっている施設は、図書館及び保健センターで、一方、低くなっている施設は、一般廃棄物処理施設及び庁舎となっています。図書館及び保健センターは、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年を超えており、有形固定資産減価償却率が高くなっている要因です。一方、一般廃棄物処理施設については、平成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年度に組合が実施した新ごみ処理施設建設事業により償却資産評価額が増加しており、庁舎については、平成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年度に完成したため、有形固定資産減価償却率の類似団体平均を大きく下回っています。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また、一人当たり面積は、類似団体と比較すると概ね平均値となっていますが、図書館については、類似団体平均を若干下回っています。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単年度の財政力指数は</a:t>
          </a:r>
          <a:r>
            <a:rPr kumimoji="1" lang="en-US" altLang="ja-JP" sz="1100">
              <a:solidFill>
                <a:schemeClr val="dk1"/>
              </a:solidFill>
              <a:effectLst/>
              <a:latin typeface="+mn-lt"/>
              <a:ea typeface="+mn-ea"/>
              <a:cs typeface="+mn-cs"/>
            </a:rPr>
            <a:t>0.815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0.838</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ヵ年平均指数は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年度からほぼ横ばいの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となり、類似団体内平均値を上回ってい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今年度の基準財政需要額（振替前）は、</a:t>
          </a:r>
          <a:r>
            <a:rPr kumimoji="1" lang="ja-JP" altLang="en-US" sz="1100">
              <a:solidFill>
                <a:schemeClr val="dk1"/>
              </a:solidFill>
              <a:effectLst/>
              <a:latin typeface="+mn-lt"/>
              <a:ea typeface="+mn-ea"/>
              <a:cs typeface="+mn-cs"/>
            </a:rPr>
            <a:t>社会福祉費における保育所在籍人員の減少などにより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％の減少となった</a:t>
          </a:r>
          <a:r>
            <a:rPr kumimoji="1" lang="ja-JP" altLang="ja-JP" sz="1100">
              <a:solidFill>
                <a:schemeClr val="dk1"/>
              </a:solidFill>
              <a:effectLst/>
              <a:latin typeface="+mn-lt"/>
              <a:ea typeface="+mn-ea"/>
              <a:cs typeface="+mn-cs"/>
            </a:rPr>
            <a:t>。一方、基準財政収入額は、前年の町内自動車関連企業の</a:t>
          </a:r>
          <a:r>
            <a:rPr kumimoji="1" lang="ja-JP" altLang="en-US" sz="1100">
              <a:solidFill>
                <a:schemeClr val="dk1"/>
              </a:solidFill>
              <a:effectLst/>
              <a:latin typeface="+mn-lt"/>
              <a:ea typeface="+mn-ea"/>
              <a:cs typeface="+mn-cs"/>
            </a:rPr>
            <a:t>増収などの影響</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今後も、企業誘致・知多地方税滞納整理機構を活用した滞納額の圧縮を進め、税収の増加・徴収率の向上に努め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歳入においては、地方税は前年対</a:t>
          </a:r>
          <a:r>
            <a:rPr kumimoji="1" lang="en-US" altLang="ja-JP" sz="900">
              <a:solidFill>
                <a:schemeClr val="dk1"/>
              </a:solidFill>
              <a:effectLst/>
              <a:latin typeface="+mn-lt"/>
              <a:ea typeface="+mn-ea"/>
              <a:cs typeface="+mn-cs"/>
            </a:rPr>
            <a:t>23,719</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減額、国庫支出金は前年対</a:t>
          </a:r>
          <a:r>
            <a:rPr kumimoji="1" lang="en-US" altLang="ja-JP" sz="900">
              <a:solidFill>
                <a:schemeClr val="dk1"/>
              </a:solidFill>
              <a:effectLst/>
              <a:latin typeface="+mn-lt"/>
              <a:ea typeface="+mn-ea"/>
              <a:cs typeface="+mn-cs"/>
            </a:rPr>
            <a:t>337,009</a:t>
          </a:r>
          <a:r>
            <a:rPr kumimoji="1" lang="ja-JP" altLang="en-US" sz="900">
              <a:solidFill>
                <a:schemeClr val="dk1"/>
              </a:solidFill>
              <a:effectLst/>
              <a:latin typeface="+mn-lt"/>
              <a:ea typeface="+mn-ea"/>
              <a:cs typeface="+mn-cs"/>
            </a:rPr>
            <a:t>千円の増額、</a:t>
          </a:r>
          <a:r>
            <a:rPr kumimoji="1" lang="ja-JP" altLang="ja-JP" sz="900">
              <a:solidFill>
                <a:schemeClr val="dk1"/>
              </a:solidFill>
              <a:effectLst/>
              <a:latin typeface="+mn-lt"/>
              <a:ea typeface="+mn-ea"/>
              <a:cs typeface="+mn-cs"/>
            </a:rPr>
            <a:t>地方債は臨時財政対策債</a:t>
          </a:r>
          <a:r>
            <a:rPr kumimoji="1" lang="en-US" altLang="ja-JP" sz="900">
              <a:solidFill>
                <a:schemeClr val="dk1"/>
              </a:solidFill>
              <a:effectLst/>
              <a:latin typeface="+mn-lt"/>
              <a:ea typeface="+mn-ea"/>
              <a:cs typeface="+mn-cs"/>
            </a:rPr>
            <a:t>157,886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など全体で前年対</a:t>
          </a:r>
          <a:r>
            <a:rPr kumimoji="1" lang="en-US" altLang="ja-JP" sz="900">
              <a:solidFill>
                <a:schemeClr val="dk1"/>
              </a:solidFill>
              <a:effectLst/>
              <a:latin typeface="+mn-lt"/>
              <a:ea typeface="+mn-ea"/>
              <a:cs typeface="+mn-cs"/>
            </a:rPr>
            <a:t>37,186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により、歳入全体では</a:t>
          </a:r>
          <a:r>
            <a:rPr kumimoji="1" lang="en-US" altLang="ja-JP" sz="900">
              <a:solidFill>
                <a:schemeClr val="dk1"/>
              </a:solidFill>
              <a:effectLst/>
              <a:latin typeface="+mn-lt"/>
              <a:ea typeface="+mn-ea"/>
              <a:cs typeface="+mn-cs"/>
            </a:rPr>
            <a:t>66,315</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となる一方、歳出においては、普通建設事業費は前年対</a:t>
          </a:r>
          <a:r>
            <a:rPr kumimoji="1" lang="en-US" altLang="ja-JP" sz="900">
              <a:solidFill>
                <a:schemeClr val="dk1"/>
              </a:solidFill>
              <a:effectLst/>
              <a:latin typeface="+mn-lt"/>
              <a:ea typeface="+mn-ea"/>
              <a:cs typeface="+mn-cs"/>
            </a:rPr>
            <a:t>447,688</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、積立金は前年対</a:t>
          </a:r>
          <a:r>
            <a:rPr kumimoji="1" lang="en-US" altLang="ja-JP" sz="900">
              <a:solidFill>
                <a:schemeClr val="dk1"/>
              </a:solidFill>
              <a:effectLst/>
              <a:latin typeface="+mn-lt"/>
              <a:ea typeface="+mn-ea"/>
              <a:cs typeface="+mn-cs"/>
            </a:rPr>
            <a:t>464,426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などの要因により、全体では</a:t>
          </a:r>
          <a:r>
            <a:rPr kumimoji="1" lang="en-US" altLang="ja-JP" sz="900">
              <a:solidFill>
                <a:schemeClr val="dk1"/>
              </a:solidFill>
              <a:effectLst/>
              <a:latin typeface="+mn-lt"/>
              <a:ea typeface="+mn-ea"/>
              <a:cs typeface="+mn-cs"/>
            </a:rPr>
            <a:t>33,825</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経常収支比率は、経常経費充当一般財源が</a:t>
          </a:r>
          <a:r>
            <a:rPr kumimoji="1" lang="en-US" altLang="ja-JP" sz="900">
              <a:solidFill>
                <a:schemeClr val="dk1"/>
              </a:solidFill>
              <a:effectLst/>
              <a:latin typeface="+mn-lt"/>
              <a:ea typeface="+mn-ea"/>
              <a:cs typeface="+mn-cs"/>
            </a:rPr>
            <a:t>158,690</a:t>
          </a:r>
          <a:r>
            <a:rPr kumimoji="1" lang="ja-JP" altLang="ja-JP" sz="900">
              <a:solidFill>
                <a:schemeClr val="dk1"/>
              </a:solidFill>
              <a:effectLst/>
              <a:latin typeface="+mn-lt"/>
              <a:ea typeface="+mn-ea"/>
              <a:cs typeface="+mn-cs"/>
            </a:rPr>
            <a:t>千円の増額とな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下水道事業の法適化により、収益的収支に係る負担金が</a:t>
          </a:r>
          <a:r>
            <a:rPr kumimoji="1" lang="en-US" altLang="ja-JP" sz="900">
              <a:solidFill>
                <a:schemeClr val="dk1"/>
              </a:solidFill>
              <a:effectLst/>
              <a:latin typeface="+mn-lt"/>
              <a:ea typeface="+mn-ea"/>
              <a:cs typeface="+mn-cs"/>
            </a:rPr>
            <a:t>146,906</a:t>
          </a:r>
          <a:r>
            <a:rPr kumimoji="1" lang="ja-JP" altLang="en-US" sz="900">
              <a:solidFill>
                <a:schemeClr val="dk1"/>
              </a:solidFill>
              <a:effectLst/>
              <a:latin typeface="+mn-lt"/>
              <a:ea typeface="+mn-ea"/>
              <a:cs typeface="+mn-cs"/>
            </a:rPr>
            <a:t>千円の増額、公債費が</a:t>
          </a:r>
          <a:r>
            <a:rPr kumimoji="1" lang="en-US" altLang="ja-JP" sz="900">
              <a:solidFill>
                <a:schemeClr val="dk1"/>
              </a:solidFill>
              <a:effectLst/>
              <a:latin typeface="+mn-lt"/>
              <a:ea typeface="+mn-ea"/>
              <a:cs typeface="+mn-cs"/>
            </a:rPr>
            <a:t>37,993</a:t>
          </a:r>
          <a:r>
            <a:rPr kumimoji="1" lang="ja-JP" altLang="en-US" sz="900">
              <a:solidFill>
                <a:schemeClr val="dk1"/>
              </a:solidFill>
              <a:effectLst/>
              <a:latin typeface="+mn-lt"/>
              <a:ea typeface="+mn-ea"/>
              <a:cs typeface="+mn-cs"/>
            </a:rPr>
            <a:t>千円増額したことで</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a:t>
          </a:r>
          <a:r>
            <a:rPr kumimoji="1" lang="en-US" altLang="ja-JP" sz="900">
              <a:solidFill>
                <a:schemeClr val="dk1"/>
              </a:solidFill>
              <a:effectLst/>
              <a:latin typeface="+mn-lt"/>
              <a:ea typeface="+mn-ea"/>
              <a:cs typeface="+mn-cs"/>
            </a:rPr>
            <a:t>89.6</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。類似団体内平均値を</a:t>
          </a:r>
          <a:r>
            <a:rPr kumimoji="1" lang="ja-JP" altLang="en-US" sz="900">
              <a:solidFill>
                <a:schemeClr val="dk1"/>
              </a:solidFill>
              <a:effectLst/>
              <a:latin typeface="+mn-lt"/>
              <a:ea typeface="+mn-ea"/>
              <a:cs typeface="+mn-cs"/>
            </a:rPr>
            <a:t>上回ったが</a:t>
          </a:r>
          <a:r>
            <a:rPr kumimoji="1" lang="ja-JP" altLang="ja-JP" sz="900">
              <a:solidFill>
                <a:schemeClr val="dk1"/>
              </a:solidFill>
              <a:effectLst/>
              <a:latin typeface="+mn-lt"/>
              <a:ea typeface="+mn-ea"/>
              <a:cs typeface="+mn-cs"/>
            </a:rPr>
            <a:t>、今後も扶助費等の経常経費の増加が見込まれ</a:t>
          </a:r>
          <a:r>
            <a:rPr kumimoji="1" lang="ja-JP" altLang="en-US" sz="900">
              <a:solidFill>
                <a:schemeClr val="dk1"/>
              </a:solidFill>
              <a:effectLst/>
              <a:latin typeface="+mn-lt"/>
              <a:ea typeface="+mn-ea"/>
              <a:cs typeface="+mn-cs"/>
            </a:rPr>
            <a:t>るため</a:t>
          </a:r>
          <a:r>
            <a:rPr kumimoji="1" lang="ja-JP" altLang="ja-JP" sz="900">
              <a:solidFill>
                <a:schemeClr val="dk1"/>
              </a:solidFill>
              <a:effectLst/>
              <a:latin typeface="+mn-lt"/>
              <a:ea typeface="+mn-ea"/>
              <a:cs typeface="+mn-cs"/>
            </a:rPr>
            <a:t>、事務事業の見直しを行い抑制に努め</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a:t>
          </a:r>
          <a:endParaRPr lang="ja-JP" altLang="ja-JP" sz="9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64</xdr:row>
      <xdr:rowOff>44196</xdr:rowOff>
    </xdr:to>
    <xdr:cxnSp macro="">
      <xdr:nvCxnSpPr>
        <xdr:cNvPr id="130" name="直線コネクタ 129"/>
        <xdr:cNvCxnSpPr/>
      </xdr:nvCxnSpPr>
      <xdr:spPr>
        <a:xfrm>
          <a:off x="4114800" y="1076121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27432</xdr:rowOff>
    </xdr:to>
    <xdr:cxnSp macro="">
      <xdr:nvCxnSpPr>
        <xdr:cNvPr id="133" name="直線コネクタ 132"/>
        <xdr:cNvCxnSpPr/>
      </xdr:nvCxnSpPr>
      <xdr:spPr>
        <a:xfrm flipV="1">
          <a:off x="3225800" y="1076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27432</xdr:rowOff>
    </xdr:to>
    <xdr:cxnSp macro="">
      <xdr:nvCxnSpPr>
        <xdr:cNvPr id="136" name="直線コネクタ 135"/>
        <xdr:cNvCxnSpPr/>
      </xdr:nvCxnSpPr>
      <xdr:spPr>
        <a:xfrm>
          <a:off x="2336800" y="106743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44450</xdr:rowOff>
    </xdr:to>
    <xdr:cxnSp macro="">
      <xdr:nvCxnSpPr>
        <xdr:cNvPr id="139" name="直線コネクタ 138"/>
        <xdr:cNvCxnSpPr/>
      </xdr:nvCxnSpPr>
      <xdr:spPr>
        <a:xfrm>
          <a:off x="1447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3" name="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4" name="テキスト ボックス 153"/>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人件費については、</a:t>
          </a:r>
          <a:r>
            <a:rPr kumimoji="1" lang="ja-JP" altLang="en-US" sz="1000">
              <a:solidFill>
                <a:schemeClr val="dk1"/>
              </a:solidFill>
              <a:effectLst/>
              <a:latin typeface="+mn-lt"/>
              <a:ea typeface="+mn-ea"/>
              <a:cs typeface="+mn-cs"/>
            </a:rPr>
            <a:t>一般職・一般会計等対象職員数は</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人</a:t>
          </a:r>
          <a:r>
            <a:rPr kumimoji="1" lang="ja-JP" altLang="ja-JP" sz="1000">
              <a:solidFill>
                <a:schemeClr val="dk1"/>
              </a:solidFill>
              <a:effectLst/>
              <a:latin typeface="+mn-lt"/>
              <a:ea typeface="+mn-ea"/>
              <a:cs typeface="+mn-cs"/>
            </a:rPr>
            <a:t>増加し</a:t>
          </a:r>
          <a:r>
            <a:rPr kumimoji="1" lang="ja-JP" altLang="en-US" sz="1000">
              <a:solidFill>
                <a:schemeClr val="dk1"/>
              </a:solidFill>
              <a:effectLst/>
              <a:latin typeface="+mn-lt"/>
              <a:ea typeface="+mn-ea"/>
              <a:cs typeface="+mn-cs"/>
            </a:rPr>
            <a:t>たものの、退職者の増加に伴う職員の若返りにより</a:t>
          </a:r>
          <a:r>
            <a:rPr kumimoji="1" lang="ja-JP" altLang="ja-JP" sz="1000">
              <a:solidFill>
                <a:schemeClr val="dk1"/>
              </a:solidFill>
              <a:effectLst/>
              <a:latin typeface="+mn-lt"/>
              <a:ea typeface="+mn-ea"/>
              <a:cs typeface="+mn-cs"/>
            </a:rPr>
            <a:t>前年対</a:t>
          </a:r>
          <a:r>
            <a:rPr kumimoji="1" lang="en-US" altLang="ja-JP" sz="1000">
              <a:solidFill>
                <a:schemeClr val="dk1"/>
              </a:solidFill>
              <a:effectLst/>
              <a:latin typeface="+mn-lt"/>
              <a:ea typeface="+mn-ea"/>
              <a:cs typeface="+mn-cs"/>
            </a:rPr>
            <a:t>30,911</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の減額となり</a:t>
          </a:r>
          <a:r>
            <a:rPr kumimoji="1" lang="ja-JP" altLang="ja-JP" sz="1000">
              <a:solidFill>
                <a:schemeClr val="dk1"/>
              </a:solidFill>
              <a:effectLst/>
              <a:latin typeface="+mn-lt"/>
              <a:ea typeface="+mn-ea"/>
              <a:cs typeface="+mn-cs"/>
            </a:rPr>
            <a:t>、人口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人当たりでは類似団体平均を</a:t>
          </a:r>
          <a:r>
            <a:rPr kumimoji="1" lang="en-US" altLang="ja-JP" sz="1000">
              <a:solidFill>
                <a:schemeClr val="dk1"/>
              </a:solidFill>
              <a:effectLst/>
              <a:latin typeface="+mn-lt"/>
              <a:ea typeface="+mn-ea"/>
              <a:cs typeface="+mn-cs"/>
            </a:rPr>
            <a:t>21.3</a:t>
          </a:r>
          <a:r>
            <a:rPr kumimoji="1" lang="ja-JP" altLang="ja-JP" sz="1000">
              <a:solidFill>
                <a:schemeClr val="dk1"/>
              </a:solidFill>
              <a:effectLst/>
              <a:latin typeface="+mn-lt"/>
              <a:ea typeface="+mn-ea"/>
              <a:cs typeface="+mn-cs"/>
            </a:rPr>
            <a:t>ポイント下回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、退職者と新規採用者の調整を図りながら、人件費の低減に努め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物件費については、臨時職員</a:t>
          </a:r>
          <a:r>
            <a:rPr kumimoji="1" lang="ja-JP" altLang="en-US" sz="1000">
              <a:solidFill>
                <a:schemeClr val="dk1"/>
              </a:solidFill>
              <a:effectLst/>
              <a:latin typeface="+mn-lt"/>
              <a:ea typeface="+mn-ea"/>
              <a:cs typeface="+mn-cs"/>
            </a:rPr>
            <a:t>数を抑制したものの</a:t>
          </a:r>
          <a:r>
            <a:rPr kumimoji="1" lang="ja-JP" altLang="ja-JP" sz="1000">
              <a:solidFill>
                <a:schemeClr val="dk1"/>
              </a:solidFill>
              <a:effectLst/>
              <a:latin typeface="+mn-lt"/>
              <a:ea typeface="+mn-ea"/>
              <a:cs typeface="+mn-cs"/>
            </a:rPr>
            <a:t>、物件費のうち賃金は類似団体内平均を</a:t>
          </a:r>
          <a:r>
            <a:rPr kumimoji="1" lang="en-US" altLang="ja-JP" sz="1000">
              <a:solidFill>
                <a:schemeClr val="dk1"/>
              </a:solidFill>
              <a:effectLst/>
              <a:latin typeface="+mn-lt"/>
              <a:ea typeface="+mn-ea"/>
              <a:cs typeface="+mn-cs"/>
            </a:rPr>
            <a:t>14.8</a:t>
          </a:r>
          <a:r>
            <a:rPr kumimoji="1" lang="ja-JP" altLang="ja-JP" sz="1000">
              <a:solidFill>
                <a:schemeClr val="dk1"/>
              </a:solidFill>
              <a:effectLst/>
              <a:latin typeface="+mn-lt"/>
              <a:ea typeface="+mn-ea"/>
              <a:cs typeface="+mn-cs"/>
            </a:rPr>
            <a:t>ポイント上回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。物件費全体では前年対</a:t>
          </a:r>
          <a:r>
            <a:rPr kumimoji="1" lang="en-US" altLang="ja-JP" sz="1000">
              <a:solidFill>
                <a:schemeClr val="dk1"/>
              </a:solidFill>
              <a:effectLst/>
              <a:latin typeface="+mn-lt"/>
              <a:ea typeface="+mn-ea"/>
              <a:cs typeface="+mn-cs"/>
            </a:rPr>
            <a:t>78,186</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増額</a:t>
          </a:r>
          <a:r>
            <a:rPr kumimoji="1" lang="ja-JP" altLang="ja-JP" sz="1000">
              <a:solidFill>
                <a:schemeClr val="dk1"/>
              </a:solidFill>
              <a:effectLst/>
              <a:latin typeface="+mn-lt"/>
              <a:ea typeface="+mn-ea"/>
              <a:cs typeface="+mn-cs"/>
            </a:rPr>
            <a:t>したものの、人口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人当たりでは類似団体内平均を</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ポイント下回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。今後も業務内容を精査し、抑制に努め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143320</xdr:rowOff>
    </xdr:from>
    <xdr:to>
      <xdr:col>23</xdr:col>
      <xdr:colOff>133350</xdr:colOff>
      <xdr:row>82</xdr:row>
      <xdr:rowOff>164312</xdr:rowOff>
    </xdr:to>
    <xdr:cxnSp macro="">
      <xdr:nvCxnSpPr>
        <xdr:cNvPr id="197" name="直線コネクタ 196"/>
        <xdr:cNvCxnSpPr/>
      </xdr:nvCxnSpPr>
      <xdr:spPr>
        <a:xfrm>
          <a:off x="4114800" y="14202220"/>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117692</xdr:rowOff>
    </xdr:from>
    <xdr:to>
      <xdr:col>19</xdr:col>
      <xdr:colOff>133350</xdr:colOff>
      <xdr:row>82</xdr:row>
      <xdr:rowOff>143320</xdr:rowOff>
    </xdr:to>
    <xdr:cxnSp macro="">
      <xdr:nvCxnSpPr>
        <xdr:cNvPr id="200" name="直線コネクタ 199"/>
        <xdr:cNvCxnSpPr/>
      </xdr:nvCxnSpPr>
      <xdr:spPr>
        <a:xfrm>
          <a:off x="3225800" y="14176592"/>
          <a:ext cx="889000" cy="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117692</xdr:rowOff>
    </xdr:from>
    <xdr:to>
      <xdr:col>15</xdr:col>
      <xdr:colOff>82550</xdr:colOff>
      <xdr:row>82</xdr:row>
      <xdr:rowOff>118777</xdr:rowOff>
    </xdr:to>
    <xdr:cxnSp macro="">
      <xdr:nvCxnSpPr>
        <xdr:cNvPr id="203" name="直線コネクタ 202"/>
        <xdr:cNvCxnSpPr/>
      </xdr:nvCxnSpPr>
      <xdr:spPr>
        <a:xfrm flipV="1">
          <a:off x="2336800" y="14176592"/>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118777</xdr:rowOff>
    </xdr:from>
    <xdr:to>
      <xdr:col>11</xdr:col>
      <xdr:colOff>31750</xdr:colOff>
      <xdr:row>82</xdr:row>
      <xdr:rowOff>143752</xdr:rowOff>
    </xdr:to>
    <xdr:cxnSp macro="">
      <xdr:nvCxnSpPr>
        <xdr:cNvPr id="206" name="直線コネクタ 205"/>
        <xdr:cNvCxnSpPr/>
      </xdr:nvCxnSpPr>
      <xdr:spPr>
        <a:xfrm flipV="1">
          <a:off x="1447800" y="14177677"/>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113512</xdr:rowOff>
    </xdr:from>
    <xdr:to>
      <xdr:col>23</xdr:col>
      <xdr:colOff>184150</xdr:colOff>
      <xdr:row>83</xdr:row>
      <xdr:rowOff>43662</xdr:rowOff>
    </xdr:to>
    <xdr:sp macro="" textlink="">
      <xdr:nvSpPr>
        <xdr:cNvPr id="216" name="楕円 215"/>
        <xdr:cNvSpPr/>
      </xdr:nvSpPr>
      <xdr:spPr>
        <a:xfrm>
          <a:off x="4902200" y="14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130039</xdr:rowOff>
    </xdr:from>
    <xdr:ext cx="762000" cy="259045"/>
    <xdr:sp macro="" textlink="">
      <xdr:nvSpPr>
        <xdr:cNvPr id="217" name="人件費・物件費等の状況該当値テキスト"/>
        <xdr:cNvSpPr txBox="1"/>
      </xdr:nvSpPr>
      <xdr:spPr>
        <a:xfrm>
          <a:off x="5041900" y="1401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92520</xdr:rowOff>
    </xdr:from>
    <xdr:to>
      <xdr:col>19</xdr:col>
      <xdr:colOff>184150</xdr:colOff>
      <xdr:row>83</xdr:row>
      <xdr:rowOff>22670</xdr:rowOff>
    </xdr:to>
    <xdr:sp macro="" textlink="">
      <xdr:nvSpPr>
        <xdr:cNvPr id="218" name="楕円 217"/>
        <xdr:cNvSpPr/>
      </xdr:nvSpPr>
      <xdr:spPr>
        <a:xfrm>
          <a:off x="4064000" y="141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32847</xdr:rowOff>
    </xdr:from>
    <xdr:ext cx="736600" cy="259045"/>
    <xdr:sp macro="" textlink="">
      <xdr:nvSpPr>
        <xdr:cNvPr id="219" name="テキスト ボックス 218"/>
        <xdr:cNvSpPr txBox="1"/>
      </xdr:nvSpPr>
      <xdr:spPr>
        <a:xfrm>
          <a:off x="3733800" y="1392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66892</xdr:rowOff>
    </xdr:from>
    <xdr:to>
      <xdr:col>15</xdr:col>
      <xdr:colOff>133350</xdr:colOff>
      <xdr:row>82</xdr:row>
      <xdr:rowOff>168492</xdr:rowOff>
    </xdr:to>
    <xdr:sp macro="" textlink="">
      <xdr:nvSpPr>
        <xdr:cNvPr id="220" name="楕円 219"/>
        <xdr:cNvSpPr/>
      </xdr:nvSpPr>
      <xdr:spPr>
        <a:xfrm>
          <a:off x="3175000" y="141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7219</xdr:rowOff>
    </xdr:from>
    <xdr:ext cx="762000" cy="259045"/>
    <xdr:sp macro="" textlink="">
      <xdr:nvSpPr>
        <xdr:cNvPr id="221" name="テキスト ボックス 220"/>
        <xdr:cNvSpPr txBox="1"/>
      </xdr:nvSpPr>
      <xdr:spPr>
        <a:xfrm>
          <a:off x="2844800" y="138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67977</xdr:rowOff>
    </xdr:from>
    <xdr:to>
      <xdr:col>11</xdr:col>
      <xdr:colOff>82550</xdr:colOff>
      <xdr:row>82</xdr:row>
      <xdr:rowOff>169577</xdr:rowOff>
    </xdr:to>
    <xdr:sp macro="" textlink="">
      <xdr:nvSpPr>
        <xdr:cNvPr id="222" name="楕円 221"/>
        <xdr:cNvSpPr/>
      </xdr:nvSpPr>
      <xdr:spPr>
        <a:xfrm>
          <a:off x="2286000" y="141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8304</xdr:rowOff>
    </xdr:from>
    <xdr:ext cx="762000" cy="259045"/>
    <xdr:sp macro="" textlink="">
      <xdr:nvSpPr>
        <xdr:cNvPr id="223" name="テキスト ボックス 222"/>
        <xdr:cNvSpPr txBox="1"/>
      </xdr:nvSpPr>
      <xdr:spPr>
        <a:xfrm>
          <a:off x="1955800" y="1389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92952</xdr:rowOff>
    </xdr:from>
    <xdr:to>
      <xdr:col>7</xdr:col>
      <xdr:colOff>31750</xdr:colOff>
      <xdr:row>83</xdr:row>
      <xdr:rowOff>23102</xdr:rowOff>
    </xdr:to>
    <xdr:sp macro="" textlink="">
      <xdr:nvSpPr>
        <xdr:cNvPr id="224" name="楕円 223"/>
        <xdr:cNvSpPr/>
      </xdr:nvSpPr>
      <xdr:spPr>
        <a:xfrm>
          <a:off x="1397000" y="14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33279</xdr:rowOff>
    </xdr:from>
    <xdr:ext cx="762000" cy="259045"/>
    <xdr:sp macro="" textlink="">
      <xdr:nvSpPr>
        <xdr:cNvPr id="225" name="テキスト ボックス 224"/>
        <xdr:cNvSpPr txBox="1"/>
      </xdr:nvSpPr>
      <xdr:spPr>
        <a:xfrm>
          <a:off x="1066800" y="139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％で、類似団体内平均を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。今後も給与の適正化に努めることにより、類似団体の平均及び近隣市町の水準に近づけるよう努め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61" name="直線コネクタ 260"/>
        <xdr:cNvCxnSpPr/>
      </xdr:nvCxnSpPr>
      <xdr:spPr>
        <a:xfrm>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4" name="直線コネクタ 263"/>
        <xdr:cNvCxnSpPr/>
      </xdr:nvCxnSpPr>
      <xdr:spPr>
        <a:xfrm flipV="1">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86</xdr:row>
      <xdr:rowOff>49893</xdr:rowOff>
    </xdr:to>
    <xdr:cxnSp macro="">
      <xdr:nvCxnSpPr>
        <xdr:cNvPr id="270" name="直線コネクタ 269"/>
        <xdr:cNvCxnSpPr/>
      </xdr:nvCxnSpPr>
      <xdr:spPr>
        <a:xfrm>
          <a:off x="13512800" y="144154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、依然として類似団体内平均値を下回ってい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これまで続いた</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急増が落ち着き、</a:t>
          </a:r>
          <a:r>
            <a:rPr kumimoji="1" lang="ja-JP" altLang="ja-JP" sz="1100">
              <a:solidFill>
                <a:schemeClr val="dk1"/>
              </a:solidFill>
              <a:effectLst/>
              <a:latin typeface="+mn-lt"/>
              <a:ea typeface="+mn-ea"/>
              <a:cs typeface="+mn-cs"/>
            </a:rPr>
            <a:t>職員数は</a:t>
          </a:r>
          <a:r>
            <a:rPr kumimoji="1" lang="ja-JP" altLang="en-US" sz="1100">
              <a:solidFill>
                <a:schemeClr val="dk1"/>
              </a:solidFill>
              <a:effectLst/>
              <a:latin typeface="+mn-lt"/>
              <a:ea typeface="+mn-ea"/>
              <a:cs typeface="+mn-cs"/>
            </a:rPr>
            <a:t>横ばい傾向であることが</a:t>
          </a:r>
          <a:r>
            <a:rPr kumimoji="1" lang="ja-JP" altLang="ja-JP" sz="1100">
              <a:solidFill>
                <a:schemeClr val="dk1"/>
              </a:solidFill>
              <a:effectLst/>
              <a:latin typeface="+mn-lt"/>
              <a:ea typeface="+mn-ea"/>
              <a:cs typeface="+mn-cs"/>
            </a:rPr>
            <a:t>要因として挙げられ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再任用制度を利用し、退職者と新規採用者の調整を図りながら、計画的な職員採用を行い、職員の適切な定員管理に努め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80554</xdr:rowOff>
    </xdr:to>
    <xdr:cxnSp macro="">
      <xdr:nvCxnSpPr>
        <xdr:cNvPr id="326" name="直線コネクタ 325"/>
        <xdr:cNvCxnSpPr/>
      </xdr:nvCxnSpPr>
      <xdr:spPr>
        <a:xfrm>
          <a:off x="16179800" y="10358937"/>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71937</xdr:rowOff>
    </xdr:from>
    <xdr:to>
      <xdr:col>77</xdr:col>
      <xdr:colOff>44450</xdr:colOff>
      <xdr:row>60</xdr:row>
      <xdr:rowOff>108131</xdr:rowOff>
    </xdr:to>
    <xdr:cxnSp macro="">
      <xdr:nvCxnSpPr>
        <xdr:cNvPr id="329" name="直線コネクタ 328"/>
        <xdr:cNvCxnSpPr/>
      </xdr:nvCxnSpPr>
      <xdr:spPr>
        <a:xfrm flipV="1">
          <a:off x="15290800" y="103589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108131</xdr:rowOff>
    </xdr:to>
    <xdr:cxnSp macro="">
      <xdr:nvCxnSpPr>
        <xdr:cNvPr id="332" name="直線コネクタ 331"/>
        <xdr:cNvCxnSpPr/>
      </xdr:nvCxnSpPr>
      <xdr:spPr>
        <a:xfrm>
          <a:off x="14401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97790</xdr:rowOff>
    </xdr:to>
    <xdr:cxnSp macro="">
      <xdr:nvCxnSpPr>
        <xdr:cNvPr id="335" name="直線コネクタ 334"/>
        <xdr:cNvCxnSpPr/>
      </xdr:nvCxnSpPr>
      <xdr:spPr>
        <a:xfrm flipV="1">
          <a:off x="13512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5" name="楕円 344"/>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6"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21137</xdr:rowOff>
    </xdr:from>
    <xdr:to>
      <xdr:col>77</xdr:col>
      <xdr:colOff>95250</xdr:colOff>
      <xdr:row>60</xdr:row>
      <xdr:rowOff>122737</xdr:rowOff>
    </xdr:to>
    <xdr:sp macro="" textlink="">
      <xdr:nvSpPr>
        <xdr:cNvPr id="347" name="楕円 346"/>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132914</xdr:rowOff>
    </xdr:from>
    <xdr:ext cx="736600" cy="259045"/>
    <xdr:sp macro="" textlink="">
      <xdr:nvSpPr>
        <xdr:cNvPr id="348" name="テキスト ボックス 347"/>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9" name="楕円 348"/>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50" name="テキスト ボックス 349"/>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51" name="楕円 350"/>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52" name="テキスト ボックス 351"/>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53" name="楕円 352"/>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4" name="テキスト ボックス 353"/>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ポイント上昇したが、類似団体内平均値を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上昇した主な要因としては、新庁舎建設事業債や</a:t>
          </a:r>
          <a:r>
            <a:rPr kumimoji="1" lang="ja-JP" altLang="en-US" sz="1100">
              <a:solidFill>
                <a:schemeClr val="dk1"/>
              </a:solidFill>
              <a:effectLst/>
              <a:latin typeface="+mn-lt"/>
              <a:ea typeface="+mn-ea"/>
              <a:cs typeface="+mn-cs"/>
            </a:rPr>
            <a:t>英比小</a:t>
          </a:r>
          <a:r>
            <a:rPr kumimoji="1" lang="ja-JP" altLang="ja-JP" sz="1100">
              <a:solidFill>
                <a:schemeClr val="dk1"/>
              </a:solidFill>
              <a:effectLst/>
              <a:latin typeface="+mn-lt"/>
              <a:ea typeface="+mn-ea"/>
              <a:cs typeface="+mn-cs"/>
            </a:rPr>
            <a:t>学校環境整備事業債等の償還が始まり、元利償還金の額が増加したこと</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年度への継続事業である</a:t>
          </a:r>
          <a:r>
            <a:rPr kumimoji="1" lang="ja-JP" altLang="ja-JP" sz="1100">
              <a:solidFill>
                <a:schemeClr val="dk1"/>
              </a:solidFill>
              <a:effectLst/>
              <a:latin typeface="+mn-lt"/>
              <a:ea typeface="+mn-ea"/>
              <a:cs typeface="+mn-cs"/>
            </a:rPr>
            <a:t>新給食センター建設事業</a:t>
          </a:r>
          <a:r>
            <a:rPr kumimoji="1" lang="ja-JP" altLang="en-US" sz="1100">
              <a:solidFill>
                <a:schemeClr val="dk1"/>
              </a:solidFill>
              <a:effectLst/>
              <a:latin typeface="+mn-lt"/>
              <a:ea typeface="+mn-ea"/>
              <a:cs typeface="+mn-cs"/>
            </a:rPr>
            <a:t>や防災行政無線デジタル化事業等</a:t>
          </a:r>
          <a:r>
            <a:rPr kumimoji="1" lang="ja-JP" altLang="ja-JP" sz="1100">
              <a:solidFill>
                <a:schemeClr val="dk1"/>
              </a:solidFill>
              <a:effectLst/>
              <a:latin typeface="+mn-lt"/>
              <a:ea typeface="+mn-ea"/>
              <a:cs typeface="+mn-cs"/>
            </a:rPr>
            <a:t>を控えてい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が、償還額の平準化を図り、実質公債費比率の急激な上昇を抑えるよう努め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8890</xdr:rowOff>
    </xdr:to>
    <xdr:cxnSp macro="">
      <xdr:nvCxnSpPr>
        <xdr:cNvPr id="389" name="直線コネクタ 388"/>
        <xdr:cNvCxnSpPr/>
      </xdr:nvCxnSpPr>
      <xdr:spPr>
        <a:xfrm>
          <a:off x="16179800" y="6640285"/>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28666</xdr:rowOff>
    </xdr:from>
    <xdr:to>
      <xdr:col>77</xdr:col>
      <xdr:colOff>44450</xdr:colOff>
      <xdr:row>38</xdr:row>
      <xdr:rowOff>125185</xdr:rowOff>
    </xdr:to>
    <xdr:cxnSp macro="">
      <xdr:nvCxnSpPr>
        <xdr:cNvPr id="392" name="直線コネクタ 391"/>
        <xdr:cNvCxnSpPr/>
      </xdr:nvCxnSpPr>
      <xdr:spPr>
        <a:xfrm>
          <a:off x="15290800" y="654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28666</xdr:rowOff>
    </xdr:to>
    <xdr:cxnSp macro="">
      <xdr:nvCxnSpPr>
        <xdr:cNvPr id="395" name="直線コネクタ 394"/>
        <xdr:cNvCxnSpPr/>
      </xdr:nvCxnSpPr>
      <xdr:spPr>
        <a:xfrm>
          <a:off x="14401800" y="64679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8" name="直線コネクタ 397"/>
        <xdr:cNvCxnSpPr/>
      </xdr:nvCxnSpPr>
      <xdr:spPr>
        <a:xfrm>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8" name="楕円 407"/>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9"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10" name="楕円 409"/>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1" name="テキスト ボックス 410"/>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149316</xdr:rowOff>
    </xdr:from>
    <xdr:to>
      <xdr:col>73</xdr:col>
      <xdr:colOff>44450</xdr:colOff>
      <xdr:row>38</xdr:row>
      <xdr:rowOff>79466</xdr:rowOff>
    </xdr:to>
    <xdr:sp macro="" textlink="">
      <xdr:nvSpPr>
        <xdr:cNvPr id="412" name="楕円 411"/>
        <xdr:cNvSpPr/>
      </xdr:nvSpPr>
      <xdr:spPr>
        <a:xfrm>
          <a:off x="15240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89643</xdr:rowOff>
    </xdr:from>
    <xdr:ext cx="762000" cy="259045"/>
    <xdr:sp macro="" textlink="">
      <xdr:nvSpPr>
        <xdr:cNvPr id="413" name="テキスト ボックス 412"/>
        <xdr:cNvSpPr txBox="1"/>
      </xdr:nvSpPr>
      <xdr:spPr>
        <a:xfrm>
          <a:off x="14909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25219</xdr:rowOff>
    </xdr:from>
    <xdr:to>
      <xdr:col>64</xdr:col>
      <xdr:colOff>152400</xdr:colOff>
      <xdr:row>37</xdr:row>
      <xdr:rowOff>126819</xdr:rowOff>
    </xdr:to>
    <xdr:sp macro="" textlink="">
      <xdr:nvSpPr>
        <xdr:cNvPr id="416" name="楕円 415"/>
        <xdr:cNvSpPr/>
      </xdr:nvSpPr>
      <xdr:spPr>
        <a:xfrm>
          <a:off x="13462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136996</xdr:rowOff>
    </xdr:from>
    <xdr:ext cx="762000" cy="259045"/>
    <xdr:sp macro="" textlink="">
      <xdr:nvSpPr>
        <xdr:cNvPr id="417" name="テキスト ボックス 416"/>
        <xdr:cNvSpPr txBox="1"/>
      </xdr:nvSpPr>
      <xdr:spPr>
        <a:xfrm>
          <a:off x="13131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地方債残高は減少したものの、充当可能財源である財政調整基金等の年度末残高の減少</a:t>
          </a:r>
          <a:r>
            <a:rPr kumimoji="1" lang="ja-JP" altLang="ja-JP" sz="1100">
              <a:solidFill>
                <a:schemeClr val="dk1"/>
              </a:solidFill>
              <a:effectLst/>
              <a:latin typeface="+mn-lt"/>
              <a:ea typeface="+mn-ea"/>
              <a:cs typeface="+mn-cs"/>
            </a:rPr>
            <a:t>が主な要因で将来負担比率は</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％となり、前年比</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ポイントの上昇とな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が、今後は将来の住民に大きな負担を残さないよう、償還利率の低減や適債項目の選択などに努め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。また、新学校給食センター建設事業など新規事業の実施等について総点検を図り、財政の健全化に努め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94945</xdr:rowOff>
    </xdr:from>
    <xdr:to>
      <xdr:col>81</xdr:col>
      <xdr:colOff>44450</xdr:colOff>
      <xdr:row>16</xdr:row>
      <xdr:rowOff>126797</xdr:rowOff>
    </xdr:to>
    <xdr:cxnSp macro="">
      <xdr:nvCxnSpPr>
        <xdr:cNvPr id="449" name="直線コネクタ 448"/>
        <xdr:cNvCxnSpPr/>
      </xdr:nvCxnSpPr>
      <xdr:spPr>
        <a:xfrm>
          <a:off x="16179800" y="2838145"/>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12903</xdr:rowOff>
    </xdr:from>
    <xdr:to>
      <xdr:col>77</xdr:col>
      <xdr:colOff>44450</xdr:colOff>
      <xdr:row>16</xdr:row>
      <xdr:rowOff>94945</xdr:rowOff>
    </xdr:to>
    <xdr:cxnSp macro="">
      <xdr:nvCxnSpPr>
        <xdr:cNvPr id="452" name="直線コネクタ 451"/>
        <xdr:cNvCxnSpPr/>
      </xdr:nvCxnSpPr>
      <xdr:spPr>
        <a:xfrm>
          <a:off x="15290800" y="275610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12903</xdr:rowOff>
    </xdr:to>
    <xdr:cxnSp macro="">
      <xdr:nvCxnSpPr>
        <xdr:cNvPr id="455" name="直線コネクタ 454"/>
        <xdr:cNvCxnSpPr/>
      </xdr:nvCxnSpPr>
      <xdr:spPr>
        <a:xfrm>
          <a:off x="14401800" y="274162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8" name="フローチャート: 判断 457"/>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9" name="テキスト ボックス 458"/>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0" name="フローチャート: 判断 459"/>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1" name="テキスト ボックス 460"/>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75997</xdr:rowOff>
    </xdr:from>
    <xdr:to>
      <xdr:col>81</xdr:col>
      <xdr:colOff>95250</xdr:colOff>
      <xdr:row>17</xdr:row>
      <xdr:rowOff>6147</xdr:rowOff>
    </xdr:to>
    <xdr:sp macro="" textlink="">
      <xdr:nvSpPr>
        <xdr:cNvPr id="467" name="楕円 466"/>
        <xdr:cNvSpPr/>
      </xdr:nvSpPr>
      <xdr:spPr>
        <a:xfrm>
          <a:off x="169672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48074</xdr:rowOff>
    </xdr:from>
    <xdr:ext cx="762000" cy="259045"/>
    <xdr:sp macro="" textlink="">
      <xdr:nvSpPr>
        <xdr:cNvPr id="468" name="将来負担の状況該当値テキスト"/>
        <xdr:cNvSpPr txBox="1"/>
      </xdr:nvSpPr>
      <xdr:spPr>
        <a:xfrm>
          <a:off x="17106900" y="279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44145</xdr:rowOff>
    </xdr:from>
    <xdr:to>
      <xdr:col>77</xdr:col>
      <xdr:colOff>95250</xdr:colOff>
      <xdr:row>16</xdr:row>
      <xdr:rowOff>145745</xdr:rowOff>
    </xdr:to>
    <xdr:sp macro="" textlink="">
      <xdr:nvSpPr>
        <xdr:cNvPr id="469" name="楕円 468"/>
        <xdr:cNvSpPr/>
      </xdr:nvSpPr>
      <xdr:spPr>
        <a:xfrm>
          <a:off x="16129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130522</xdr:rowOff>
    </xdr:from>
    <xdr:ext cx="736600" cy="259045"/>
    <xdr:sp macro="" textlink="">
      <xdr:nvSpPr>
        <xdr:cNvPr id="470" name="テキスト ボックス 469"/>
        <xdr:cNvSpPr txBox="1"/>
      </xdr:nvSpPr>
      <xdr:spPr>
        <a:xfrm>
          <a:off x="15798800" y="287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133553</xdr:rowOff>
    </xdr:from>
    <xdr:to>
      <xdr:col>73</xdr:col>
      <xdr:colOff>44450</xdr:colOff>
      <xdr:row>16</xdr:row>
      <xdr:rowOff>63703</xdr:rowOff>
    </xdr:to>
    <xdr:sp macro="" textlink="">
      <xdr:nvSpPr>
        <xdr:cNvPr id="471" name="楕円 470"/>
        <xdr:cNvSpPr/>
      </xdr:nvSpPr>
      <xdr:spPr>
        <a:xfrm>
          <a:off x="15240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48480</xdr:rowOff>
    </xdr:from>
    <xdr:ext cx="762000" cy="259045"/>
    <xdr:sp macro="" textlink="">
      <xdr:nvSpPr>
        <xdr:cNvPr id="472" name="テキスト ボックス 471"/>
        <xdr:cNvSpPr txBox="1"/>
      </xdr:nvSpPr>
      <xdr:spPr>
        <a:xfrm>
          <a:off x="14909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3" name="楕円 472"/>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4" name="テキスト ボックス 473"/>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人件費に係るものは、今年度において</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類似団体内平均値</a:t>
          </a:r>
          <a:r>
            <a:rPr kumimoji="1" lang="ja-JP" altLang="en-US" sz="1100">
              <a:solidFill>
                <a:schemeClr val="dk1"/>
              </a:solidFill>
              <a:effectLst/>
              <a:latin typeface="+mn-lt"/>
              <a:ea typeface="+mn-ea"/>
              <a:cs typeface="+mn-cs"/>
            </a:rPr>
            <a:t>と同数値となっているが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退職者と新規採用者の調整を図りながら、人件費の低減に努め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12700</xdr:rowOff>
    </xdr:to>
    <xdr:cxnSp macro="">
      <xdr:nvCxnSpPr>
        <xdr:cNvPr id="66" name="直線コネクタ 65"/>
        <xdr:cNvCxnSpPr/>
      </xdr:nvCxnSpPr>
      <xdr:spPr>
        <a:xfrm>
          <a:off x="3987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168910</xdr:rowOff>
    </xdr:to>
    <xdr:cxnSp macro="">
      <xdr:nvCxnSpPr>
        <xdr:cNvPr id="72" name="直線コネクタ 71"/>
        <xdr:cNvCxnSpPr/>
      </xdr:nvCxnSpPr>
      <xdr:spPr>
        <a:xfrm>
          <a:off x="2209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153670</xdr:rowOff>
    </xdr:to>
    <xdr:cxnSp macro="">
      <xdr:nvCxnSpPr>
        <xdr:cNvPr id="75" name="直線コネクタ 74"/>
        <xdr:cNvCxnSpPr/>
      </xdr:nvCxnSpPr>
      <xdr:spPr>
        <a:xfrm flipV="1">
          <a:off x="1320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物件費における経常収支比率は、今年度において</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となり、類似団体内平均値を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人件費を抑制している反面、類似団体内平均値と比較して、賃金や電算業務機器の賃借料などの割合が高くなって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が、今後も業務内容を精査し、抑制に努め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130810</xdr:rowOff>
    </xdr:to>
    <xdr:cxnSp macro="">
      <xdr:nvCxnSpPr>
        <xdr:cNvPr id="127" name="直線コネクタ 126"/>
        <xdr:cNvCxnSpPr/>
      </xdr:nvCxnSpPr>
      <xdr:spPr>
        <a:xfrm>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153670</xdr:rowOff>
    </xdr:to>
    <xdr:cxnSp macro="">
      <xdr:nvCxnSpPr>
        <xdr:cNvPr id="130" name="直線コネクタ 129"/>
        <xdr:cNvCxnSpPr/>
      </xdr:nvCxnSpPr>
      <xdr:spPr>
        <a:xfrm flipV="1">
          <a:off x="14782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153670</xdr:rowOff>
    </xdr:to>
    <xdr:cxnSp macro="">
      <xdr:nvCxnSpPr>
        <xdr:cNvPr id="133" name="直線コネクタ 132"/>
        <xdr:cNvCxnSpPr/>
      </xdr:nvCxnSpPr>
      <xdr:spPr>
        <a:xfrm>
          <a:off x="13893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6" name="直線コネクタ 135"/>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1" name="テキスト ボックス 150"/>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3" name="テキスト ボックス 152"/>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扶助費に係るものは、今年度において</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したが、依然として類似団体内平均値を上回ってい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。主な要因としては、類似団体平均と比較して、単独事業費の割合が高くなっている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。これは、本町が「安全・安心・安定」のまちづくりを目指しており、特に増加を続ける子ども人口に対応するため、子育て支援施策に力を注いでいる</a:t>
          </a:r>
          <a:r>
            <a:rPr kumimoji="1" lang="ja-JP" altLang="en-US" sz="1100">
              <a:solidFill>
                <a:schemeClr val="dk1"/>
              </a:solidFill>
              <a:effectLst/>
              <a:latin typeface="+mn-lt"/>
              <a:ea typeface="+mn-ea"/>
              <a:cs typeface="+mn-cs"/>
            </a:rPr>
            <a:t>ことによるもの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しかし、今後は事業内容を精査し、事業費の低減に努め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29028</xdr:rowOff>
    </xdr:from>
    <xdr:to>
      <xdr:col>24</xdr:col>
      <xdr:colOff>25400</xdr:colOff>
      <xdr:row>60</xdr:row>
      <xdr:rowOff>143328</xdr:rowOff>
    </xdr:to>
    <xdr:cxnSp macro="">
      <xdr:nvCxnSpPr>
        <xdr:cNvPr id="190" name="直線コネクタ 189"/>
        <xdr:cNvCxnSpPr/>
      </xdr:nvCxnSpPr>
      <xdr:spPr>
        <a:xfrm>
          <a:off x="3987800" y="103160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94343</xdr:rowOff>
    </xdr:to>
    <xdr:cxnSp macro="">
      <xdr:nvCxnSpPr>
        <xdr:cNvPr id="193" name="直線コネクタ 192"/>
        <xdr:cNvCxnSpPr/>
      </xdr:nvCxnSpPr>
      <xdr:spPr>
        <a:xfrm flipV="1">
          <a:off x="3098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94343</xdr:rowOff>
    </xdr:to>
    <xdr:cxnSp macro="">
      <xdr:nvCxnSpPr>
        <xdr:cNvPr id="196" name="直線コネクタ 195"/>
        <xdr:cNvCxnSpPr/>
      </xdr:nvCxnSpPr>
      <xdr:spPr>
        <a:xfrm>
          <a:off x="2209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135165</xdr:rowOff>
    </xdr:to>
    <xdr:cxnSp macro="">
      <xdr:nvCxnSpPr>
        <xdr:cNvPr id="199" name="直線コネクタ 198"/>
        <xdr:cNvCxnSpPr/>
      </xdr:nvCxnSpPr>
      <xdr:spPr>
        <a:xfrm>
          <a:off x="1320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9" name="楕円 208"/>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10"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1" name="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3" name="楕円 212"/>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4" name="テキスト ボックス 213"/>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5" name="楕円 214"/>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6" name="テキスト ボックス 215"/>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7" name="楕円 216"/>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8" name="テキスト ボックス 217"/>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。依然として類似団体内平均値を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下水道事業の公債費に対するものや、国民健康保険、介護保険及び後期高齢者医療への繰出金について、引き続き経費の低減に努め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51" name="直線コネクタ 250"/>
        <xdr:cNvCxnSpPr/>
      </xdr:nvCxnSpPr>
      <xdr:spPr>
        <a:xfrm>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4" name="直線コネクタ 253"/>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50800</xdr:rowOff>
    </xdr:to>
    <xdr:cxnSp macro="">
      <xdr:nvCxnSpPr>
        <xdr:cNvPr id="257" name="直線コネクタ 256"/>
        <xdr:cNvCxnSpPr/>
      </xdr:nvCxnSpPr>
      <xdr:spPr>
        <a:xfrm>
          <a:off x="13893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60" name="直線コネクタ 259"/>
        <xdr:cNvCxnSpPr/>
      </xdr:nvCxnSpPr>
      <xdr:spPr>
        <a:xfrm flipV="1">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消防やごみ処理など、一部事務組合への負担金が大きな割合を占めており、負担金の増減により大きく左右され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今年度は、</a:t>
          </a:r>
          <a:r>
            <a:rPr kumimoji="1" lang="ja-JP" altLang="en-US" sz="1100">
              <a:solidFill>
                <a:schemeClr val="dk1"/>
              </a:solidFill>
              <a:effectLst/>
              <a:latin typeface="+mn-lt"/>
              <a:ea typeface="+mn-ea"/>
              <a:cs typeface="+mn-cs"/>
            </a:rPr>
            <a:t>下水道事業の法適化により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ポイントの上昇となったが、</a:t>
          </a:r>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。今後も補助金交付事業の内容を精査し、比率の抑制及び適正化に努め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33274</xdr:rowOff>
    </xdr:to>
    <xdr:cxnSp macro="">
      <xdr:nvCxnSpPr>
        <xdr:cNvPr id="309" name="直線コネクタ 308"/>
        <xdr:cNvCxnSpPr/>
      </xdr:nvCxnSpPr>
      <xdr:spPr>
        <a:xfrm>
          <a:off x="15671800" y="6267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12" name="直線コネクタ 311"/>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99568</xdr:rowOff>
    </xdr:to>
    <xdr:cxnSp macro="">
      <xdr:nvCxnSpPr>
        <xdr:cNvPr id="315" name="直線コネクタ 314"/>
        <xdr:cNvCxnSpPr/>
      </xdr:nvCxnSpPr>
      <xdr:spPr>
        <a:xfrm>
          <a:off x="13893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8" name="直線コネクタ 317"/>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9"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2" name="楕円 33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3" name="テキスト ボックス 33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7" name="テキスト ボックス 33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公債費に係る経常収支比率は、今年度において</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ポイント上昇した。依然として類似団体平均値を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ポイント下回っているものの、増加傾向が続いてい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増加の要因である新庁舎建設事業の償還がしばらく続</a:t>
          </a:r>
          <a:r>
            <a:rPr kumimoji="1" lang="ja-JP" altLang="en-US" sz="1100">
              <a:solidFill>
                <a:schemeClr val="dk1"/>
              </a:solidFill>
              <a:effectLst/>
              <a:latin typeface="+mn-lt"/>
              <a:ea typeface="+mn-ea"/>
              <a:cs typeface="+mn-cs"/>
            </a:rPr>
            <a:t>くとともに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新学校給食センター建設事業の償還開始、</a:t>
          </a:r>
          <a:r>
            <a:rPr kumimoji="1" lang="ja-JP" altLang="ja-JP" sz="1100">
              <a:solidFill>
                <a:schemeClr val="dk1"/>
              </a:solidFill>
              <a:effectLst/>
              <a:latin typeface="+mn-lt"/>
              <a:ea typeface="+mn-ea"/>
              <a:cs typeface="+mn-cs"/>
            </a:rPr>
            <a:t>臨時財政対策債の償還が年々増加していることもあり、さらに上昇することが想定され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113285</xdr:rowOff>
    </xdr:to>
    <xdr:cxnSp macro="">
      <xdr:nvCxnSpPr>
        <xdr:cNvPr id="367" name="直線コネクタ 366"/>
        <xdr:cNvCxnSpPr/>
      </xdr:nvCxnSpPr>
      <xdr:spPr>
        <a:xfrm>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67563</xdr:rowOff>
    </xdr:to>
    <xdr:cxnSp macro="">
      <xdr:nvCxnSpPr>
        <xdr:cNvPr id="370" name="直線コネクタ 369"/>
        <xdr:cNvCxnSpPr/>
      </xdr:nvCxnSpPr>
      <xdr:spPr>
        <a:xfrm>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40132</xdr:rowOff>
    </xdr:to>
    <xdr:cxnSp macro="">
      <xdr:nvCxnSpPr>
        <xdr:cNvPr id="373" name="直線コネクタ 372"/>
        <xdr:cNvCxnSpPr/>
      </xdr:nvCxnSpPr>
      <xdr:spPr>
        <a:xfrm>
          <a:off x="2209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152146</xdr:rowOff>
    </xdr:to>
    <xdr:cxnSp macro="">
      <xdr:nvCxnSpPr>
        <xdr:cNvPr id="376" name="直線コネクタ 375"/>
        <xdr:cNvCxnSpPr/>
      </xdr:nvCxnSpPr>
      <xdr:spPr>
        <a:xfrm>
          <a:off x="1320800" y="12905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8" name="楕円 387"/>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9" name="テキスト ボックス 388"/>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0" name="楕円 389"/>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1" name="テキスト ボックス 390"/>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2" name="楕円 391"/>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3" name="テキスト ボックス 392"/>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4" name="楕円 39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5" name="テキスト ボックス 394"/>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し、類似団体内平均値を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扶助費に</a:t>
          </a:r>
          <a:r>
            <a:rPr kumimoji="1" lang="ja-JP" altLang="ja-JP" sz="1100">
              <a:solidFill>
                <a:schemeClr val="dk1"/>
              </a:solidFill>
              <a:effectLst/>
              <a:latin typeface="+mn-lt"/>
              <a:ea typeface="+mn-ea"/>
              <a:cs typeface="+mn-cs"/>
            </a:rPr>
            <a:t>ついても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ポイントの減少となり、類似団体内平均値を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今後も比率の抑制に努め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、全体の抑制</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8128</xdr:rowOff>
    </xdr:to>
    <xdr:cxnSp macro="">
      <xdr:nvCxnSpPr>
        <xdr:cNvPr id="426" name="直線コネクタ 425"/>
        <xdr:cNvCxnSpPr/>
      </xdr:nvCxnSpPr>
      <xdr:spPr>
        <a:xfrm>
          <a:off x="15671800" y="1318463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74422</xdr:rowOff>
    </xdr:to>
    <xdr:cxnSp macro="">
      <xdr:nvCxnSpPr>
        <xdr:cNvPr id="429" name="直線コネクタ 428"/>
        <xdr:cNvCxnSpPr/>
      </xdr:nvCxnSpPr>
      <xdr:spPr>
        <a:xfrm flipV="1">
          <a:off x="14782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74422</xdr:rowOff>
    </xdr:to>
    <xdr:cxnSp macro="">
      <xdr:nvCxnSpPr>
        <xdr:cNvPr id="432" name="直線コネクタ 431"/>
        <xdr:cNvCxnSpPr/>
      </xdr:nvCxnSpPr>
      <xdr:spPr>
        <a:xfrm>
          <a:off x="13893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24130</xdr:rowOff>
    </xdr:to>
    <xdr:cxnSp macro="">
      <xdr:nvCxnSpPr>
        <xdr:cNvPr id="435" name="直線コネクタ 434"/>
        <xdr:cNvCxnSpPr/>
      </xdr:nvCxnSpPr>
      <xdr:spPr>
        <a:xfrm flipV="1">
          <a:off x="13004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5" name="楕円 444"/>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6"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7" name="楕円 446"/>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48" name="テキスト ボックス 447"/>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1" name="楕円 450"/>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2" name="テキスト ボックス 451"/>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4" name="テキスト ボックス 453"/>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12580</xdr:rowOff>
    </xdr:from>
    <xdr:to>
      <xdr:col>29</xdr:col>
      <xdr:colOff>127000</xdr:colOff>
      <xdr:row>18</xdr:row>
      <xdr:rowOff>33203</xdr:rowOff>
    </xdr:to>
    <xdr:cxnSp macro="">
      <xdr:nvCxnSpPr>
        <xdr:cNvPr id="52" name="直線コネクタ 51"/>
        <xdr:cNvCxnSpPr/>
      </xdr:nvCxnSpPr>
      <xdr:spPr bwMode="auto">
        <a:xfrm flipV="1">
          <a:off x="5003800" y="3146305"/>
          <a:ext cx="6477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23912</xdr:rowOff>
    </xdr:from>
    <xdr:to>
      <xdr:col>26</xdr:col>
      <xdr:colOff>50800</xdr:colOff>
      <xdr:row>18</xdr:row>
      <xdr:rowOff>33203</xdr:rowOff>
    </xdr:to>
    <xdr:cxnSp macro="">
      <xdr:nvCxnSpPr>
        <xdr:cNvPr id="55" name="直線コネクタ 54"/>
        <xdr:cNvCxnSpPr/>
      </xdr:nvCxnSpPr>
      <xdr:spPr bwMode="auto">
        <a:xfrm>
          <a:off x="4305300" y="3157637"/>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23912</xdr:rowOff>
    </xdr:from>
    <xdr:to>
      <xdr:col>22</xdr:col>
      <xdr:colOff>114300</xdr:colOff>
      <xdr:row>18</xdr:row>
      <xdr:rowOff>61746</xdr:rowOff>
    </xdr:to>
    <xdr:cxnSp macro="">
      <xdr:nvCxnSpPr>
        <xdr:cNvPr id="58" name="直線コネクタ 57"/>
        <xdr:cNvCxnSpPr/>
      </xdr:nvCxnSpPr>
      <xdr:spPr bwMode="auto">
        <a:xfrm flipV="1">
          <a:off x="3606800" y="3157637"/>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34853</xdr:rowOff>
    </xdr:from>
    <xdr:to>
      <xdr:col>18</xdr:col>
      <xdr:colOff>177800</xdr:colOff>
      <xdr:row>18</xdr:row>
      <xdr:rowOff>61746</xdr:rowOff>
    </xdr:to>
    <xdr:cxnSp macro="">
      <xdr:nvCxnSpPr>
        <xdr:cNvPr id="61" name="直線コネクタ 60"/>
        <xdr:cNvCxnSpPr/>
      </xdr:nvCxnSpPr>
      <xdr:spPr bwMode="auto">
        <a:xfrm>
          <a:off x="29083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133230</xdr:rowOff>
    </xdr:from>
    <xdr:to>
      <xdr:col>29</xdr:col>
      <xdr:colOff>177800</xdr:colOff>
      <xdr:row>18</xdr:row>
      <xdr:rowOff>63380</xdr:rowOff>
    </xdr:to>
    <xdr:sp macro="" textlink="">
      <xdr:nvSpPr>
        <xdr:cNvPr id="71" name="楕円 70"/>
        <xdr:cNvSpPr/>
      </xdr:nvSpPr>
      <xdr:spPr bwMode="auto">
        <a:xfrm>
          <a:off x="56007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105307</xdr:rowOff>
    </xdr:from>
    <xdr:ext cx="762000" cy="259045"/>
    <xdr:sp macro="" textlink="">
      <xdr:nvSpPr>
        <xdr:cNvPr id="72" name="人口1人当たり決算額の推移該当値テキスト130"/>
        <xdr:cNvSpPr txBox="1"/>
      </xdr:nvSpPr>
      <xdr:spPr>
        <a:xfrm>
          <a:off x="5740400" y="306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153853</xdr:rowOff>
    </xdr:from>
    <xdr:to>
      <xdr:col>26</xdr:col>
      <xdr:colOff>101600</xdr:colOff>
      <xdr:row>18</xdr:row>
      <xdr:rowOff>84003</xdr:rowOff>
    </xdr:to>
    <xdr:sp macro="" textlink="">
      <xdr:nvSpPr>
        <xdr:cNvPr id="73" name="楕円 72"/>
        <xdr:cNvSpPr/>
      </xdr:nvSpPr>
      <xdr:spPr bwMode="auto">
        <a:xfrm>
          <a:off x="49530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68780</xdr:rowOff>
    </xdr:from>
    <xdr:ext cx="736600" cy="259045"/>
    <xdr:sp macro="" textlink="">
      <xdr:nvSpPr>
        <xdr:cNvPr id="74" name="テキスト ボックス 73"/>
        <xdr:cNvSpPr txBox="1"/>
      </xdr:nvSpPr>
      <xdr:spPr>
        <a:xfrm>
          <a:off x="4622800" y="32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144562</xdr:rowOff>
    </xdr:from>
    <xdr:to>
      <xdr:col>22</xdr:col>
      <xdr:colOff>165100</xdr:colOff>
      <xdr:row>18</xdr:row>
      <xdr:rowOff>74712</xdr:rowOff>
    </xdr:to>
    <xdr:sp macro="" textlink="">
      <xdr:nvSpPr>
        <xdr:cNvPr id="75" name="楕円 74"/>
        <xdr:cNvSpPr/>
      </xdr:nvSpPr>
      <xdr:spPr bwMode="auto">
        <a:xfrm>
          <a:off x="42545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59489</xdr:rowOff>
    </xdr:from>
    <xdr:ext cx="762000" cy="259045"/>
    <xdr:sp macro="" textlink="">
      <xdr:nvSpPr>
        <xdr:cNvPr id="76" name="テキスト ボックス 75"/>
        <xdr:cNvSpPr txBox="1"/>
      </xdr:nvSpPr>
      <xdr:spPr>
        <a:xfrm>
          <a:off x="3924300" y="31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10946</xdr:rowOff>
    </xdr:from>
    <xdr:to>
      <xdr:col>19</xdr:col>
      <xdr:colOff>38100</xdr:colOff>
      <xdr:row>18</xdr:row>
      <xdr:rowOff>112546</xdr:rowOff>
    </xdr:to>
    <xdr:sp macro="" textlink="">
      <xdr:nvSpPr>
        <xdr:cNvPr id="77" name="楕円 76"/>
        <xdr:cNvSpPr/>
      </xdr:nvSpPr>
      <xdr:spPr bwMode="auto">
        <a:xfrm>
          <a:off x="35560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97322</xdr:rowOff>
    </xdr:from>
    <xdr:ext cx="762000" cy="259045"/>
    <xdr:sp macro="" textlink="">
      <xdr:nvSpPr>
        <xdr:cNvPr id="78" name="テキスト ボックス 77"/>
        <xdr:cNvSpPr txBox="1"/>
      </xdr:nvSpPr>
      <xdr:spPr>
        <a:xfrm>
          <a:off x="3225800" y="323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155503</xdr:rowOff>
    </xdr:from>
    <xdr:to>
      <xdr:col>15</xdr:col>
      <xdr:colOff>101600</xdr:colOff>
      <xdr:row>18</xdr:row>
      <xdr:rowOff>85653</xdr:rowOff>
    </xdr:to>
    <xdr:sp macro="" textlink="">
      <xdr:nvSpPr>
        <xdr:cNvPr id="79" name="楕円 78"/>
        <xdr:cNvSpPr/>
      </xdr:nvSpPr>
      <xdr:spPr bwMode="auto">
        <a:xfrm>
          <a:off x="28575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70430</xdr:rowOff>
    </xdr:from>
    <xdr:ext cx="762000" cy="259045"/>
    <xdr:sp macro="" textlink="">
      <xdr:nvSpPr>
        <xdr:cNvPr id="80" name="テキスト ボックス 79"/>
        <xdr:cNvSpPr txBox="1"/>
      </xdr:nvSpPr>
      <xdr:spPr>
        <a:xfrm>
          <a:off x="25273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175440</xdr:rowOff>
    </xdr:from>
    <xdr:to>
      <xdr:col>29</xdr:col>
      <xdr:colOff>127000</xdr:colOff>
      <xdr:row>37</xdr:row>
      <xdr:rowOff>214805</xdr:rowOff>
    </xdr:to>
    <xdr:cxnSp macro="">
      <xdr:nvCxnSpPr>
        <xdr:cNvPr id="112" name="直線コネクタ 111"/>
        <xdr:cNvCxnSpPr/>
      </xdr:nvCxnSpPr>
      <xdr:spPr bwMode="auto">
        <a:xfrm flipV="1">
          <a:off x="5003800" y="7300140"/>
          <a:ext cx="6477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214805</xdr:rowOff>
    </xdr:from>
    <xdr:to>
      <xdr:col>26</xdr:col>
      <xdr:colOff>50800</xdr:colOff>
      <xdr:row>37</xdr:row>
      <xdr:rowOff>265143</xdr:rowOff>
    </xdr:to>
    <xdr:cxnSp macro="">
      <xdr:nvCxnSpPr>
        <xdr:cNvPr id="115" name="直線コネクタ 114"/>
        <xdr:cNvCxnSpPr/>
      </xdr:nvCxnSpPr>
      <xdr:spPr bwMode="auto">
        <a:xfrm flipV="1">
          <a:off x="4305300" y="7339505"/>
          <a:ext cx="698500" cy="5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265143</xdr:rowOff>
    </xdr:from>
    <xdr:to>
      <xdr:col>22</xdr:col>
      <xdr:colOff>114300</xdr:colOff>
      <xdr:row>37</xdr:row>
      <xdr:rowOff>280185</xdr:rowOff>
    </xdr:to>
    <xdr:cxnSp macro="">
      <xdr:nvCxnSpPr>
        <xdr:cNvPr id="118" name="直線コネクタ 117"/>
        <xdr:cNvCxnSpPr/>
      </xdr:nvCxnSpPr>
      <xdr:spPr bwMode="auto">
        <a:xfrm flipV="1">
          <a:off x="3606800" y="7389843"/>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280185</xdr:rowOff>
    </xdr:from>
    <xdr:to>
      <xdr:col>18</xdr:col>
      <xdr:colOff>177800</xdr:colOff>
      <xdr:row>38</xdr:row>
      <xdr:rowOff>42715</xdr:rowOff>
    </xdr:to>
    <xdr:cxnSp macro="">
      <xdr:nvCxnSpPr>
        <xdr:cNvPr id="121" name="直線コネクタ 120"/>
        <xdr:cNvCxnSpPr/>
      </xdr:nvCxnSpPr>
      <xdr:spPr bwMode="auto">
        <a:xfrm flipV="1">
          <a:off x="2908300" y="7404885"/>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124640</xdr:rowOff>
    </xdr:from>
    <xdr:to>
      <xdr:col>29</xdr:col>
      <xdr:colOff>177800</xdr:colOff>
      <xdr:row>37</xdr:row>
      <xdr:rowOff>226240</xdr:rowOff>
    </xdr:to>
    <xdr:sp macro="" textlink="">
      <xdr:nvSpPr>
        <xdr:cNvPr id="131" name="楕円 130"/>
        <xdr:cNvSpPr/>
      </xdr:nvSpPr>
      <xdr:spPr bwMode="auto">
        <a:xfrm>
          <a:off x="5600700" y="724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96717</xdr:rowOff>
    </xdr:from>
    <xdr:ext cx="762000" cy="259045"/>
    <xdr:sp macro="" textlink="">
      <xdr:nvSpPr>
        <xdr:cNvPr id="132" name="人口1人当たり決算額の推移該当値テキスト445"/>
        <xdr:cNvSpPr txBox="1"/>
      </xdr:nvSpPr>
      <xdr:spPr>
        <a:xfrm>
          <a:off x="5740400" y="72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164005</xdr:rowOff>
    </xdr:from>
    <xdr:to>
      <xdr:col>26</xdr:col>
      <xdr:colOff>101600</xdr:colOff>
      <xdr:row>37</xdr:row>
      <xdr:rowOff>265605</xdr:rowOff>
    </xdr:to>
    <xdr:sp macro="" textlink="">
      <xdr:nvSpPr>
        <xdr:cNvPr id="133" name="楕円 132"/>
        <xdr:cNvSpPr/>
      </xdr:nvSpPr>
      <xdr:spPr bwMode="auto">
        <a:xfrm>
          <a:off x="4953000" y="728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250382</xdr:rowOff>
    </xdr:from>
    <xdr:ext cx="736600" cy="259045"/>
    <xdr:sp macro="" textlink="">
      <xdr:nvSpPr>
        <xdr:cNvPr id="134" name="テキスト ボックス 133"/>
        <xdr:cNvSpPr txBox="1"/>
      </xdr:nvSpPr>
      <xdr:spPr>
        <a:xfrm>
          <a:off x="4622800" y="737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214343</xdr:rowOff>
    </xdr:from>
    <xdr:to>
      <xdr:col>22</xdr:col>
      <xdr:colOff>165100</xdr:colOff>
      <xdr:row>37</xdr:row>
      <xdr:rowOff>315943</xdr:rowOff>
    </xdr:to>
    <xdr:sp macro="" textlink="">
      <xdr:nvSpPr>
        <xdr:cNvPr id="135" name="楕円 134"/>
        <xdr:cNvSpPr/>
      </xdr:nvSpPr>
      <xdr:spPr bwMode="auto">
        <a:xfrm>
          <a:off x="4254500" y="733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300720</xdr:rowOff>
    </xdr:from>
    <xdr:ext cx="762000" cy="259045"/>
    <xdr:sp macro="" textlink="">
      <xdr:nvSpPr>
        <xdr:cNvPr id="136" name="テキスト ボックス 135"/>
        <xdr:cNvSpPr txBox="1"/>
      </xdr:nvSpPr>
      <xdr:spPr>
        <a:xfrm>
          <a:off x="3924300" y="74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229385</xdr:rowOff>
    </xdr:from>
    <xdr:to>
      <xdr:col>19</xdr:col>
      <xdr:colOff>38100</xdr:colOff>
      <xdr:row>37</xdr:row>
      <xdr:rowOff>330985</xdr:rowOff>
    </xdr:to>
    <xdr:sp macro="" textlink="">
      <xdr:nvSpPr>
        <xdr:cNvPr id="137" name="楕円 136"/>
        <xdr:cNvSpPr/>
      </xdr:nvSpPr>
      <xdr:spPr bwMode="auto">
        <a:xfrm>
          <a:off x="3556000" y="73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315762</xdr:rowOff>
    </xdr:from>
    <xdr:ext cx="762000" cy="259045"/>
    <xdr:sp macro="" textlink="">
      <xdr:nvSpPr>
        <xdr:cNvPr id="138" name="テキスト ボックス 137"/>
        <xdr:cNvSpPr txBox="1"/>
      </xdr:nvSpPr>
      <xdr:spPr>
        <a:xfrm>
          <a:off x="3225800" y="74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334815</xdr:rowOff>
    </xdr:from>
    <xdr:to>
      <xdr:col>15</xdr:col>
      <xdr:colOff>101600</xdr:colOff>
      <xdr:row>38</xdr:row>
      <xdr:rowOff>93515</xdr:rowOff>
    </xdr:to>
    <xdr:sp macro="" textlink="">
      <xdr:nvSpPr>
        <xdr:cNvPr id="139" name="楕円 138"/>
        <xdr:cNvSpPr/>
      </xdr:nvSpPr>
      <xdr:spPr bwMode="auto">
        <a:xfrm>
          <a:off x="2857500" y="745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78292</xdr:rowOff>
    </xdr:from>
    <xdr:ext cx="762000" cy="259045"/>
    <xdr:sp macro="" textlink="">
      <xdr:nvSpPr>
        <xdr:cNvPr id="140" name="テキスト ボックス 139"/>
        <xdr:cNvSpPr txBox="1"/>
      </xdr:nvSpPr>
      <xdr:spPr>
        <a:xfrm>
          <a:off x="2527300" y="75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113998</xdr:rowOff>
    </xdr:to>
    <xdr:cxnSp macro="">
      <xdr:nvCxnSpPr>
        <xdr:cNvPr id="63" name="直線コネクタ 62"/>
        <xdr:cNvCxnSpPr/>
      </xdr:nvCxnSpPr>
      <xdr:spPr>
        <a:xfrm>
          <a:off x="3797300" y="6613489"/>
          <a:ext cx="8382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98389</xdr:rowOff>
    </xdr:from>
    <xdr:to>
      <xdr:col>19</xdr:col>
      <xdr:colOff>177800</xdr:colOff>
      <xdr:row>38</xdr:row>
      <xdr:rowOff>127209</xdr:rowOff>
    </xdr:to>
    <xdr:cxnSp macro="">
      <xdr:nvCxnSpPr>
        <xdr:cNvPr id="66" name="直線コネクタ 65"/>
        <xdr:cNvCxnSpPr/>
      </xdr:nvCxnSpPr>
      <xdr:spPr>
        <a:xfrm flipV="1">
          <a:off x="2908300" y="6613489"/>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127209</xdr:rowOff>
    </xdr:from>
    <xdr:to>
      <xdr:col>15</xdr:col>
      <xdr:colOff>50800</xdr:colOff>
      <xdr:row>38</xdr:row>
      <xdr:rowOff>157824</xdr:rowOff>
    </xdr:to>
    <xdr:cxnSp macro="">
      <xdr:nvCxnSpPr>
        <xdr:cNvPr id="69" name="直線コネクタ 68"/>
        <xdr:cNvCxnSpPr/>
      </xdr:nvCxnSpPr>
      <xdr:spPr>
        <a:xfrm flipV="1">
          <a:off x="2019300" y="6642309"/>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127633</xdr:rowOff>
    </xdr:from>
    <xdr:to>
      <xdr:col>10</xdr:col>
      <xdr:colOff>114300</xdr:colOff>
      <xdr:row>38</xdr:row>
      <xdr:rowOff>157824</xdr:rowOff>
    </xdr:to>
    <xdr:cxnSp macro="">
      <xdr:nvCxnSpPr>
        <xdr:cNvPr id="72" name="直線コネクタ 71"/>
        <xdr:cNvCxnSpPr/>
      </xdr:nvCxnSpPr>
      <xdr:spPr>
        <a:xfrm>
          <a:off x="1130300" y="6642733"/>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63198</xdr:rowOff>
    </xdr:from>
    <xdr:to>
      <xdr:col>24</xdr:col>
      <xdr:colOff>114300</xdr:colOff>
      <xdr:row>38</xdr:row>
      <xdr:rowOff>164798</xdr:rowOff>
    </xdr:to>
    <xdr:sp macro="" textlink="">
      <xdr:nvSpPr>
        <xdr:cNvPr id="82" name="楕円 81"/>
        <xdr:cNvSpPr/>
      </xdr:nvSpPr>
      <xdr:spPr>
        <a:xfrm>
          <a:off x="45847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41625</xdr:rowOff>
    </xdr:from>
    <xdr:ext cx="534377" cy="259045"/>
    <xdr:sp macro="" textlink="">
      <xdr:nvSpPr>
        <xdr:cNvPr id="83" name="人件費該当値テキスト"/>
        <xdr:cNvSpPr txBox="1"/>
      </xdr:nvSpPr>
      <xdr:spPr>
        <a:xfrm>
          <a:off x="4686300"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47589</xdr:rowOff>
    </xdr:from>
    <xdr:to>
      <xdr:col>20</xdr:col>
      <xdr:colOff>38100</xdr:colOff>
      <xdr:row>38</xdr:row>
      <xdr:rowOff>149189</xdr:rowOff>
    </xdr:to>
    <xdr:sp macro="" textlink="">
      <xdr:nvSpPr>
        <xdr:cNvPr id="84" name="楕円 83"/>
        <xdr:cNvSpPr/>
      </xdr:nvSpPr>
      <xdr:spPr>
        <a:xfrm>
          <a:off x="3746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140316</xdr:rowOff>
    </xdr:from>
    <xdr:ext cx="534377" cy="259045"/>
    <xdr:sp macro="" textlink="">
      <xdr:nvSpPr>
        <xdr:cNvPr id="85" name="テキスト ボックス 84"/>
        <xdr:cNvSpPr txBox="1"/>
      </xdr:nvSpPr>
      <xdr:spPr>
        <a:xfrm>
          <a:off x="3530111" y="66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76409</xdr:rowOff>
    </xdr:from>
    <xdr:to>
      <xdr:col>15</xdr:col>
      <xdr:colOff>101600</xdr:colOff>
      <xdr:row>39</xdr:row>
      <xdr:rowOff>6559</xdr:rowOff>
    </xdr:to>
    <xdr:sp macro="" textlink="">
      <xdr:nvSpPr>
        <xdr:cNvPr id="86" name="楕円 85"/>
        <xdr:cNvSpPr/>
      </xdr:nvSpPr>
      <xdr:spPr>
        <a:xfrm>
          <a:off x="2857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169136</xdr:rowOff>
    </xdr:from>
    <xdr:ext cx="534377" cy="259045"/>
    <xdr:sp macro="" textlink="">
      <xdr:nvSpPr>
        <xdr:cNvPr id="87" name="テキスト ボックス 86"/>
        <xdr:cNvSpPr txBox="1"/>
      </xdr:nvSpPr>
      <xdr:spPr>
        <a:xfrm>
          <a:off x="2641111" y="66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107024</xdr:rowOff>
    </xdr:from>
    <xdr:to>
      <xdr:col>10</xdr:col>
      <xdr:colOff>165100</xdr:colOff>
      <xdr:row>39</xdr:row>
      <xdr:rowOff>37174</xdr:rowOff>
    </xdr:to>
    <xdr:sp macro="" textlink="">
      <xdr:nvSpPr>
        <xdr:cNvPr id="88" name="楕円 87"/>
        <xdr:cNvSpPr/>
      </xdr:nvSpPr>
      <xdr:spPr>
        <a:xfrm>
          <a:off x="1968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28301</xdr:rowOff>
    </xdr:from>
    <xdr:ext cx="534377" cy="259045"/>
    <xdr:sp macro="" textlink="">
      <xdr:nvSpPr>
        <xdr:cNvPr id="89" name="テキスト ボックス 88"/>
        <xdr:cNvSpPr txBox="1"/>
      </xdr:nvSpPr>
      <xdr:spPr>
        <a:xfrm>
          <a:off x="1752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76833</xdr:rowOff>
    </xdr:from>
    <xdr:to>
      <xdr:col>6</xdr:col>
      <xdr:colOff>38100</xdr:colOff>
      <xdr:row>39</xdr:row>
      <xdr:rowOff>6983</xdr:rowOff>
    </xdr:to>
    <xdr:sp macro="" textlink="">
      <xdr:nvSpPr>
        <xdr:cNvPr id="90" name="楕円 89"/>
        <xdr:cNvSpPr/>
      </xdr:nvSpPr>
      <xdr:spPr>
        <a:xfrm>
          <a:off x="1079500" y="65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169560</xdr:rowOff>
    </xdr:from>
    <xdr:ext cx="534377" cy="259045"/>
    <xdr:sp macro="" textlink="">
      <xdr:nvSpPr>
        <xdr:cNvPr id="91" name="テキスト ボックス 90"/>
        <xdr:cNvSpPr txBox="1"/>
      </xdr:nvSpPr>
      <xdr:spPr>
        <a:xfrm>
          <a:off x="863111" y="66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122631</xdr:rowOff>
    </xdr:from>
    <xdr:to>
      <xdr:col>24</xdr:col>
      <xdr:colOff>63500</xdr:colOff>
      <xdr:row>57</xdr:row>
      <xdr:rowOff>5835</xdr:rowOff>
    </xdr:to>
    <xdr:cxnSp macro="">
      <xdr:nvCxnSpPr>
        <xdr:cNvPr id="121" name="直線コネクタ 120"/>
        <xdr:cNvCxnSpPr/>
      </xdr:nvCxnSpPr>
      <xdr:spPr>
        <a:xfrm flipV="1">
          <a:off x="3797300" y="9723831"/>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5835</xdr:rowOff>
    </xdr:from>
    <xdr:to>
      <xdr:col>19</xdr:col>
      <xdr:colOff>177800</xdr:colOff>
      <xdr:row>57</xdr:row>
      <xdr:rowOff>14560</xdr:rowOff>
    </xdr:to>
    <xdr:cxnSp macro="">
      <xdr:nvCxnSpPr>
        <xdr:cNvPr id="124" name="直線コネクタ 123"/>
        <xdr:cNvCxnSpPr/>
      </xdr:nvCxnSpPr>
      <xdr:spPr>
        <a:xfrm flipV="1">
          <a:off x="2908300" y="977848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147301</xdr:rowOff>
    </xdr:from>
    <xdr:to>
      <xdr:col>15</xdr:col>
      <xdr:colOff>50800</xdr:colOff>
      <xdr:row>57</xdr:row>
      <xdr:rowOff>14560</xdr:rowOff>
    </xdr:to>
    <xdr:cxnSp macro="">
      <xdr:nvCxnSpPr>
        <xdr:cNvPr id="127" name="直線コネクタ 126"/>
        <xdr:cNvCxnSpPr/>
      </xdr:nvCxnSpPr>
      <xdr:spPr>
        <a:xfrm>
          <a:off x="2019300" y="9748501"/>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144176</xdr:rowOff>
    </xdr:from>
    <xdr:to>
      <xdr:col>10</xdr:col>
      <xdr:colOff>114300</xdr:colOff>
      <xdr:row>56</xdr:row>
      <xdr:rowOff>147301</xdr:rowOff>
    </xdr:to>
    <xdr:cxnSp macro="">
      <xdr:nvCxnSpPr>
        <xdr:cNvPr id="130" name="直線コネクタ 129"/>
        <xdr:cNvCxnSpPr/>
      </xdr:nvCxnSpPr>
      <xdr:spPr>
        <a:xfrm>
          <a:off x="1130300" y="974537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71831</xdr:rowOff>
    </xdr:from>
    <xdr:to>
      <xdr:col>24</xdr:col>
      <xdr:colOff>114300</xdr:colOff>
      <xdr:row>57</xdr:row>
      <xdr:rowOff>1981</xdr:rowOff>
    </xdr:to>
    <xdr:sp macro="" textlink="">
      <xdr:nvSpPr>
        <xdr:cNvPr id="140" name="楕円 139"/>
        <xdr:cNvSpPr/>
      </xdr:nvSpPr>
      <xdr:spPr>
        <a:xfrm>
          <a:off x="4584700" y="96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50258</xdr:rowOff>
    </xdr:from>
    <xdr:ext cx="534377" cy="259045"/>
    <xdr:sp macro="" textlink="">
      <xdr:nvSpPr>
        <xdr:cNvPr id="141" name="物件費該当値テキスト"/>
        <xdr:cNvSpPr txBox="1"/>
      </xdr:nvSpPr>
      <xdr:spPr>
        <a:xfrm>
          <a:off x="4686300" y="96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126485</xdr:rowOff>
    </xdr:from>
    <xdr:to>
      <xdr:col>20</xdr:col>
      <xdr:colOff>38100</xdr:colOff>
      <xdr:row>57</xdr:row>
      <xdr:rowOff>56635</xdr:rowOff>
    </xdr:to>
    <xdr:sp macro="" textlink="">
      <xdr:nvSpPr>
        <xdr:cNvPr id="142" name="楕円 141"/>
        <xdr:cNvSpPr/>
      </xdr:nvSpPr>
      <xdr:spPr>
        <a:xfrm>
          <a:off x="3746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47762</xdr:rowOff>
    </xdr:from>
    <xdr:ext cx="534377" cy="259045"/>
    <xdr:sp macro="" textlink="">
      <xdr:nvSpPr>
        <xdr:cNvPr id="143" name="テキスト ボックス 142"/>
        <xdr:cNvSpPr txBox="1"/>
      </xdr:nvSpPr>
      <xdr:spPr>
        <a:xfrm>
          <a:off x="3530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135210</xdr:rowOff>
    </xdr:from>
    <xdr:to>
      <xdr:col>15</xdr:col>
      <xdr:colOff>101600</xdr:colOff>
      <xdr:row>57</xdr:row>
      <xdr:rowOff>65360</xdr:rowOff>
    </xdr:to>
    <xdr:sp macro="" textlink="">
      <xdr:nvSpPr>
        <xdr:cNvPr id="144" name="楕円 143"/>
        <xdr:cNvSpPr/>
      </xdr:nvSpPr>
      <xdr:spPr>
        <a:xfrm>
          <a:off x="2857500" y="9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56487</xdr:rowOff>
    </xdr:from>
    <xdr:ext cx="534377" cy="259045"/>
    <xdr:sp macro="" textlink="">
      <xdr:nvSpPr>
        <xdr:cNvPr id="145" name="テキスト ボックス 144"/>
        <xdr:cNvSpPr txBox="1"/>
      </xdr:nvSpPr>
      <xdr:spPr>
        <a:xfrm>
          <a:off x="2641111" y="98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96501</xdr:rowOff>
    </xdr:from>
    <xdr:to>
      <xdr:col>10</xdr:col>
      <xdr:colOff>165100</xdr:colOff>
      <xdr:row>57</xdr:row>
      <xdr:rowOff>26651</xdr:rowOff>
    </xdr:to>
    <xdr:sp macro="" textlink="">
      <xdr:nvSpPr>
        <xdr:cNvPr id="146" name="楕円 145"/>
        <xdr:cNvSpPr/>
      </xdr:nvSpPr>
      <xdr:spPr>
        <a:xfrm>
          <a:off x="1968500" y="96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17778</xdr:rowOff>
    </xdr:from>
    <xdr:ext cx="534377" cy="259045"/>
    <xdr:sp macro="" textlink="">
      <xdr:nvSpPr>
        <xdr:cNvPr id="147" name="テキスト ボックス 146"/>
        <xdr:cNvSpPr txBox="1"/>
      </xdr:nvSpPr>
      <xdr:spPr>
        <a:xfrm>
          <a:off x="1752111" y="9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93376</xdr:rowOff>
    </xdr:from>
    <xdr:to>
      <xdr:col>6</xdr:col>
      <xdr:colOff>38100</xdr:colOff>
      <xdr:row>57</xdr:row>
      <xdr:rowOff>23526</xdr:rowOff>
    </xdr:to>
    <xdr:sp macro="" textlink="">
      <xdr:nvSpPr>
        <xdr:cNvPr id="148" name="楕円 147"/>
        <xdr:cNvSpPr/>
      </xdr:nvSpPr>
      <xdr:spPr>
        <a:xfrm>
          <a:off x="1079500" y="96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14653</xdr:rowOff>
    </xdr:from>
    <xdr:ext cx="534377" cy="259045"/>
    <xdr:sp macro="" textlink="">
      <xdr:nvSpPr>
        <xdr:cNvPr id="149" name="テキスト ボックス 148"/>
        <xdr:cNvSpPr txBox="1"/>
      </xdr:nvSpPr>
      <xdr:spPr>
        <a:xfrm>
          <a:off x="863111" y="97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108204</xdr:rowOff>
    </xdr:from>
    <xdr:to>
      <xdr:col>24</xdr:col>
      <xdr:colOff>63500</xdr:colOff>
      <xdr:row>77</xdr:row>
      <xdr:rowOff>115951</xdr:rowOff>
    </xdr:to>
    <xdr:cxnSp macro="">
      <xdr:nvCxnSpPr>
        <xdr:cNvPr id="178" name="直線コネクタ 177"/>
        <xdr:cNvCxnSpPr/>
      </xdr:nvCxnSpPr>
      <xdr:spPr>
        <a:xfrm flipV="1">
          <a:off x="3797300" y="13309854"/>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115951</xdr:rowOff>
    </xdr:from>
    <xdr:to>
      <xdr:col>19</xdr:col>
      <xdr:colOff>177800</xdr:colOff>
      <xdr:row>77</xdr:row>
      <xdr:rowOff>169038</xdr:rowOff>
    </xdr:to>
    <xdr:cxnSp macro="">
      <xdr:nvCxnSpPr>
        <xdr:cNvPr id="181" name="直線コネクタ 180"/>
        <xdr:cNvCxnSpPr/>
      </xdr:nvCxnSpPr>
      <xdr:spPr>
        <a:xfrm flipV="1">
          <a:off x="2908300" y="13317601"/>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167512</xdr:rowOff>
    </xdr:from>
    <xdr:to>
      <xdr:col>15</xdr:col>
      <xdr:colOff>50800</xdr:colOff>
      <xdr:row>77</xdr:row>
      <xdr:rowOff>169038</xdr:rowOff>
    </xdr:to>
    <xdr:cxnSp macro="">
      <xdr:nvCxnSpPr>
        <xdr:cNvPr id="184" name="直線コネクタ 183"/>
        <xdr:cNvCxnSpPr/>
      </xdr:nvCxnSpPr>
      <xdr:spPr>
        <a:xfrm>
          <a:off x="2019300" y="13369162"/>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97155</xdr:rowOff>
    </xdr:from>
    <xdr:to>
      <xdr:col>10</xdr:col>
      <xdr:colOff>114300</xdr:colOff>
      <xdr:row>77</xdr:row>
      <xdr:rowOff>167512</xdr:rowOff>
    </xdr:to>
    <xdr:cxnSp macro="">
      <xdr:nvCxnSpPr>
        <xdr:cNvPr id="187" name="直線コネクタ 186"/>
        <xdr:cNvCxnSpPr/>
      </xdr:nvCxnSpPr>
      <xdr:spPr>
        <a:xfrm>
          <a:off x="1130300" y="13298805"/>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57404</xdr:rowOff>
    </xdr:from>
    <xdr:to>
      <xdr:col>24</xdr:col>
      <xdr:colOff>114300</xdr:colOff>
      <xdr:row>77</xdr:row>
      <xdr:rowOff>159004</xdr:rowOff>
    </xdr:to>
    <xdr:sp macro="" textlink="">
      <xdr:nvSpPr>
        <xdr:cNvPr id="197" name="楕円 196"/>
        <xdr:cNvSpPr/>
      </xdr:nvSpPr>
      <xdr:spPr>
        <a:xfrm>
          <a:off x="4584700" y="132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35831</xdr:rowOff>
    </xdr:from>
    <xdr:ext cx="469744" cy="259045"/>
    <xdr:sp macro="" textlink="">
      <xdr:nvSpPr>
        <xdr:cNvPr id="198" name="維持補修費該当値テキスト"/>
        <xdr:cNvSpPr txBox="1"/>
      </xdr:nvSpPr>
      <xdr:spPr>
        <a:xfrm>
          <a:off x="4686300" y="132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65151</xdr:rowOff>
    </xdr:from>
    <xdr:to>
      <xdr:col>20</xdr:col>
      <xdr:colOff>38100</xdr:colOff>
      <xdr:row>77</xdr:row>
      <xdr:rowOff>166751</xdr:rowOff>
    </xdr:to>
    <xdr:sp macro="" textlink="">
      <xdr:nvSpPr>
        <xdr:cNvPr id="199" name="楕円 198"/>
        <xdr:cNvSpPr/>
      </xdr:nvSpPr>
      <xdr:spPr>
        <a:xfrm>
          <a:off x="3746500" y="132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157878</xdr:rowOff>
    </xdr:from>
    <xdr:ext cx="469744" cy="259045"/>
    <xdr:sp macro="" textlink="">
      <xdr:nvSpPr>
        <xdr:cNvPr id="200" name="テキスト ボックス 199"/>
        <xdr:cNvSpPr txBox="1"/>
      </xdr:nvSpPr>
      <xdr:spPr>
        <a:xfrm>
          <a:off x="3562428" y="133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118238</xdr:rowOff>
    </xdr:from>
    <xdr:to>
      <xdr:col>15</xdr:col>
      <xdr:colOff>101600</xdr:colOff>
      <xdr:row>78</xdr:row>
      <xdr:rowOff>48388</xdr:rowOff>
    </xdr:to>
    <xdr:sp macro="" textlink="">
      <xdr:nvSpPr>
        <xdr:cNvPr id="201" name="楕円 200"/>
        <xdr:cNvSpPr/>
      </xdr:nvSpPr>
      <xdr:spPr>
        <a:xfrm>
          <a:off x="2857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39515</xdr:rowOff>
    </xdr:from>
    <xdr:ext cx="469744" cy="259045"/>
    <xdr:sp macro="" textlink="">
      <xdr:nvSpPr>
        <xdr:cNvPr id="202" name="テキスト ボックス 201"/>
        <xdr:cNvSpPr txBox="1"/>
      </xdr:nvSpPr>
      <xdr:spPr>
        <a:xfrm>
          <a:off x="2673428" y="134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116712</xdr:rowOff>
    </xdr:from>
    <xdr:to>
      <xdr:col>10</xdr:col>
      <xdr:colOff>165100</xdr:colOff>
      <xdr:row>78</xdr:row>
      <xdr:rowOff>46862</xdr:rowOff>
    </xdr:to>
    <xdr:sp macro="" textlink="">
      <xdr:nvSpPr>
        <xdr:cNvPr id="203" name="楕円 202"/>
        <xdr:cNvSpPr/>
      </xdr:nvSpPr>
      <xdr:spPr>
        <a:xfrm>
          <a:off x="19685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37989</xdr:rowOff>
    </xdr:from>
    <xdr:ext cx="469744" cy="259045"/>
    <xdr:sp macro="" textlink="">
      <xdr:nvSpPr>
        <xdr:cNvPr id="204" name="テキスト ボックス 203"/>
        <xdr:cNvSpPr txBox="1"/>
      </xdr:nvSpPr>
      <xdr:spPr>
        <a:xfrm>
          <a:off x="1784428" y="134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46355</xdr:rowOff>
    </xdr:from>
    <xdr:to>
      <xdr:col>6</xdr:col>
      <xdr:colOff>38100</xdr:colOff>
      <xdr:row>77</xdr:row>
      <xdr:rowOff>147955</xdr:rowOff>
    </xdr:to>
    <xdr:sp macro="" textlink="">
      <xdr:nvSpPr>
        <xdr:cNvPr id="205" name="楕円 204"/>
        <xdr:cNvSpPr/>
      </xdr:nvSpPr>
      <xdr:spPr>
        <a:xfrm>
          <a:off x="1079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139082</xdr:rowOff>
    </xdr:from>
    <xdr:ext cx="469744" cy="259045"/>
    <xdr:sp macro="" textlink="">
      <xdr:nvSpPr>
        <xdr:cNvPr id="206" name="テキスト ボックス 205"/>
        <xdr:cNvSpPr txBox="1"/>
      </xdr:nvSpPr>
      <xdr:spPr>
        <a:xfrm>
          <a:off x="895428" y="133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160541</xdr:rowOff>
    </xdr:from>
    <xdr:to>
      <xdr:col>24</xdr:col>
      <xdr:colOff>63500</xdr:colOff>
      <xdr:row>96</xdr:row>
      <xdr:rowOff>80741</xdr:rowOff>
    </xdr:to>
    <xdr:cxnSp macro="">
      <xdr:nvCxnSpPr>
        <xdr:cNvPr id="236" name="直線コネクタ 235"/>
        <xdr:cNvCxnSpPr/>
      </xdr:nvCxnSpPr>
      <xdr:spPr>
        <a:xfrm flipV="1">
          <a:off x="3797300" y="16448291"/>
          <a:ext cx="838200" cy="9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80741</xdr:rowOff>
    </xdr:from>
    <xdr:to>
      <xdr:col>19</xdr:col>
      <xdr:colOff>177800</xdr:colOff>
      <xdr:row>96</xdr:row>
      <xdr:rowOff>92914</xdr:rowOff>
    </xdr:to>
    <xdr:cxnSp macro="">
      <xdr:nvCxnSpPr>
        <xdr:cNvPr id="239" name="直線コネクタ 238"/>
        <xdr:cNvCxnSpPr/>
      </xdr:nvCxnSpPr>
      <xdr:spPr>
        <a:xfrm flipV="1">
          <a:off x="2908300" y="16539941"/>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92914</xdr:rowOff>
    </xdr:from>
    <xdr:to>
      <xdr:col>15</xdr:col>
      <xdr:colOff>50800</xdr:colOff>
      <xdr:row>96</xdr:row>
      <xdr:rowOff>117317</xdr:rowOff>
    </xdr:to>
    <xdr:cxnSp macro="">
      <xdr:nvCxnSpPr>
        <xdr:cNvPr id="242" name="直線コネクタ 241"/>
        <xdr:cNvCxnSpPr/>
      </xdr:nvCxnSpPr>
      <xdr:spPr>
        <a:xfrm flipV="1">
          <a:off x="2019300" y="16552114"/>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117317</xdr:rowOff>
    </xdr:from>
    <xdr:to>
      <xdr:col>10</xdr:col>
      <xdr:colOff>114300</xdr:colOff>
      <xdr:row>97</xdr:row>
      <xdr:rowOff>75406</xdr:rowOff>
    </xdr:to>
    <xdr:cxnSp macro="">
      <xdr:nvCxnSpPr>
        <xdr:cNvPr id="245" name="直線コネクタ 244"/>
        <xdr:cNvCxnSpPr/>
      </xdr:nvCxnSpPr>
      <xdr:spPr>
        <a:xfrm flipV="1">
          <a:off x="1130300" y="16576517"/>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109741</xdr:rowOff>
    </xdr:from>
    <xdr:to>
      <xdr:col>24</xdr:col>
      <xdr:colOff>114300</xdr:colOff>
      <xdr:row>96</xdr:row>
      <xdr:rowOff>39891</xdr:rowOff>
    </xdr:to>
    <xdr:sp macro="" textlink="">
      <xdr:nvSpPr>
        <xdr:cNvPr id="255" name="楕円 254"/>
        <xdr:cNvSpPr/>
      </xdr:nvSpPr>
      <xdr:spPr>
        <a:xfrm>
          <a:off x="45847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132618</xdr:rowOff>
    </xdr:from>
    <xdr:ext cx="534377" cy="259045"/>
    <xdr:sp macro="" textlink="">
      <xdr:nvSpPr>
        <xdr:cNvPr id="256" name="扶助費該当値テキスト"/>
        <xdr:cNvSpPr txBox="1"/>
      </xdr:nvSpPr>
      <xdr:spPr>
        <a:xfrm>
          <a:off x="4686300" y="16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29941</xdr:rowOff>
    </xdr:from>
    <xdr:to>
      <xdr:col>20</xdr:col>
      <xdr:colOff>38100</xdr:colOff>
      <xdr:row>96</xdr:row>
      <xdr:rowOff>131541</xdr:rowOff>
    </xdr:to>
    <xdr:sp macro="" textlink="">
      <xdr:nvSpPr>
        <xdr:cNvPr id="257" name="楕円 256"/>
        <xdr:cNvSpPr/>
      </xdr:nvSpPr>
      <xdr:spPr>
        <a:xfrm>
          <a:off x="3746500" y="164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148068</xdr:rowOff>
    </xdr:from>
    <xdr:ext cx="534377" cy="259045"/>
    <xdr:sp macro="" textlink="">
      <xdr:nvSpPr>
        <xdr:cNvPr id="258" name="テキスト ボックス 257"/>
        <xdr:cNvSpPr txBox="1"/>
      </xdr:nvSpPr>
      <xdr:spPr>
        <a:xfrm>
          <a:off x="3530111" y="162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42114</xdr:rowOff>
    </xdr:from>
    <xdr:to>
      <xdr:col>15</xdr:col>
      <xdr:colOff>101600</xdr:colOff>
      <xdr:row>96</xdr:row>
      <xdr:rowOff>143714</xdr:rowOff>
    </xdr:to>
    <xdr:sp macro="" textlink="">
      <xdr:nvSpPr>
        <xdr:cNvPr id="259" name="楕円 258"/>
        <xdr:cNvSpPr/>
      </xdr:nvSpPr>
      <xdr:spPr>
        <a:xfrm>
          <a:off x="2857500" y="165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160241</xdr:rowOff>
    </xdr:from>
    <xdr:ext cx="534377" cy="259045"/>
    <xdr:sp macro="" textlink="">
      <xdr:nvSpPr>
        <xdr:cNvPr id="260" name="テキスト ボックス 259"/>
        <xdr:cNvSpPr txBox="1"/>
      </xdr:nvSpPr>
      <xdr:spPr>
        <a:xfrm>
          <a:off x="2641111"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66517</xdr:rowOff>
    </xdr:from>
    <xdr:to>
      <xdr:col>10</xdr:col>
      <xdr:colOff>165100</xdr:colOff>
      <xdr:row>96</xdr:row>
      <xdr:rowOff>168117</xdr:rowOff>
    </xdr:to>
    <xdr:sp macro="" textlink="">
      <xdr:nvSpPr>
        <xdr:cNvPr id="261" name="楕円 260"/>
        <xdr:cNvSpPr/>
      </xdr:nvSpPr>
      <xdr:spPr>
        <a:xfrm>
          <a:off x="1968500" y="165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13194</xdr:rowOff>
    </xdr:from>
    <xdr:ext cx="534377" cy="259045"/>
    <xdr:sp macro="" textlink="">
      <xdr:nvSpPr>
        <xdr:cNvPr id="262" name="テキスト ボックス 261"/>
        <xdr:cNvSpPr txBox="1"/>
      </xdr:nvSpPr>
      <xdr:spPr>
        <a:xfrm>
          <a:off x="1752111" y="163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24606</xdr:rowOff>
    </xdr:from>
    <xdr:to>
      <xdr:col>6</xdr:col>
      <xdr:colOff>38100</xdr:colOff>
      <xdr:row>97</xdr:row>
      <xdr:rowOff>126206</xdr:rowOff>
    </xdr:to>
    <xdr:sp macro="" textlink="">
      <xdr:nvSpPr>
        <xdr:cNvPr id="263" name="楕円 262"/>
        <xdr:cNvSpPr/>
      </xdr:nvSpPr>
      <xdr:spPr>
        <a:xfrm>
          <a:off x="1079500" y="16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117333</xdr:rowOff>
    </xdr:from>
    <xdr:ext cx="534377" cy="259045"/>
    <xdr:sp macro="" textlink="">
      <xdr:nvSpPr>
        <xdr:cNvPr id="264" name="テキスト ボックス 263"/>
        <xdr:cNvSpPr txBox="1"/>
      </xdr:nvSpPr>
      <xdr:spPr>
        <a:xfrm>
          <a:off x="863111" y="167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10617</xdr:rowOff>
    </xdr:from>
    <xdr:to>
      <xdr:col>55</xdr:col>
      <xdr:colOff>0</xdr:colOff>
      <xdr:row>37</xdr:row>
      <xdr:rowOff>31267</xdr:rowOff>
    </xdr:to>
    <xdr:cxnSp macro="">
      <xdr:nvCxnSpPr>
        <xdr:cNvPr id="295" name="直線コネクタ 294"/>
        <xdr:cNvCxnSpPr/>
      </xdr:nvCxnSpPr>
      <xdr:spPr>
        <a:xfrm flipV="1">
          <a:off x="9639300" y="6354267"/>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31267</xdr:rowOff>
    </xdr:from>
    <xdr:to>
      <xdr:col>50</xdr:col>
      <xdr:colOff>114300</xdr:colOff>
      <xdr:row>37</xdr:row>
      <xdr:rowOff>69977</xdr:rowOff>
    </xdr:to>
    <xdr:cxnSp macro="">
      <xdr:nvCxnSpPr>
        <xdr:cNvPr id="298" name="直線コネクタ 297"/>
        <xdr:cNvCxnSpPr/>
      </xdr:nvCxnSpPr>
      <xdr:spPr>
        <a:xfrm flipV="1">
          <a:off x="8750300" y="6374917"/>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69977</xdr:rowOff>
    </xdr:from>
    <xdr:to>
      <xdr:col>45</xdr:col>
      <xdr:colOff>177800</xdr:colOff>
      <xdr:row>37</xdr:row>
      <xdr:rowOff>98422</xdr:rowOff>
    </xdr:to>
    <xdr:cxnSp macro="">
      <xdr:nvCxnSpPr>
        <xdr:cNvPr id="301" name="直線コネクタ 300"/>
        <xdr:cNvCxnSpPr/>
      </xdr:nvCxnSpPr>
      <xdr:spPr>
        <a:xfrm flipV="1">
          <a:off x="7861300" y="641362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46126</xdr:rowOff>
    </xdr:from>
    <xdr:to>
      <xdr:col>41</xdr:col>
      <xdr:colOff>50800</xdr:colOff>
      <xdr:row>37</xdr:row>
      <xdr:rowOff>98422</xdr:rowOff>
    </xdr:to>
    <xdr:cxnSp macro="">
      <xdr:nvCxnSpPr>
        <xdr:cNvPr id="304" name="直線コネクタ 303"/>
        <xdr:cNvCxnSpPr/>
      </xdr:nvCxnSpPr>
      <xdr:spPr>
        <a:xfrm>
          <a:off x="6972300" y="6389776"/>
          <a:ext cx="8890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131267</xdr:rowOff>
    </xdr:from>
    <xdr:to>
      <xdr:col>55</xdr:col>
      <xdr:colOff>50800</xdr:colOff>
      <xdr:row>37</xdr:row>
      <xdr:rowOff>61417</xdr:rowOff>
    </xdr:to>
    <xdr:sp macro="" textlink="">
      <xdr:nvSpPr>
        <xdr:cNvPr id="314" name="楕円 313"/>
        <xdr:cNvSpPr/>
      </xdr:nvSpPr>
      <xdr:spPr>
        <a:xfrm>
          <a:off x="10426700" y="63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109694</xdr:rowOff>
    </xdr:from>
    <xdr:ext cx="534377" cy="259045"/>
    <xdr:sp macro="" textlink="">
      <xdr:nvSpPr>
        <xdr:cNvPr id="315" name="補助費等該当値テキスト"/>
        <xdr:cNvSpPr txBox="1"/>
      </xdr:nvSpPr>
      <xdr:spPr>
        <a:xfrm>
          <a:off x="10528300" y="62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151917</xdr:rowOff>
    </xdr:from>
    <xdr:to>
      <xdr:col>50</xdr:col>
      <xdr:colOff>165100</xdr:colOff>
      <xdr:row>37</xdr:row>
      <xdr:rowOff>82067</xdr:rowOff>
    </xdr:to>
    <xdr:sp macro="" textlink="">
      <xdr:nvSpPr>
        <xdr:cNvPr id="316" name="楕円 315"/>
        <xdr:cNvSpPr/>
      </xdr:nvSpPr>
      <xdr:spPr>
        <a:xfrm>
          <a:off x="9588500" y="63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73194</xdr:rowOff>
    </xdr:from>
    <xdr:ext cx="534377" cy="259045"/>
    <xdr:sp macro="" textlink="">
      <xdr:nvSpPr>
        <xdr:cNvPr id="317" name="テキスト ボックス 316"/>
        <xdr:cNvSpPr txBox="1"/>
      </xdr:nvSpPr>
      <xdr:spPr>
        <a:xfrm>
          <a:off x="9372111" y="64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19177</xdr:rowOff>
    </xdr:from>
    <xdr:to>
      <xdr:col>46</xdr:col>
      <xdr:colOff>38100</xdr:colOff>
      <xdr:row>37</xdr:row>
      <xdr:rowOff>120777</xdr:rowOff>
    </xdr:to>
    <xdr:sp macro="" textlink="">
      <xdr:nvSpPr>
        <xdr:cNvPr id="318" name="楕円 317"/>
        <xdr:cNvSpPr/>
      </xdr:nvSpPr>
      <xdr:spPr>
        <a:xfrm>
          <a:off x="8699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111904</xdr:rowOff>
    </xdr:from>
    <xdr:ext cx="534377" cy="259045"/>
    <xdr:sp macro="" textlink="">
      <xdr:nvSpPr>
        <xdr:cNvPr id="319" name="テキスト ボックス 318"/>
        <xdr:cNvSpPr txBox="1"/>
      </xdr:nvSpPr>
      <xdr:spPr>
        <a:xfrm>
          <a:off x="8483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47622</xdr:rowOff>
    </xdr:from>
    <xdr:to>
      <xdr:col>41</xdr:col>
      <xdr:colOff>101600</xdr:colOff>
      <xdr:row>37</xdr:row>
      <xdr:rowOff>149222</xdr:rowOff>
    </xdr:to>
    <xdr:sp macro="" textlink="">
      <xdr:nvSpPr>
        <xdr:cNvPr id="320" name="楕円 319"/>
        <xdr:cNvSpPr/>
      </xdr:nvSpPr>
      <xdr:spPr>
        <a:xfrm>
          <a:off x="78105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140348</xdr:rowOff>
    </xdr:from>
    <xdr:ext cx="534377" cy="259045"/>
    <xdr:sp macro="" textlink="">
      <xdr:nvSpPr>
        <xdr:cNvPr id="321" name="テキスト ボックス 320"/>
        <xdr:cNvSpPr txBox="1"/>
      </xdr:nvSpPr>
      <xdr:spPr>
        <a:xfrm>
          <a:off x="7594111" y="64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166776</xdr:rowOff>
    </xdr:from>
    <xdr:to>
      <xdr:col>36</xdr:col>
      <xdr:colOff>165100</xdr:colOff>
      <xdr:row>37</xdr:row>
      <xdr:rowOff>96926</xdr:rowOff>
    </xdr:to>
    <xdr:sp macro="" textlink="">
      <xdr:nvSpPr>
        <xdr:cNvPr id="322" name="楕円 321"/>
        <xdr:cNvSpPr/>
      </xdr:nvSpPr>
      <xdr:spPr>
        <a:xfrm>
          <a:off x="6921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88053</xdr:rowOff>
    </xdr:from>
    <xdr:ext cx="534377" cy="259045"/>
    <xdr:sp macro="" textlink="">
      <xdr:nvSpPr>
        <xdr:cNvPr id="323" name="テキスト ボックス 322"/>
        <xdr:cNvSpPr txBox="1"/>
      </xdr:nvSpPr>
      <xdr:spPr>
        <a:xfrm>
          <a:off x="6705111" y="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xdr:rowOff>
    </xdr:from>
    <xdr:to>
      <xdr:col>55</xdr:col>
      <xdr:colOff>0</xdr:colOff>
      <xdr:row>57</xdr:row>
      <xdr:rowOff>170485</xdr:rowOff>
    </xdr:to>
    <xdr:cxnSp macro="">
      <xdr:nvCxnSpPr>
        <xdr:cNvPr id="354" name="直線コネクタ 353"/>
        <xdr:cNvCxnSpPr/>
      </xdr:nvCxnSpPr>
      <xdr:spPr>
        <a:xfrm flipV="1">
          <a:off x="9639300" y="9772665"/>
          <a:ext cx="8382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170485</xdr:rowOff>
    </xdr:from>
    <xdr:to>
      <xdr:col>50</xdr:col>
      <xdr:colOff>114300</xdr:colOff>
      <xdr:row>58</xdr:row>
      <xdr:rowOff>70630</xdr:rowOff>
    </xdr:to>
    <xdr:cxnSp macro="">
      <xdr:nvCxnSpPr>
        <xdr:cNvPr id="357" name="直線コネクタ 356"/>
        <xdr:cNvCxnSpPr/>
      </xdr:nvCxnSpPr>
      <xdr:spPr>
        <a:xfrm flipV="1">
          <a:off x="8750300" y="9943135"/>
          <a:ext cx="889000" cy="7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27468</xdr:rowOff>
    </xdr:from>
    <xdr:to>
      <xdr:col>45</xdr:col>
      <xdr:colOff>177800</xdr:colOff>
      <xdr:row>58</xdr:row>
      <xdr:rowOff>70630</xdr:rowOff>
    </xdr:to>
    <xdr:cxnSp macro="">
      <xdr:nvCxnSpPr>
        <xdr:cNvPr id="360" name="直線コネクタ 359"/>
        <xdr:cNvCxnSpPr/>
      </xdr:nvCxnSpPr>
      <xdr:spPr>
        <a:xfrm>
          <a:off x="7861300" y="9114318"/>
          <a:ext cx="8890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27468</xdr:rowOff>
    </xdr:from>
    <xdr:to>
      <xdr:col>41</xdr:col>
      <xdr:colOff>50800</xdr:colOff>
      <xdr:row>54</xdr:row>
      <xdr:rowOff>2736</xdr:rowOff>
    </xdr:to>
    <xdr:cxnSp macro="">
      <xdr:nvCxnSpPr>
        <xdr:cNvPr id="363" name="直線コネクタ 362"/>
        <xdr:cNvCxnSpPr/>
      </xdr:nvCxnSpPr>
      <xdr:spPr>
        <a:xfrm flipV="1">
          <a:off x="6972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120665</xdr:rowOff>
    </xdr:from>
    <xdr:to>
      <xdr:col>55</xdr:col>
      <xdr:colOff>50800</xdr:colOff>
      <xdr:row>57</xdr:row>
      <xdr:rowOff>50815</xdr:rowOff>
    </xdr:to>
    <xdr:sp macro="" textlink="">
      <xdr:nvSpPr>
        <xdr:cNvPr id="373" name="楕円 372"/>
        <xdr:cNvSpPr/>
      </xdr:nvSpPr>
      <xdr:spPr>
        <a:xfrm>
          <a:off x="10426700" y="97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99092</xdr:rowOff>
    </xdr:from>
    <xdr:ext cx="534377" cy="259045"/>
    <xdr:sp macro="" textlink="">
      <xdr:nvSpPr>
        <xdr:cNvPr id="374" name="普通建設事業費該当値テキスト"/>
        <xdr:cNvSpPr txBox="1"/>
      </xdr:nvSpPr>
      <xdr:spPr>
        <a:xfrm>
          <a:off x="10528300" y="970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119685</xdr:rowOff>
    </xdr:from>
    <xdr:to>
      <xdr:col>50</xdr:col>
      <xdr:colOff>165100</xdr:colOff>
      <xdr:row>58</xdr:row>
      <xdr:rowOff>49835</xdr:rowOff>
    </xdr:to>
    <xdr:sp macro="" textlink="">
      <xdr:nvSpPr>
        <xdr:cNvPr id="375" name="楕円 374"/>
        <xdr:cNvSpPr/>
      </xdr:nvSpPr>
      <xdr:spPr>
        <a:xfrm>
          <a:off x="95885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40962</xdr:rowOff>
    </xdr:from>
    <xdr:ext cx="534377" cy="259045"/>
    <xdr:sp macro="" textlink="">
      <xdr:nvSpPr>
        <xdr:cNvPr id="376" name="テキスト ボックス 375"/>
        <xdr:cNvSpPr txBox="1"/>
      </xdr:nvSpPr>
      <xdr:spPr>
        <a:xfrm>
          <a:off x="9372111" y="99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19830</xdr:rowOff>
    </xdr:from>
    <xdr:to>
      <xdr:col>46</xdr:col>
      <xdr:colOff>38100</xdr:colOff>
      <xdr:row>58</xdr:row>
      <xdr:rowOff>121430</xdr:rowOff>
    </xdr:to>
    <xdr:sp macro="" textlink="">
      <xdr:nvSpPr>
        <xdr:cNvPr id="377" name="楕円 376"/>
        <xdr:cNvSpPr/>
      </xdr:nvSpPr>
      <xdr:spPr>
        <a:xfrm>
          <a:off x="86995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112557</xdr:rowOff>
    </xdr:from>
    <xdr:ext cx="534377" cy="259045"/>
    <xdr:sp macro="" textlink="">
      <xdr:nvSpPr>
        <xdr:cNvPr id="378" name="テキスト ボックス 377"/>
        <xdr:cNvSpPr txBox="1"/>
      </xdr:nvSpPr>
      <xdr:spPr>
        <a:xfrm>
          <a:off x="8483111" y="100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148118</xdr:rowOff>
    </xdr:from>
    <xdr:to>
      <xdr:col>41</xdr:col>
      <xdr:colOff>101600</xdr:colOff>
      <xdr:row>53</xdr:row>
      <xdr:rowOff>78268</xdr:rowOff>
    </xdr:to>
    <xdr:sp macro="" textlink="">
      <xdr:nvSpPr>
        <xdr:cNvPr id="379" name="楕円 378"/>
        <xdr:cNvSpPr/>
      </xdr:nvSpPr>
      <xdr:spPr>
        <a:xfrm>
          <a:off x="7810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94795</xdr:rowOff>
    </xdr:from>
    <xdr:ext cx="599010" cy="259045"/>
    <xdr:sp macro="" textlink="">
      <xdr:nvSpPr>
        <xdr:cNvPr id="380" name="テキスト ボックス 379"/>
        <xdr:cNvSpPr txBox="1"/>
      </xdr:nvSpPr>
      <xdr:spPr>
        <a:xfrm>
          <a:off x="7561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123386</xdr:rowOff>
    </xdr:from>
    <xdr:to>
      <xdr:col>36</xdr:col>
      <xdr:colOff>165100</xdr:colOff>
      <xdr:row>54</xdr:row>
      <xdr:rowOff>53536</xdr:rowOff>
    </xdr:to>
    <xdr:sp macro="" textlink="">
      <xdr:nvSpPr>
        <xdr:cNvPr id="381" name="楕円 380"/>
        <xdr:cNvSpPr/>
      </xdr:nvSpPr>
      <xdr:spPr>
        <a:xfrm>
          <a:off x="6921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70063</xdr:rowOff>
    </xdr:from>
    <xdr:ext cx="534377" cy="259045"/>
    <xdr:sp macro="" textlink="">
      <xdr:nvSpPr>
        <xdr:cNvPr id="382" name="テキスト ボックス 381"/>
        <xdr:cNvSpPr txBox="1"/>
      </xdr:nvSpPr>
      <xdr:spPr>
        <a:xfrm>
          <a:off x="6705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35164</xdr:rowOff>
    </xdr:from>
    <xdr:to>
      <xdr:col>55</xdr:col>
      <xdr:colOff>0</xdr:colOff>
      <xdr:row>79</xdr:row>
      <xdr:rowOff>70614</xdr:rowOff>
    </xdr:to>
    <xdr:cxnSp macro="">
      <xdr:nvCxnSpPr>
        <xdr:cNvPr id="413" name="直線コネクタ 412"/>
        <xdr:cNvCxnSpPr/>
      </xdr:nvCxnSpPr>
      <xdr:spPr>
        <a:xfrm>
          <a:off x="9639300" y="13579714"/>
          <a:ext cx="8382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29825</xdr:rowOff>
    </xdr:from>
    <xdr:to>
      <xdr:col>50</xdr:col>
      <xdr:colOff>114300</xdr:colOff>
      <xdr:row>79</xdr:row>
      <xdr:rowOff>35164</xdr:rowOff>
    </xdr:to>
    <xdr:cxnSp macro="">
      <xdr:nvCxnSpPr>
        <xdr:cNvPr id="416" name="直線コネクタ 415"/>
        <xdr:cNvCxnSpPr/>
      </xdr:nvCxnSpPr>
      <xdr:spPr>
        <a:xfrm>
          <a:off x="8750300" y="1357437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139341</xdr:rowOff>
    </xdr:from>
    <xdr:to>
      <xdr:col>45</xdr:col>
      <xdr:colOff>177800</xdr:colOff>
      <xdr:row>79</xdr:row>
      <xdr:rowOff>29825</xdr:rowOff>
    </xdr:to>
    <xdr:cxnSp macro="">
      <xdr:nvCxnSpPr>
        <xdr:cNvPr id="419" name="直線コネクタ 418"/>
        <xdr:cNvCxnSpPr/>
      </xdr:nvCxnSpPr>
      <xdr:spPr>
        <a:xfrm>
          <a:off x="7861300" y="12312291"/>
          <a:ext cx="889000" cy="12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139341</xdr:rowOff>
    </xdr:from>
    <xdr:to>
      <xdr:col>41</xdr:col>
      <xdr:colOff>50800</xdr:colOff>
      <xdr:row>73</xdr:row>
      <xdr:rowOff>24926</xdr:rowOff>
    </xdr:to>
    <xdr:cxnSp macro="">
      <xdr:nvCxnSpPr>
        <xdr:cNvPr id="422" name="直線コネクタ 421"/>
        <xdr:cNvCxnSpPr/>
      </xdr:nvCxnSpPr>
      <xdr:spPr>
        <a:xfrm flipV="1">
          <a:off x="6972300" y="12312291"/>
          <a:ext cx="8890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19814</xdr:rowOff>
    </xdr:from>
    <xdr:to>
      <xdr:col>55</xdr:col>
      <xdr:colOff>50800</xdr:colOff>
      <xdr:row>79</xdr:row>
      <xdr:rowOff>121414</xdr:rowOff>
    </xdr:to>
    <xdr:sp macro="" textlink="">
      <xdr:nvSpPr>
        <xdr:cNvPr id="432" name="楕円 431"/>
        <xdr:cNvSpPr/>
      </xdr:nvSpPr>
      <xdr:spPr>
        <a:xfrm>
          <a:off x="10426700" y="135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106191</xdr:rowOff>
    </xdr:from>
    <xdr:ext cx="469744" cy="259045"/>
    <xdr:sp macro="" textlink="">
      <xdr:nvSpPr>
        <xdr:cNvPr id="433" name="普通建設事業費 （ うち新規整備　）該当値テキスト"/>
        <xdr:cNvSpPr txBox="1"/>
      </xdr:nvSpPr>
      <xdr:spPr>
        <a:xfrm>
          <a:off x="10528300" y="134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155814</xdr:rowOff>
    </xdr:from>
    <xdr:to>
      <xdr:col>50</xdr:col>
      <xdr:colOff>165100</xdr:colOff>
      <xdr:row>79</xdr:row>
      <xdr:rowOff>85964</xdr:rowOff>
    </xdr:to>
    <xdr:sp macro="" textlink="">
      <xdr:nvSpPr>
        <xdr:cNvPr id="434" name="楕円 433"/>
        <xdr:cNvSpPr/>
      </xdr:nvSpPr>
      <xdr:spPr>
        <a:xfrm>
          <a:off x="9588500" y="135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77091</xdr:rowOff>
    </xdr:from>
    <xdr:ext cx="469744" cy="259045"/>
    <xdr:sp macro="" textlink="">
      <xdr:nvSpPr>
        <xdr:cNvPr id="435" name="テキスト ボックス 434"/>
        <xdr:cNvSpPr txBox="1"/>
      </xdr:nvSpPr>
      <xdr:spPr>
        <a:xfrm>
          <a:off x="9404428" y="136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150475</xdr:rowOff>
    </xdr:from>
    <xdr:to>
      <xdr:col>46</xdr:col>
      <xdr:colOff>38100</xdr:colOff>
      <xdr:row>79</xdr:row>
      <xdr:rowOff>80625</xdr:rowOff>
    </xdr:to>
    <xdr:sp macro="" textlink="">
      <xdr:nvSpPr>
        <xdr:cNvPr id="436" name="楕円 435"/>
        <xdr:cNvSpPr/>
      </xdr:nvSpPr>
      <xdr:spPr>
        <a:xfrm>
          <a:off x="8699500" y="135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71752</xdr:rowOff>
    </xdr:from>
    <xdr:ext cx="469744" cy="259045"/>
    <xdr:sp macro="" textlink="">
      <xdr:nvSpPr>
        <xdr:cNvPr id="437" name="テキスト ボックス 436"/>
        <xdr:cNvSpPr txBox="1"/>
      </xdr:nvSpPr>
      <xdr:spPr>
        <a:xfrm>
          <a:off x="8515428" y="13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88541</xdr:rowOff>
    </xdr:from>
    <xdr:to>
      <xdr:col>41</xdr:col>
      <xdr:colOff>101600</xdr:colOff>
      <xdr:row>72</xdr:row>
      <xdr:rowOff>18691</xdr:rowOff>
    </xdr:to>
    <xdr:sp macro="" textlink="">
      <xdr:nvSpPr>
        <xdr:cNvPr id="438" name="楕円 437"/>
        <xdr:cNvSpPr/>
      </xdr:nvSpPr>
      <xdr:spPr>
        <a:xfrm>
          <a:off x="7810500" y="122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35218</xdr:rowOff>
    </xdr:from>
    <xdr:ext cx="534377" cy="259045"/>
    <xdr:sp macro="" textlink="">
      <xdr:nvSpPr>
        <xdr:cNvPr id="439" name="テキスト ボックス 438"/>
        <xdr:cNvSpPr txBox="1"/>
      </xdr:nvSpPr>
      <xdr:spPr>
        <a:xfrm>
          <a:off x="7594111" y="120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145576</xdr:rowOff>
    </xdr:from>
    <xdr:to>
      <xdr:col>36</xdr:col>
      <xdr:colOff>165100</xdr:colOff>
      <xdr:row>73</xdr:row>
      <xdr:rowOff>75726</xdr:rowOff>
    </xdr:to>
    <xdr:sp macro="" textlink="">
      <xdr:nvSpPr>
        <xdr:cNvPr id="440" name="楕円 439"/>
        <xdr:cNvSpPr/>
      </xdr:nvSpPr>
      <xdr:spPr>
        <a:xfrm>
          <a:off x="6921500" y="124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92253</xdr:rowOff>
    </xdr:from>
    <xdr:ext cx="534377" cy="259045"/>
    <xdr:sp macro="" textlink="">
      <xdr:nvSpPr>
        <xdr:cNvPr id="441" name="テキスト ボックス 440"/>
        <xdr:cNvSpPr txBox="1"/>
      </xdr:nvSpPr>
      <xdr:spPr>
        <a:xfrm>
          <a:off x="6705111" y="122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9289</xdr:rowOff>
    </xdr:from>
    <xdr:to>
      <xdr:col>55</xdr:col>
      <xdr:colOff>0</xdr:colOff>
      <xdr:row>98</xdr:row>
      <xdr:rowOff>84269</xdr:rowOff>
    </xdr:to>
    <xdr:cxnSp macro="">
      <xdr:nvCxnSpPr>
        <xdr:cNvPr id="472" name="直線コネクタ 471"/>
        <xdr:cNvCxnSpPr/>
      </xdr:nvCxnSpPr>
      <xdr:spPr>
        <a:xfrm flipV="1">
          <a:off x="9639300" y="16811389"/>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84269</xdr:rowOff>
    </xdr:from>
    <xdr:to>
      <xdr:col>50</xdr:col>
      <xdr:colOff>114300</xdr:colOff>
      <xdr:row>98</xdr:row>
      <xdr:rowOff>149258</xdr:rowOff>
    </xdr:to>
    <xdr:cxnSp macro="">
      <xdr:nvCxnSpPr>
        <xdr:cNvPr id="475" name="直線コネクタ 474"/>
        <xdr:cNvCxnSpPr/>
      </xdr:nvCxnSpPr>
      <xdr:spPr>
        <a:xfrm flipV="1">
          <a:off x="8750300" y="16886369"/>
          <a:ext cx="8890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112866</xdr:rowOff>
    </xdr:from>
    <xdr:to>
      <xdr:col>45</xdr:col>
      <xdr:colOff>177800</xdr:colOff>
      <xdr:row>98</xdr:row>
      <xdr:rowOff>149258</xdr:rowOff>
    </xdr:to>
    <xdr:cxnSp macro="">
      <xdr:nvCxnSpPr>
        <xdr:cNvPr id="478" name="直線コネクタ 477"/>
        <xdr:cNvCxnSpPr/>
      </xdr:nvCxnSpPr>
      <xdr:spPr>
        <a:xfrm>
          <a:off x="7861300" y="16914966"/>
          <a:ext cx="889000" cy="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112866</xdr:rowOff>
    </xdr:from>
    <xdr:to>
      <xdr:col>41</xdr:col>
      <xdr:colOff>50800</xdr:colOff>
      <xdr:row>98</xdr:row>
      <xdr:rowOff>153927</xdr:rowOff>
    </xdr:to>
    <xdr:cxnSp macro="">
      <xdr:nvCxnSpPr>
        <xdr:cNvPr id="481" name="直線コネクタ 480"/>
        <xdr:cNvCxnSpPr/>
      </xdr:nvCxnSpPr>
      <xdr:spPr>
        <a:xfrm flipV="1">
          <a:off x="6972300" y="16914966"/>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129939</xdr:rowOff>
    </xdr:from>
    <xdr:to>
      <xdr:col>55</xdr:col>
      <xdr:colOff>50800</xdr:colOff>
      <xdr:row>98</xdr:row>
      <xdr:rowOff>60089</xdr:rowOff>
    </xdr:to>
    <xdr:sp macro="" textlink="">
      <xdr:nvSpPr>
        <xdr:cNvPr id="491" name="楕円 490"/>
        <xdr:cNvSpPr/>
      </xdr:nvSpPr>
      <xdr:spPr>
        <a:xfrm>
          <a:off x="10426700" y="167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108366</xdr:rowOff>
    </xdr:from>
    <xdr:ext cx="534377" cy="259045"/>
    <xdr:sp macro="" textlink="">
      <xdr:nvSpPr>
        <xdr:cNvPr id="492" name="普通建設事業費 （ うち更新整備　）該当値テキスト"/>
        <xdr:cNvSpPr txBox="1"/>
      </xdr:nvSpPr>
      <xdr:spPr>
        <a:xfrm>
          <a:off x="10528300" y="1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33469</xdr:rowOff>
    </xdr:from>
    <xdr:to>
      <xdr:col>50</xdr:col>
      <xdr:colOff>165100</xdr:colOff>
      <xdr:row>98</xdr:row>
      <xdr:rowOff>135069</xdr:rowOff>
    </xdr:to>
    <xdr:sp macro="" textlink="">
      <xdr:nvSpPr>
        <xdr:cNvPr id="493" name="楕円 492"/>
        <xdr:cNvSpPr/>
      </xdr:nvSpPr>
      <xdr:spPr>
        <a:xfrm>
          <a:off x="9588500" y="168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126196</xdr:rowOff>
    </xdr:from>
    <xdr:ext cx="534377" cy="259045"/>
    <xdr:sp macro="" textlink="">
      <xdr:nvSpPr>
        <xdr:cNvPr id="494" name="テキスト ボックス 493"/>
        <xdr:cNvSpPr txBox="1"/>
      </xdr:nvSpPr>
      <xdr:spPr>
        <a:xfrm>
          <a:off x="9372111" y="169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98458</xdr:rowOff>
    </xdr:from>
    <xdr:to>
      <xdr:col>46</xdr:col>
      <xdr:colOff>38100</xdr:colOff>
      <xdr:row>99</xdr:row>
      <xdr:rowOff>28608</xdr:rowOff>
    </xdr:to>
    <xdr:sp macro="" textlink="">
      <xdr:nvSpPr>
        <xdr:cNvPr id="495" name="楕円 494"/>
        <xdr:cNvSpPr/>
      </xdr:nvSpPr>
      <xdr:spPr>
        <a:xfrm>
          <a:off x="8699500" y="16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19735</xdr:rowOff>
    </xdr:from>
    <xdr:ext cx="534377" cy="259045"/>
    <xdr:sp macro="" textlink="">
      <xdr:nvSpPr>
        <xdr:cNvPr id="496" name="テキスト ボックス 495"/>
        <xdr:cNvSpPr txBox="1"/>
      </xdr:nvSpPr>
      <xdr:spPr>
        <a:xfrm>
          <a:off x="8483111" y="169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62066</xdr:rowOff>
    </xdr:from>
    <xdr:to>
      <xdr:col>41</xdr:col>
      <xdr:colOff>101600</xdr:colOff>
      <xdr:row>98</xdr:row>
      <xdr:rowOff>163666</xdr:rowOff>
    </xdr:to>
    <xdr:sp macro="" textlink="">
      <xdr:nvSpPr>
        <xdr:cNvPr id="497" name="楕円 496"/>
        <xdr:cNvSpPr/>
      </xdr:nvSpPr>
      <xdr:spPr>
        <a:xfrm>
          <a:off x="7810500" y="168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154793</xdr:rowOff>
    </xdr:from>
    <xdr:ext cx="534377" cy="259045"/>
    <xdr:sp macro="" textlink="">
      <xdr:nvSpPr>
        <xdr:cNvPr id="498" name="テキスト ボックス 497"/>
        <xdr:cNvSpPr txBox="1"/>
      </xdr:nvSpPr>
      <xdr:spPr>
        <a:xfrm>
          <a:off x="7594111" y="169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103127</xdr:rowOff>
    </xdr:from>
    <xdr:to>
      <xdr:col>36</xdr:col>
      <xdr:colOff>165100</xdr:colOff>
      <xdr:row>99</xdr:row>
      <xdr:rowOff>33277</xdr:rowOff>
    </xdr:to>
    <xdr:sp macro="" textlink="">
      <xdr:nvSpPr>
        <xdr:cNvPr id="499" name="楕円 498"/>
        <xdr:cNvSpPr/>
      </xdr:nvSpPr>
      <xdr:spPr>
        <a:xfrm>
          <a:off x="6921500" y="169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24404</xdr:rowOff>
    </xdr:from>
    <xdr:ext cx="534377" cy="259045"/>
    <xdr:sp macro="" textlink="">
      <xdr:nvSpPr>
        <xdr:cNvPr id="500" name="テキスト ボックス 499"/>
        <xdr:cNvSpPr txBox="1"/>
      </xdr:nvSpPr>
      <xdr:spPr>
        <a:xfrm>
          <a:off x="6705111" y="169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121617</xdr:rowOff>
    </xdr:from>
    <xdr:to>
      <xdr:col>85</xdr:col>
      <xdr:colOff>127000</xdr:colOff>
      <xdr:row>38</xdr:row>
      <xdr:rowOff>139700</xdr:rowOff>
    </xdr:to>
    <xdr:cxnSp macro="">
      <xdr:nvCxnSpPr>
        <xdr:cNvPr id="527" name="直線コネクタ 526"/>
        <xdr:cNvCxnSpPr/>
      </xdr:nvCxnSpPr>
      <xdr:spPr>
        <a:xfrm>
          <a:off x="15481300" y="6636717"/>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106004</xdr:rowOff>
    </xdr:from>
    <xdr:to>
      <xdr:col>81</xdr:col>
      <xdr:colOff>50800</xdr:colOff>
      <xdr:row>38</xdr:row>
      <xdr:rowOff>121617</xdr:rowOff>
    </xdr:to>
    <xdr:cxnSp macro="">
      <xdr:nvCxnSpPr>
        <xdr:cNvPr id="530" name="直線コネクタ 529"/>
        <xdr:cNvCxnSpPr/>
      </xdr:nvCxnSpPr>
      <xdr:spPr>
        <a:xfrm>
          <a:off x="14592300" y="6621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106004</xdr:rowOff>
    </xdr:from>
    <xdr:to>
      <xdr:col>76</xdr:col>
      <xdr:colOff>114300</xdr:colOff>
      <xdr:row>38</xdr:row>
      <xdr:rowOff>139700</xdr:rowOff>
    </xdr:to>
    <xdr:cxnSp macro="">
      <xdr:nvCxnSpPr>
        <xdr:cNvPr id="533" name="直線コネクタ 532"/>
        <xdr:cNvCxnSpPr/>
      </xdr:nvCxnSpPr>
      <xdr:spPr>
        <a:xfrm flipV="1">
          <a:off x="13703300" y="6621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70817</xdr:rowOff>
    </xdr:from>
    <xdr:to>
      <xdr:col>81</xdr:col>
      <xdr:colOff>101600</xdr:colOff>
      <xdr:row>39</xdr:row>
      <xdr:rowOff>967</xdr:rowOff>
    </xdr:to>
    <xdr:sp macro="" textlink="">
      <xdr:nvSpPr>
        <xdr:cNvPr id="548" name="楕円 547"/>
        <xdr:cNvSpPr/>
      </xdr:nvSpPr>
      <xdr:spPr>
        <a:xfrm>
          <a:off x="15430500" y="65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163544</xdr:rowOff>
    </xdr:from>
    <xdr:ext cx="378565" cy="259045"/>
    <xdr:sp macro="" textlink="">
      <xdr:nvSpPr>
        <xdr:cNvPr id="549" name="テキスト ボックス 548"/>
        <xdr:cNvSpPr txBox="1"/>
      </xdr:nvSpPr>
      <xdr:spPr>
        <a:xfrm>
          <a:off x="15292017" y="667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55204</xdr:rowOff>
    </xdr:from>
    <xdr:to>
      <xdr:col>76</xdr:col>
      <xdr:colOff>165100</xdr:colOff>
      <xdr:row>38</xdr:row>
      <xdr:rowOff>156804</xdr:rowOff>
    </xdr:to>
    <xdr:sp macro="" textlink="">
      <xdr:nvSpPr>
        <xdr:cNvPr id="550" name="楕円 549"/>
        <xdr:cNvSpPr/>
      </xdr:nvSpPr>
      <xdr:spPr>
        <a:xfrm>
          <a:off x="14541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147931</xdr:rowOff>
    </xdr:from>
    <xdr:ext cx="469744" cy="259045"/>
    <xdr:sp macro="" textlink="">
      <xdr:nvSpPr>
        <xdr:cNvPr id="551" name="テキスト ボックス 550"/>
        <xdr:cNvSpPr txBox="1"/>
      </xdr:nvSpPr>
      <xdr:spPr>
        <a:xfrm>
          <a:off x="14357428" y="66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83026</xdr:rowOff>
    </xdr:from>
    <xdr:to>
      <xdr:col>85</xdr:col>
      <xdr:colOff>127000</xdr:colOff>
      <xdr:row>76</xdr:row>
      <xdr:rowOff>109334</xdr:rowOff>
    </xdr:to>
    <xdr:cxnSp macro="">
      <xdr:nvCxnSpPr>
        <xdr:cNvPr id="633" name="直線コネクタ 632"/>
        <xdr:cNvCxnSpPr/>
      </xdr:nvCxnSpPr>
      <xdr:spPr>
        <a:xfrm flipV="1">
          <a:off x="15481300" y="13113226"/>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109334</xdr:rowOff>
    </xdr:from>
    <xdr:to>
      <xdr:col>81</xdr:col>
      <xdr:colOff>50800</xdr:colOff>
      <xdr:row>76</xdr:row>
      <xdr:rowOff>156941</xdr:rowOff>
    </xdr:to>
    <xdr:cxnSp macro="">
      <xdr:nvCxnSpPr>
        <xdr:cNvPr id="636" name="直線コネクタ 635"/>
        <xdr:cNvCxnSpPr/>
      </xdr:nvCxnSpPr>
      <xdr:spPr>
        <a:xfrm flipV="1">
          <a:off x="14592300" y="13139534"/>
          <a:ext cx="8890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156941</xdr:rowOff>
    </xdr:from>
    <xdr:to>
      <xdr:col>76</xdr:col>
      <xdr:colOff>114300</xdr:colOff>
      <xdr:row>77</xdr:row>
      <xdr:rowOff>31914</xdr:rowOff>
    </xdr:to>
    <xdr:cxnSp macro="">
      <xdr:nvCxnSpPr>
        <xdr:cNvPr id="639" name="直線コネクタ 638"/>
        <xdr:cNvCxnSpPr/>
      </xdr:nvCxnSpPr>
      <xdr:spPr>
        <a:xfrm flipV="1">
          <a:off x="13703300" y="13187141"/>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31914</xdr:rowOff>
    </xdr:from>
    <xdr:to>
      <xdr:col>71</xdr:col>
      <xdr:colOff>177800</xdr:colOff>
      <xdr:row>77</xdr:row>
      <xdr:rowOff>121202</xdr:rowOff>
    </xdr:to>
    <xdr:cxnSp macro="">
      <xdr:nvCxnSpPr>
        <xdr:cNvPr id="642" name="直線コネクタ 641"/>
        <xdr:cNvCxnSpPr/>
      </xdr:nvCxnSpPr>
      <xdr:spPr>
        <a:xfrm flipV="1">
          <a:off x="12814300" y="13233564"/>
          <a:ext cx="889000" cy="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32226</xdr:rowOff>
    </xdr:from>
    <xdr:to>
      <xdr:col>85</xdr:col>
      <xdr:colOff>177800</xdr:colOff>
      <xdr:row>76</xdr:row>
      <xdr:rowOff>133826</xdr:rowOff>
    </xdr:to>
    <xdr:sp macro="" textlink="">
      <xdr:nvSpPr>
        <xdr:cNvPr id="652" name="楕円 651"/>
        <xdr:cNvSpPr/>
      </xdr:nvSpPr>
      <xdr:spPr>
        <a:xfrm>
          <a:off x="16268700" y="130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10653</xdr:rowOff>
    </xdr:from>
    <xdr:ext cx="534377" cy="259045"/>
    <xdr:sp macro="" textlink="">
      <xdr:nvSpPr>
        <xdr:cNvPr id="653" name="公債費該当値テキスト"/>
        <xdr:cNvSpPr txBox="1"/>
      </xdr:nvSpPr>
      <xdr:spPr>
        <a:xfrm>
          <a:off x="16370300" y="130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58534</xdr:rowOff>
    </xdr:from>
    <xdr:to>
      <xdr:col>81</xdr:col>
      <xdr:colOff>101600</xdr:colOff>
      <xdr:row>76</xdr:row>
      <xdr:rowOff>160134</xdr:rowOff>
    </xdr:to>
    <xdr:sp macro="" textlink="">
      <xdr:nvSpPr>
        <xdr:cNvPr id="654" name="楕円 653"/>
        <xdr:cNvSpPr/>
      </xdr:nvSpPr>
      <xdr:spPr>
        <a:xfrm>
          <a:off x="15430500" y="130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151261</xdr:rowOff>
    </xdr:from>
    <xdr:ext cx="534377" cy="259045"/>
    <xdr:sp macro="" textlink="">
      <xdr:nvSpPr>
        <xdr:cNvPr id="655" name="テキスト ボックス 654"/>
        <xdr:cNvSpPr txBox="1"/>
      </xdr:nvSpPr>
      <xdr:spPr>
        <a:xfrm>
          <a:off x="15214111" y="131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106141</xdr:rowOff>
    </xdr:from>
    <xdr:to>
      <xdr:col>76</xdr:col>
      <xdr:colOff>165100</xdr:colOff>
      <xdr:row>77</xdr:row>
      <xdr:rowOff>36291</xdr:rowOff>
    </xdr:to>
    <xdr:sp macro="" textlink="">
      <xdr:nvSpPr>
        <xdr:cNvPr id="656" name="楕円 655"/>
        <xdr:cNvSpPr/>
      </xdr:nvSpPr>
      <xdr:spPr>
        <a:xfrm>
          <a:off x="14541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27418</xdr:rowOff>
    </xdr:from>
    <xdr:ext cx="534377" cy="259045"/>
    <xdr:sp macro="" textlink="">
      <xdr:nvSpPr>
        <xdr:cNvPr id="657" name="テキスト ボックス 656"/>
        <xdr:cNvSpPr txBox="1"/>
      </xdr:nvSpPr>
      <xdr:spPr>
        <a:xfrm>
          <a:off x="14325111" y="13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152564</xdr:rowOff>
    </xdr:from>
    <xdr:to>
      <xdr:col>72</xdr:col>
      <xdr:colOff>38100</xdr:colOff>
      <xdr:row>77</xdr:row>
      <xdr:rowOff>82714</xdr:rowOff>
    </xdr:to>
    <xdr:sp macro="" textlink="">
      <xdr:nvSpPr>
        <xdr:cNvPr id="658" name="楕円 657"/>
        <xdr:cNvSpPr/>
      </xdr:nvSpPr>
      <xdr:spPr>
        <a:xfrm>
          <a:off x="13652500" y="131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73841</xdr:rowOff>
    </xdr:from>
    <xdr:ext cx="534377" cy="259045"/>
    <xdr:sp macro="" textlink="">
      <xdr:nvSpPr>
        <xdr:cNvPr id="659" name="テキスト ボックス 658"/>
        <xdr:cNvSpPr txBox="1"/>
      </xdr:nvSpPr>
      <xdr:spPr>
        <a:xfrm>
          <a:off x="13436111" y="132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70402</xdr:rowOff>
    </xdr:from>
    <xdr:to>
      <xdr:col>67</xdr:col>
      <xdr:colOff>101600</xdr:colOff>
      <xdr:row>78</xdr:row>
      <xdr:rowOff>552</xdr:rowOff>
    </xdr:to>
    <xdr:sp macro="" textlink="">
      <xdr:nvSpPr>
        <xdr:cNvPr id="660" name="楕円 659"/>
        <xdr:cNvSpPr/>
      </xdr:nvSpPr>
      <xdr:spPr>
        <a:xfrm>
          <a:off x="12763500" y="132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163129</xdr:rowOff>
    </xdr:from>
    <xdr:ext cx="534377" cy="259045"/>
    <xdr:sp macro="" textlink="">
      <xdr:nvSpPr>
        <xdr:cNvPr id="661" name="テキスト ボックス 660"/>
        <xdr:cNvSpPr txBox="1"/>
      </xdr:nvSpPr>
      <xdr:spPr>
        <a:xfrm>
          <a:off x="12547111" y="133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104484</xdr:rowOff>
    </xdr:from>
    <xdr:to>
      <xdr:col>85</xdr:col>
      <xdr:colOff>127000</xdr:colOff>
      <xdr:row>98</xdr:row>
      <xdr:rowOff>137885</xdr:rowOff>
    </xdr:to>
    <xdr:cxnSp macro="">
      <xdr:nvCxnSpPr>
        <xdr:cNvPr id="690" name="直線コネクタ 689"/>
        <xdr:cNvCxnSpPr/>
      </xdr:nvCxnSpPr>
      <xdr:spPr>
        <a:xfrm>
          <a:off x="15481300" y="16735134"/>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104484</xdr:rowOff>
    </xdr:from>
    <xdr:to>
      <xdr:col>81</xdr:col>
      <xdr:colOff>50800</xdr:colOff>
      <xdr:row>98</xdr:row>
      <xdr:rowOff>5054</xdr:rowOff>
    </xdr:to>
    <xdr:cxnSp macro="">
      <xdr:nvCxnSpPr>
        <xdr:cNvPr id="693" name="直線コネクタ 692"/>
        <xdr:cNvCxnSpPr/>
      </xdr:nvCxnSpPr>
      <xdr:spPr>
        <a:xfrm flipV="1">
          <a:off x="14592300" y="16735134"/>
          <a:ext cx="889000" cy="7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5054</xdr:rowOff>
    </xdr:from>
    <xdr:to>
      <xdr:col>76</xdr:col>
      <xdr:colOff>114300</xdr:colOff>
      <xdr:row>98</xdr:row>
      <xdr:rowOff>85103</xdr:rowOff>
    </xdr:to>
    <xdr:cxnSp macro="">
      <xdr:nvCxnSpPr>
        <xdr:cNvPr id="696" name="直線コネクタ 695"/>
        <xdr:cNvCxnSpPr/>
      </xdr:nvCxnSpPr>
      <xdr:spPr>
        <a:xfrm flipV="1">
          <a:off x="13703300" y="16807154"/>
          <a:ext cx="889000" cy="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85103</xdr:rowOff>
    </xdr:from>
    <xdr:to>
      <xdr:col>71</xdr:col>
      <xdr:colOff>177800</xdr:colOff>
      <xdr:row>99</xdr:row>
      <xdr:rowOff>10858</xdr:rowOff>
    </xdr:to>
    <xdr:cxnSp macro="">
      <xdr:nvCxnSpPr>
        <xdr:cNvPr id="699" name="直線コネクタ 698"/>
        <xdr:cNvCxnSpPr/>
      </xdr:nvCxnSpPr>
      <xdr:spPr>
        <a:xfrm flipV="1">
          <a:off x="12814300" y="1688720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87085</xdr:rowOff>
    </xdr:from>
    <xdr:to>
      <xdr:col>85</xdr:col>
      <xdr:colOff>177800</xdr:colOff>
      <xdr:row>99</xdr:row>
      <xdr:rowOff>17235</xdr:rowOff>
    </xdr:to>
    <xdr:sp macro="" textlink="">
      <xdr:nvSpPr>
        <xdr:cNvPr id="709" name="楕円 708"/>
        <xdr:cNvSpPr/>
      </xdr:nvSpPr>
      <xdr:spPr>
        <a:xfrm>
          <a:off x="16268700" y="168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2012</xdr:rowOff>
    </xdr:from>
    <xdr:ext cx="469744" cy="259045"/>
    <xdr:sp macro="" textlink="">
      <xdr:nvSpPr>
        <xdr:cNvPr id="710" name="積立金該当値テキスト"/>
        <xdr:cNvSpPr txBox="1"/>
      </xdr:nvSpPr>
      <xdr:spPr>
        <a:xfrm>
          <a:off x="16370300" y="168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53684</xdr:rowOff>
    </xdr:from>
    <xdr:to>
      <xdr:col>81</xdr:col>
      <xdr:colOff>101600</xdr:colOff>
      <xdr:row>97</xdr:row>
      <xdr:rowOff>155284</xdr:rowOff>
    </xdr:to>
    <xdr:sp macro="" textlink="">
      <xdr:nvSpPr>
        <xdr:cNvPr id="711" name="楕円 710"/>
        <xdr:cNvSpPr/>
      </xdr:nvSpPr>
      <xdr:spPr>
        <a:xfrm>
          <a:off x="15430500" y="166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361</xdr:rowOff>
    </xdr:from>
    <xdr:ext cx="534377" cy="259045"/>
    <xdr:sp macro="" textlink="">
      <xdr:nvSpPr>
        <xdr:cNvPr id="712" name="テキスト ボックス 711"/>
        <xdr:cNvSpPr txBox="1"/>
      </xdr:nvSpPr>
      <xdr:spPr>
        <a:xfrm>
          <a:off x="15214111" y="16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125704</xdr:rowOff>
    </xdr:from>
    <xdr:to>
      <xdr:col>76</xdr:col>
      <xdr:colOff>165100</xdr:colOff>
      <xdr:row>98</xdr:row>
      <xdr:rowOff>55854</xdr:rowOff>
    </xdr:to>
    <xdr:sp macro="" textlink="">
      <xdr:nvSpPr>
        <xdr:cNvPr id="713" name="楕円 712"/>
        <xdr:cNvSpPr/>
      </xdr:nvSpPr>
      <xdr:spPr>
        <a:xfrm>
          <a:off x="14541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72381</xdr:rowOff>
    </xdr:from>
    <xdr:ext cx="534377" cy="259045"/>
    <xdr:sp macro="" textlink="">
      <xdr:nvSpPr>
        <xdr:cNvPr id="714" name="テキスト ボックス 713"/>
        <xdr:cNvSpPr txBox="1"/>
      </xdr:nvSpPr>
      <xdr:spPr>
        <a:xfrm>
          <a:off x="14325111" y="16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34303</xdr:rowOff>
    </xdr:from>
    <xdr:to>
      <xdr:col>72</xdr:col>
      <xdr:colOff>38100</xdr:colOff>
      <xdr:row>98</xdr:row>
      <xdr:rowOff>135903</xdr:rowOff>
    </xdr:to>
    <xdr:sp macro="" textlink="">
      <xdr:nvSpPr>
        <xdr:cNvPr id="715" name="楕円 714"/>
        <xdr:cNvSpPr/>
      </xdr:nvSpPr>
      <xdr:spPr>
        <a:xfrm>
          <a:off x="13652500" y="168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127030</xdr:rowOff>
    </xdr:from>
    <xdr:ext cx="534377" cy="259045"/>
    <xdr:sp macro="" textlink="">
      <xdr:nvSpPr>
        <xdr:cNvPr id="716" name="テキスト ボックス 715"/>
        <xdr:cNvSpPr txBox="1"/>
      </xdr:nvSpPr>
      <xdr:spPr>
        <a:xfrm>
          <a:off x="13436111" y="169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131508</xdr:rowOff>
    </xdr:from>
    <xdr:to>
      <xdr:col>67</xdr:col>
      <xdr:colOff>101600</xdr:colOff>
      <xdr:row>99</xdr:row>
      <xdr:rowOff>61658</xdr:rowOff>
    </xdr:to>
    <xdr:sp macro="" textlink="">
      <xdr:nvSpPr>
        <xdr:cNvPr id="717" name="楕円 716"/>
        <xdr:cNvSpPr/>
      </xdr:nvSpPr>
      <xdr:spPr>
        <a:xfrm>
          <a:off x="12763500" y="169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52785</xdr:rowOff>
    </xdr:from>
    <xdr:ext cx="469744" cy="259045"/>
    <xdr:sp macro="" textlink="">
      <xdr:nvSpPr>
        <xdr:cNvPr id="718" name="テキスト ボックス 717"/>
        <xdr:cNvSpPr txBox="1"/>
      </xdr:nvSpPr>
      <xdr:spPr>
        <a:xfrm>
          <a:off x="12579428" y="170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21046</xdr:rowOff>
    </xdr:from>
    <xdr:to>
      <xdr:col>116</xdr:col>
      <xdr:colOff>63500</xdr:colOff>
      <xdr:row>39</xdr:row>
      <xdr:rowOff>98878</xdr:rowOff>
    </xdr:to>
    <xdr:cxnSp macro="">
      <xdr:nvCxnSpPr>
        <xdr:cNvPr id="749" name="直線コネクタ 748"/>
        <xdr:cNvCxnSpPr/>
      </xdr:nvCxnSpPr>
      <xdr:spPr>
        <a:xfrm flipV="1">
          <a:off x="21323300" y="6364696"/>
          <a:ext cx="838200" cy="4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141696</xdr:rowOff>
    </xdr:from>
    <xdr:to>
      <xdr:col>116</xdr:col>
      <xdr:colOff>114300</xdr:colOff>
      <xdr:row>37</xdr:row>
      <xdr:rowOff>71846</xdr:rowOff>
    </xdr:to>
    <xdr:sp macro="" textlink="">
      <xdr:nvSpPr>
        <xdr:cNvPr id="768" name="楕円 767"/>
        <xdr:cNvSpPr/>
      </xdr:nvSpPr>
      <xdr:spPr>
        <a:xfrm>
          <a:off x="22110700" y="6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164573</xdr:rowOff>
    </xdr:from>
    <xdr:ext cx="469744" cy="259045"/>
    <xdr:sp macro="" textlink="">
      <xdr:nvSpPr>
        <xdr:cNvPr id="769" name="投資及び出資金該当値テキスト"/>
        <xdr:cNvSpPr txBox="1"/>
      </xdr:nvSpPr>
      <xdr:spPr>
        <a:xfrm>
          <a:off x="22212300" y="616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135128</xdr:rowOff>
    </xdr:from>
    <xdr:to>
      <xdr:col>116</xdr:col>
      <xdr:colOff>63500</xdr:colOff>
      <xdr:row>57</xdr:row>
      <xdr:rowOff>135763</xdr:rowOff>
    </xdr:to>
    <xdr:cxnSp macro="">
      <xdr:nvCxnSpPr>
        <xdr:cNvPr id="806" name="直線コネクタ 805"/>
        <xdr:cNvCxnSpPr/>
      </xdr:nvCxnSpPr>
      <xdr:spPr>
        <a:xfrm flipV="1">
          <a:off x="21323300" y="9907778"/>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135763</xdr:rowOff>
    </xdr:from>
    <xdr:to>
      <xdr:col>111</xdr:col>
      <xdr:colOff>177800</xdr:colOff>
      <xdr:row>57</xdr:row>
      <xdr:rowOff>161925</xdr:rowOff>
    </xdr:to>
    <xdr:cxnSp macro="">
      <xdr:nvCxnSpPr>
        <xdr:cNvPr id="809" name="直線コネクタ 808"/>
        <xdr:cNvCxnSpPr/>
      </xdr:nvCxnSpPr>
      <xdr:spPr>
        <a:xfrm flipV="1">
          <a:off x="20434300" y="9908413"/>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161925</xdr:rowOff>
    </xdr:from>
    <xdr:to>
      <xdr:col>107</xdr:col>
      <xdr:colOff>50800</xdr:colOff>
      <xdr:row>57</xdr:row>
      <xdr:rowOff>165354</xdr:rowOff>
    </xdr:to>
    <xdr:cxnSp macro="">
      <xdr:nvCxnSpPr>
        <xdr:cNvPr id="812" name="直線コネクタ 811"/>
        <xdr:cNvCxnSpPr/>
      </xdr:nvCxnSpPr>
      <xdr:spPr>
        <a:xfrm flipV="1">
          <a:off x="19545300" y="993457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165354</xdr:rowOff>
    </xdr:from>
    <xdr:to>
      <xdr:col>102</xdr:col>
      <xdr:colOff>114300</xdr:colOff>
      <xdr:row>58</xdr:row>
      <xdr:rowOff>4445</xdr:rowOff>
    </xdr:to>
    <xdr:cxnSp macro="">
      <xdr:nvCxnSpPr>
        <xdr:cNvPr id="815" name="直線コネクタ 814"/>
        <xdr:cNvCxnSpPr/>
      </xdr:nvCxnSpPr>
      <xdr:spPr>
        <a:xfrm flipV="1">
          <a:off x="18656300" y="9938004"/>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84328</xdr:rowOff>
    </xdr:from>
    <xdr:to>
      <xdr:col>116</xdr:col>
      <xdr:colOff>114300</xdr:colOff>
      <xdr:row>58</xdr:row>
      <xdr:rowOff>14478</xdr:rowOff>
    </xdr:to>
    <xdr:sp macro="" textlink="">
      <xdr:nvSpPr>
        <xdr:cNvPr id="825" name="楕円 824"/>
        <xdr:cNvSpPr/>
      </xdr:nvSpPr>
      <xdr:spPr>
        <a:xfrm>
          <a:off x="221107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62755</xdr:rowOff>
    </xdr:from>
    <xdr:ext cx="469744" cy="259045"/>
    <xdr:sp macro="" textlink="">
      <xdr:nvSpPr>
        <xdr:cNvPr id="826" name="貸付金該当値テキスト"/>
        <xdr:cNvSpPr txBox="1"/>
      </xdr:nvSpPr>
      <xdr:spPr>
        <a:xfrm>
          <a:off x="22212300"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84963</xdr:rowOff>
    </xdr:from>
    <xdr:to>
      <xdr:col>112</xdr:col>
      <xdr:colOff>38100</xdr:colOff>
      <xdr:row>58</xdr:row>
      <xdr:rowOff>15113</xdr:rowOff>
    </xdr:to>
    <xdr:sp macro="" textlink="">
      <xdr:nvSpPr>
        <xdr:cNvPr id="827" name="楕円 826"/>
        <xdr:cNvSpPr/>
      </xdr:nvSpPr>
      <xdr:spPr>
        <a:xfrm>
          <a:off x="21272500" y="98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6240</xdr:rowOff>
    </xdr:from>
    <xdr:ext cx="469744" cy="259045"/>
    <xdr:sp macro="" textlink="">
      <xdr:nvSpPr>
        <xdr:cNvPr id="828" name="テキスト ボックス 827"/>
        <xdr:cNvSpPr txBox="1"/>
      </xdr:nvSpPr>
      <xdr:spPr>
        <a:xfrm>
          <a:off x="21088428" y="995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111125</xdr:rowOff>
    </xdr:from>
    <xdr:to>
      <xdr:col>107</xdr:col>
      <xdr:colOff>101600</xdr:colOff>
      <xdr:row>58</xdr:row>
      <xdr:rowOff>41275</xdr:rowOff>
    </xdr:to>
    <xdr:sp macro="" textlink="">
      <xdr:nvSpPr>
        <xdr:cNvPr id="829" name="楕円 828"/>
        <xdr:cNvSpPr/>
      </xdr:nvSpPr>
      <xdr:spPr>
        <a:xfrm>
          <a:off x="20383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32402</xdr:rowOff>
    </xdr:from>
    <xdr:ext cx="469744" cy="259045"/>
    <xdr:sp macro="" textlink="">
      <xdr:nvSpPr>
        <xdr:cNvPr id="830" name="テキスト ボックス 829"/>
        <xdr:cNvSpPr txBox="1"/>
      </xdr:nvSpPr>
      <xdr:spPr>
        <a:xfrm>
          <a:off x="20199428" y="997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114554</xdr:rowOff>
    </xdr:from>
    <xdr:to>
      <xdr:col>102</xdr:col>
      <xdr:colOff>165100</xdr:colOff>
      <xdr:row>58</xdr:row>
      <xdr:rowOff>44704</xdr:rowOff>
    </xdr:to>
    <xdr:sp macro="" textlink="">
      <xdr:nvSpPr>
        <xdr:cNvPr id="831" name="楕円 830"/>
        <xdr:cNvSpPr/>
      </xdr:nvSpPr>
      <xdr:spPr>
        <a:xfrm>
          <a:off x="19494500" y="98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35831</xdr:rowOff>
    </xdr:from>
    <xdr:ext cx="469744" cy="259045"/>
    <xdr:sp macro="" textlink="">
      <xdr:nvSpPr>
        <xdr:cNvPr id="832" name="テキスト ボックス 831"/>
        <xdr:cNvSpPr txBox="1"/>
      </xdr:nvSpPr>
      <xdr:spPr>
        <a:xfrm>
          <a:off x="19310428" y="99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125095</xdr:rowOff>
    </xdr:from>
    <xdr:to>
      <xdr:col>98</xdr:col>
      <xdr:colOff>38100</xdr:colOff>
      <xdr:row>58</xdr:row>
      <xdr:rowOff>55245</xdr:rowOff>
    </xdr:to>
    <xdr:sp macro="" textlink="">
      <xdr:nvSpPr>
        <xdr:cNvPr id="833" name="楕円 832"/>
        <xdr:cNvSpPr/>
      </xdr:nvSpPr>
      <xdr:spPr>
        <a:xfrm>
          <a:off x="18605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46372</xdr:rowOff>
    </xdr:from>
    <xdr:ext cx="469744" cy="259045"/>
    <xdr:sp macro="" textlink="">
      <xdr:nvSpPr>
        <xdr:cNvPr id="834" name="テキスト ボックス 833"/>
        <xdr:cNvSpPr txBox="1"/>
      </xdr:nvSpPr>
      <xdr:spPr>
        <a:xfrm>
          <a:off x="18421428"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42659</xdr:rowOff>
    </xdr:from>
    <xdr:to>
      <xdr:col>116</xdr:col>
      <xdr:colOff>63500</xdr:colOff>
      <xdr:row>78</xdr:row>
      <xdr:rowOff>75140</xdr:rowOff>
    </xdr:to>
    <xdr:cxnSp macro="">
      <xdr:nvCxnSpPr>
        <xdr:cNvPr id="864" name="直線コネクタ 863"/>
        <xdr:cNvCxnSpPr/>
      </xdr:nvCxnSpPr>
      <xdr:spPr>
        <a:xfrm>
          <a:off x="21323300" y="13244309"/>
          <a:ext cx="8382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42659</xdr:rowOff>
    </xdr:from>
    <xdr:to>
      <xdr:col>111</xdr:col>
      <xdr:colOff>177800</xdr:colOff>
      <xdr:row>77</xdr:row>
      <xdr:rowOff>61976</xdr:rowOff>
    </xdr:to>
    <xdr:cxnSp macro="">
      <xdr:nvCxnSpPr>
        <xdr:cNvPr id="867" name="直線コネクタ 866"/>
        <xdr:cNvCxnSpPr/>
      </xdr:nvCxnSpPr>
      <xdr:spPr>
        <a:xfrm flipV="1">
          <a:off x="20434300" y="132443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56508</xdr:rowOff>
    </xdr:from>
    <xdr:to>
      <xdr:col>107</xdr:col>
      <xdr:colOff>50800</xdr:colOff>
      <xdr:row>77</xdr:row>
      <xdr:rowOff>61976</xdr:rowOff>
    </xdr:to>
    <xdr:cxnSp macro="">
      <xdr:nvCxnSpPr>
        <xdr:cNvPr id="870" name="直線コネクタ 869"/>
        <xdr:cNvCxnSpPr/>
      </xdr:nvCxnSpPr>
      <xdr:spPr>
        <a:xfrm>
          <a:off x="19545300" y="1325815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56508</xdr:rowOff>
    </xdr:from>
    <xdr:to>
      <xdr:col>102</xdr:col>
      <xdr:colOff>114300</xdr:colOff>
      <xdr:row>77</xdr:row>
      <xdr:rowOff>65672</xdr:rowOff>
    </xdr:to>
    <xdr:cxnSp macro="">
      <xdr:nvCxnSpPr>
        <xdr:cNvPr id="873" name="直線コネクタ 872"/>
        <xdr:cNvCxnSpPr/>
      </xdr:nvCxnSpPr>
      <xdr:spPr>
        <a:xfrm flipV="1">
          <a:off x="18656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24340</xdr:rowOff>
    </xdr:from>
    <xdr:to>
      <xdr:col>116</xdr:col>
      <xdr:colOff>114300</xdr:colOff>
      <xdr:row>78</xdr:row>
      <xdr:rowOff>125940</xdr:rowOff>
    </xdr:to>
    <xdr:sp macro="" textlink="">
      <xdr:nvSpPr>
        <xdr:cNvPr id="883" name="楕円 882"/>
        <xdr:cNvSpPr/>
      </xdr:nvSpPr>
      <xdr:spPr>
        <a:xfrm>
          <a:off x="221107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2767</xdr:rowOff>
    </xdr:from>
    <xdr:ext cx="534377" cy="259045"/>
    <xdr:sp macro="" textlink="">
      <xdr:nvSpPr>
        <xdr:cNvPr id="884" name="繰出金該当値テキスト"/>
        <xdr:cNvSpPr txBox="1"/>
      </xdr:nvSpPr>
      <xdr:spPr>
        <a:xfrm>
          <a:off x="22212300" y="133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163309</xdr:rowOff>
    </xdr:from>
    <xdr:to>
      <xdr:col>112</xdr:col>
      <xdr:colOff>38100</xdr:colOff>
      <xdr:row>77</xdr:row>
      <xdr:rowOff>93459</xdr:rowOff>
    </xdr:to>
    <xdr:sp macro="" textlink="">
      <xdr:nvSpPr>
        <xdr:cNvPr id="885" name="楕円 884"/>
        <xdr:cNvSpPr/>
      </xdr:nvSpPr>
      <xdr:spPr>
        <a:xfrm>
          <a:off x="21272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84586</xdr:rowOff>
    </xdr:from>
    <xdr:ext cx="534377" cy="259045"/>
    <xdr:sp macro="" textlink="">
      <xdr:nvSpPr>
        <xdr:cNvPr id="886" name="テキスト ボックス 885"/>
        <xdr:cNvSpPr txBox="1"/>
      </xdr:nvSpPr>
      <xdr:spPr>
        <a:xfrm>
          <a:off x="21056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11176</xdr:rowOff>
    </xdr:from>
    <xdr:to>
      <xdr:col>107</xdr:col>
      <xdr:colOff>101600</xdr:colOff>
      <xdr:row>77</xdr:row>
      <xdr:rowOff>112776</xdr:rowOff>
    </xdr:to>
    <xdr:sp macro="" textlink="">
      <xdr:nvSpPr>
        <xdr:cNvPr id="887" name="楕円 886"/>
        <xdr:cNvSpPr/>
      </xdr:nvSpPr>
      <xdr:spPr>
        <a:xfrm>
          <a:off x="20383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103903</xdr:rowOff>
    </xdr:from>
    <xdr:ext cx="534377" cy="259045"/>
    <xdr:sp macro="" textlink="">
      <xdr:nvSpPr>
        <xdr:cNvPr id="888" name="テキスト ボックス 887"/>
        <xdr:cNvSpPr txBox="1"/>
      </xdr:nvSpPr>
      <xdr:spPr>
        <a:xfrm>
          <a:off x="20167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5708</xdr:rowOff>
    </xdr:from>
    <xdr:to>
      <xdr:col>102</xdr:col>
      <xdr:colOff>165100</xdr:colOff>
      <xdr:row>77</xdr:row>
      <xdr:rowOff>107308</xdr:rowOff>
    </xdr:to>
    <xdr:sp macro="" textlink="">
      <xdr:nvSpPr>
        <xdr:cNvPr id="889" name="楕円 888"/>
        <xdr:cNvSpPr/>
      </xdr:nvSpPr>
      <xdr:spPr>
        <a:xfrm>
          <a:off x="19494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98435</xdr:rowOff>
    </xdr:from>
    <xdr:ext cx="534377" cy="259045"/>
    <xdr:sp macro="" textlink="">
      <xdr:nvSpPr>
        <xdr:cNvPr id="890" name="テキスト ボックス 889"/>
        <xdr:cNvSpPr txBox="1"/>
      </xdr:nvSpPr>
      <xdr:spPr>
        <a:xfrm>
          <a:off x="19278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14872</xdr:rowOff>
    </xdr:from>
    <xdr:to>
      <xdr:col>98</xdr:col>
      <xdr:colOff>38100</xdr:colOff>
      <xdr:row>77</xdr:row>
      <xdr:rowOff>116472</xdr:rowOff>
    </xdr:to>
    <xdr:sp macro="" textlink="">
      <xdr:nvSpPr>
        <xdr:cNvPr id="891" name="楕円 890"/>
        <xdr:cNvSpPr/>
      </xdr:nvSpPr>
      <xdr:spPr>
        <a:xfrm>
          <a:off x="18605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107599</xdr:rowOff>
    </xdr:from>
    <xdr:ext cx="534377" cy="259045"/>
    <xdr:sp macro="" textlink="">
      <xdr:nvSpPr>
        <xdr:cNvPr id="892" name="テキスト ボックス 891"/>
        <xdr:cNvSpPr txBox="1"/>
      </xdr:nvSpPr>
      <xdr:spPr>
        <a:xfrm>
          <a:off x="18389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ほぼすべての性質別歳出において、類似団体内平均値を下回ってい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。その中で、</a:t>
          </a:r>
          <a:r>
            <a:rPr kumimoji="1" lang="ja-JP" altLang="en-US" sz="1200">
              <a:solidFill>
                <a:schemeClr val="dk1"/>
              </a:solidFill>
              <a:effectLst/>
              <a:latin typeface="+mn-lt"/>
              <a:ea typeface="+mn-ea"/>
              <a:cs typeface="+mn-cs"/>
            </a:rPr>
            <a:t>投資及び出資金、</a:t>
          </a:r>
          <a:r>
            <a:rPr kumimoji="1" lang="ja-JP" altLang="ja-JP" sz="1200">
              <a:solidFill>
                <a:schemeClr val="dk1"/>
              </a:solidFill>
              <a:effectLst/>
              <a:latin typeface="+mn-lt"/>
              <a:ea typeface="+mn-ea"/>
              <a:cs typeface="+mn-cs"/>
            </a:rPr>
            <a:t>扶助費は類似団体内平均値を上回ってい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投資及び出資金</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下水道事業の法適化に伴い新たに出資金</a:t>
          </a:r>
          <a:r>
            <a:rPr kumimoji="1" lang="en-US" altLang="ja-JP" sz="1200">
              <a:solidFill>
                <a:schemeClr val="dk1"/>
              </a:solidFill>
              <a:effectLst/>
              <a:latin typeface="+mn-lt"/>
              <a:ea typeface="+mn-ea"/>
              <a:cs typeface="+mn-cs"/>
            </a:rPr>
            <a:t>110,918</a:t>
          </a:r>
          <a:r>
            <a:rPr kumimoji="1" lang="ja-JP" altLang="en-US" sz="1200">
              <a:solidFill>
                <a:schemeClr val="dk1"/>
              </a:solidFill>
              <a:effectLst/>
              <a:latin typeface="+mn-lt"/>
              <a:ea typeface="+mn-ea"/>
              <a:cs typeface="+mn-cs"/>
            </a:rPr>
            <a:t>千円を支出した</a:t>
          </a:r>
          <a:r>
            <a:rPr kumimoji="1" lang="ja-JP" altLang="ja-JP" sz="1200">
              <a:solidFill>
                <a:schemeClr val="dk1"/>
              </a:solidFill>
              <a:effectLst/>
              <a:latin typeface="+mn-lt"/>
              <a:ea typeface="+mn-ea"/>
              <a:cs typeface="+mn-cs"/>
            </a:rPr>
            <a:t>ことにより、</a:t>
          </a:r>
          <a:r>
            <a:rPr kumimoji="1" lang="en-US" altLang="ja-JP" sz="1200">
              <a:solidFill>
                <a:schemeClr val="dk1"/>
              </a:solidFill>
              <a:effectLst/>
              <a:latin typeface="+mn-lt"/>
              <a:ea typeface="+mn-ea"/>
              <a:cs typeface="+mn-cs"/>
            </a:rPr>
            <a:t>3,865</a:t>
          </a:r>
          <a:r>
            <a:rPr kumimoji="1" lang="ja-JP" altLang="ja-JP" sz="1200">
              <a:solidFill>
                <a:schemeClr val="dk1"/>
              </a:solidFill>
              <a:effectLst/>
              <a:latin typeface="+mn-lt"/>
              <a:ea typeface="+mn-ea"/>
              <a:cs typeface="+mn-cs"/>
            </a:rPr>
            <a:t>円となり、類似団体内平均値を</a:t>
          </a:r>
          <a:r>
            <a:rPr kumimoji="1" lang="en-US" altLang="ja-JP" sz="1200">
              <a:solidFill>
                <a:schemeClr val="dk1"/>
              </a:solidFill>
              <a:effectLst/>
              <a:latin typeface="+mn-lt"/>
              <a:ea typeface="+mn-ea"/>
              <a:cs typeface="+mn-cs"/>
            </a:rPr>
            <a:t>2,561</a:t>
          </a:r>
          <a:r>
            <a:rPr kumimoji="1" lang="ja-JP" altLang="ja-JP" sz="1200">
              <a:solidFill>
                <a:schemeClr val="dk1"/>
              </a:solidFill>
              <a:effectLst/>
              <a:latin typeface="+mn-lt"/>
              <a:ea typeface="+mn-ea"/>
              <a:cs typeface="+mn-cs"/>
            </a:rPr>
            <a:t>円上回</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。扶助費については、</a:t>
          </a:r>
          <a:r>
            <a:rPr kumimoji="1" lang="ja-JP" altLang="en-US" sz="1200">
              <a:solidFill>
                <a:schemeClr val="dk1"/>
              </a:solidFill>
              <a:effectLst/>
              <a:latin typeface="+mn-lt"/>
              <a:ea typeface="+mn-ea"/>
              <a:cs typeface="+mn-cs"/>
            </a:rPr>
            <a:t>障害児通所等給付費及び民間保育所運営委託料、自立支援介護等給付費</a:t>
          </a:r>
          <a:r>
            <a:rPr kumimoji="1" lang="ja-JP" altLang="ja-JP" sz="1200">
              <a:solidFill>
                <a:schemeClr val="dk1"/>
              </a:solidFill>
              <a:effectLst/>
              <a:latin typeface="+mn-lt"/>
              <a:ea typeface="+mn-ea"/>
              <a:cs typeface="+mn-cs"/>
            </a:rPr>
            <a:t>の増額により</a:t>
          </a:r>
          <a:r>
            <a:rPr kumimoji="1" lang="en-US" altLang="ja-JP" sz="1200">
              <a:solidFill>
                <a:schemeClr val="dk1"/>
              </a:solidFill>
              <a:effectLst/>
              <a:latin typeface="+mn-lt"/>
              <a:ea typeface="+mn-ea"/>
              <a:cs typeface="+mn-cs"/>
            </a:rPr>
            <a:t>69,906</a:t>
          </a:r>
          <a:r>
            <a:rPr kumimoji="1" lang="ja-JP" altLang="ja-JP" sz="1200">
              <a:solidFill>
                <a:schemeClr val="dk1"/>
              </a:solidFill>
              <a:effectLst/>
              <a:latin typeface="+mn-lt"/>
              <a:ea typeface="+mn-ea"/>
              <a:cs typeface="+mn-cs"/>
            </a:rPr>
            <a:t>円となり、類似団体内平均値を</a:t>
          </a:r>
          <a:r>
            <a:rPr kumimoji="1" lang="en-US" altLang="ja-JP" sz="1200">
              <a:solidFill>
                <a:schemeClr val="dk1"/>
              </a:solidFill>
              <a:effectLst/>
              <a:latin typeface="+mn-lt"/>
              <a:ea typeface="+mn-ea"/>
              <a:cs typeface="+mn-cs"/>
            </a:rPr>
            <a:t>4,738</a:t>
          </a:r>
          <a:r>
            <a:rPr kumimoji="1" lang="ja-JP" altLang="ja-JP" sz="1200">
              <a:solidFill>
                <a:schemeClr val="dk1"/>
              </a:solidFill>
              <a:effectLst/>
              <a:latin typeface="+mn-lt"/>
              <a:ea typeface="+mn-ea"/>
              <a:cs typeface="+mn-cs"/>
            </a:rPr>
            <a:t>円上回</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。また、普通建設事業費が</a:t>
          </a:r>
          <a:r>
            <a:rPr kumimoji="1" lang="en-US" altLang="ja-JP" sz="1200">
              <a:solidFill>
                <a:schemeClr val="dk1"/>
              </a:solidFill>
              <a:effectLst/>
              <a:latin typeface="+mn-lt"/>
              <a:ea typeface="+mn-ea"/>
              <a:cs typeface="+mn-cs"/>
            </a:rPr>
            <a:t>40,582</a:t>
          </a:r>
          <a:r>
            <a:rPr kumimoji="1" lang="ja-JP" altLang="ja-JP" sz="1200">
              <a:solidFill>
                <a:schemeClr val="dk1"/>
              </a:solidFill>
              <a:effectLst/>
              <a:latin typeface="+mn-lt"/>
              <a:ea typeface="+mn-ea"/>
              <a:cs typeface="+mn-cs"/>
            </a:rPr>
            <a:t>円で、前年度から</a:t>
          </a:r>
          <a:r>
            <a:rPr kumimoji="1" lang="en-US" altLang="ja-JP" sz="1200">
              <a:solidFill>
                <a:schemeClr val="dk1"/>
              </a:solidFill>
              <a:effectLst/>
              <a:latin typeface="+mn-lt"/>
              <a:ea typeface="+mn-ea"/>
              <a:cs typeface="+mn-cs"/>
            </a:rPr>
            <a:t>15,660</a:t>
          </a:r>
          <a:r>
            <a:rPr kumimoji="1" lang="ja-JP" altLang="ja-JP" sz="1200">
              <a:solidFill>
                <a:schemeClr val="dk1"/>
              </a:solidFill>
              <a:effectLst/>
              <a:latin typeface="+mn-lt"/>
              <a:ea typeface="+mn-ea"/>
              <a:cs typeface="+mn-cs"/>
            </a:rPr>
            <a:t>円の増額とな</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民間保育所による認定こども園施設整備（</a:t>
          </a:r>
          <a:r>
            <a:rPr kumimoji="1" lang="en-US" altLang="ja-JP" sz="1200">
              <a:solidFill>
                <a:schemeClr val="dk1"/>
              </a:solidFill>
              <a:effectLst/>
              <a:latin typeface="+mn-lt"/>
              <a:ea typeface="+mn-ea"/>
              <a:cs typeface="+mn-cs"/>
            </a:rPr>
            <a:t>279,035</a:t>
          </a:r>
          <a:r>
            <a:rPr kumimoji="1" lang="ja-JP" altLang="en-US" sz="1200">
              <a:solidFill>
                <a:schemeClr val="dk1"/>
              </a:solidFill>
              <a:effectLst/>
              <a:latin typeface="+mn-lt"/>
              <a:ea typeface="+mn-ea"/>
              <a:cs typeface="+mn-cs"/>
            </a:rPr>
            <a:t>千円）及び新学校給食センター建設事業（</a:t>
          </a:r>
          <a:r>
            <a:rPr kumimoji="1" lang="en-US" altLang="ja-JP" sz="1200">
              <a:solidFill>
                <a:schemeClr val="dk1"/>
              </a:solidFill>
              <a:effectLst/>
              <a:latin typeface="+mn-lt"/>
              <a:ea typeface="+mn-ea"/>
              <a:cs typeface="+mn-cs"/>
            </a:rPr>
            <a:t>259,300</a:t>
          </a:r>
          <a:r>
            <a:rPr kumimoji="1" lang="ja-JP" altLang="en-US" sz="1200">
              <a:solidFill>
                <a:schemeClr val="dk1"/>
              </a:solidFill>
              <a:effectLst/>
              <a:latin typeface="+mn-lt"/>
              <a:ea typeface="+mn-ea"/>
              <a:cs typeface="+mn-cs"/>
            </a:rPr>
            <a:t>千円）に</a:t>
          </a:r>
          <a:r>
            <a:rPr kumimoji="1" lang="ja-JP" altLang="ja-JP" sz="1200">
              <a:solidFill>
                <a:schemeClr val="dk1"/>
              </a:solidFill>
              <a:effectLst/>
              <a:latin typeface="+mn-lt"/>
              <a:ea typeface="+mn-ea"/>
              <a:cs typeface="+mn-cs"/>
            </a:rPr>
            <a:t>よるもの。今後の公債費については、新庁舎建設事業債の償還が</a:t>
          </a:r>
          <a:r>
            <a:rPr kumimoji="1" lang="ja-JP" altLang="en-US" sz="1200">
              <a:solidFill>
                <a:schemeClr val="dk1"/>
              </a:solidFill>
              <a:effectLst/>
              <a:latin typeface="+mn-lt"/>
              <a:ea typeface="+mn-ea"/>
              <a:cs typeface="+mn-cs"/>
            </a:rPr>
            <a:t>しばらく続くとともに、新学校給食センター建設事業の償還が開始</a:t>
          </a:r>
          <a:r>
            <a:rPr kumimoji="1" lang="ja-JP" altLang="ja-JP" sz="1200">
              <a:solidFill>
                <a:schemeClr val="dk1"/>
              </a:solidFill>
              <a:effectLst/>
              <a:latin typeface="+mn-lt"/>
              <a:ea typeface="+mn-ea"/>
              <a:cs typeface="+mn-cs"/>
            </a:rPr>
            <a:t>することから増加が見込まれ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。また、増加を続ける生徒及び児童数への対応として</a:t>
          </a:r>
          <a:r>
            <a:rPr kumimoji="1" lang="ja-JP" altLang="en-US" sz="1200">
              <a:solidFill>
                <a:schemeClr val="dk1"/>
              </a:solidFill>
              <a:effectLst/>
              <a:latin typeface="+mn-lt"/>
              <a:ea typeface="+mn-ea"/>
              <a:cs typeface="+mn-cs"/>
            </a:rPr>
            <a:t>新学校</a:t>
          </a:r>
          <a:r>
            <a:rPr kumimoji="1" lang="ja-JP" altLang="ja-JP" sz="1200">
              <a:solidFill>
                <a:schemeClr val="dk1"/>
              </a:solidFill>
              <a:effectLst/>
              <a:latin typeface="+mn-lt"/>
              <a:ea typeface="+mn-ea"/>
              <a:cs typeface="+mn-cs"/>
            </a:rPr>
            <a:t>給食センター建設事業</a:t>
          </a:r>
          <a:r>
            <a:rPr kumimoji="1" lang="ja-JP" altLang="en-US" sz="1200">
              <a:solidFill>
                <a:schemeClr val="dk1"/>
              </a:solidFill>
              <a:effectLst/>
              <a:latin typeface="+mn-lt"/>
              <a:ea typeface="+mn-ea"/>
              <a:cs typeface="+mn-cs"/>
            </a:rPr>
            <a:t>に着手</a:t>
          </a:r>
          <a:r>
            <a:rPr kumimoji="1" lang="ja-JP" altLang="ja-JP" sz="1200">
              <a:solidFill>
                <a:schemeClr val="dk1"/>
              </a:solidFill>
              <a:effectLst/>
              <a:latin typeface="+mn-lt"/>
              <a:ea typeface="+mn-ea"/>
              <a:cs typeface="+mn-cs"/>
            </a:rPr>
            <a:t>しており、普通建設事業費が増加することが予想され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。今後も必要な事業の取捨選択を適切に行い、事業費の削減を目指す。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163866</xdr:rowOff>
    </xdr:from>
    <xdr:to>
      <xdr:col>24</xdr:col>
      <xdr:colOff>63500</xdr:colOff>
      <xdr:row>37</xdr:row>
      <xdr:rowOff>6132</xdr:rowOff>
    </xdr:to>
    <xdr:cxnSp macro="">
      <xdr:nvCxnSpPr>
        <xdr:cNvPr id="63" name="直線コネクタ 62"/>
        <xdr:cNvCxnSpPr/>
      </xdr:nvCxnSpPr>
      <xdr:spPr>
        <a:xfrm>
          <a:off x="3797300" y="63360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163866</xdr:rowOff>
    </xdr:from>
    <xdr:to>
      <xdr:col>19</xdr:col>
      <xdr:colOff>177800</xdr:colOff>
      <xdr:row>37</xdr:row>
      <xdr:rowOff>68834</xdr:rowOff>
    </xdr:to>
    <xdr:cxnSp macro="">
      <xdr:nvCxnSpPr>
        <xdr:cNvPr id="66" name="直線コネクタ 65"/>
        <xdr:cNvCxnSpPr/>
      </xdr:nvCxnSpPr>
      <xdr:spPr>
        <a:xfrm flipV="1">
          <a:off x="2908300" y="6336066"/>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64589</xdr:rowOff>
    </xdr:from>
    <xdr:to>
      <xdr:col>15</xdr:col>
      <xdr:colOff>50800</xdr:colOff>
      <xdr:row>37</xdr:row>
      <xdr:rowOff>68834</xdr:rowOff>
    </xdr:to>
    <xdr:cxnSp macro="">
      <xdr:nvCxnSpPr>
        <xdr:cNvPr id="69" name="直線コネクタ 68"/>
        <xdr:cNvCxnSpPr/>
      </xdr:nvCxnSpPr>
      <xdr:spPr>
        <a:xfrm>
          <a:off x="2019300" y="640823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37</xdr:row>
      <xdr:rowOff>64589</xdr:rowOff>
    </xdr:to>
    <xdr:cxnSp macro="">
      <xdr:nvCxnSpPr>
        <xdr:cNvPr id="72" name="直線コネクタ 71"/>
        <xdr:cNvCxnSpPr/>
      </xdr:nvCxnSpPr>
      <xdr:spPr>
        <a:xfrm>
          <a:off x="1130300" y="621882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126782</xdr:rowOff>
    </xdr:from>
    <xdr:to>
      <xdr:col>24</xdr:col>
      <xdr:colOff>114300</xdr:colOff>
      <xdr:row>37</xdr:row>
      <xdr:rowOff>56932</xdr:rowOff>
    </xdr:to>
    <xdr:sp macro="" textlink="">
      <xdr:nvSpPr>
        <xdr:cNvPr id="82" name="楕円 81"/>
        <xdr:cNvSpPr/>
      </xdr:nvSpPr>
      <xdr:spPr>
        <a:xfrm>
          <a:off x="45847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105209</xdr:rowOff>
    </xdr:from>
    <xdr:ext cx="469744" cy="259045"/>
    <xdr:sp macro="" textlink="">
      <xdr:nvSpPr>
        <xdr:cNvPr id="83" name="議会費該当値テキスト"/>
        <xdr:cNvSpPr txBox="1"/>
      </xdr:nvSpPr>
      <xdr:spPr>
        <a:xfrm>
          <a:off x="4686300" y="62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113066</xdr:rowOff>
    </xdr:from>
    <xdr:to>
      <xdr:col>20</xdr:col>
      <xdr:colOff>38100</xdr:colOff>
      <xdr:row>37</xdr:row>
      <xdr:rowOff>43216</xdr:rowOff>
    </xdr:to>
    <xdr:sp macro="" textlink="">
      <xdr:nvSpPr>
        <xdr:cNvPr id="84" name="楕円 83"/>
        <xdr:cNvSpPr/>
      </xdr:nvSpPr>
      <xdr:spPr>
        <a:xfrm>
          <a:off x="37465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34343</xdr:rowOff>
    </xdr:from>
    <xdr:ext cx="469744" cy="259045"/>
    <xdr:sp macro="" textlink="">
      <xdr:nvSpPr>
        <xdr:cNvPr id="85" name="テキスト ボックス 84"/>
        <xdr:cNvSpPr txBox="1"/>
      </xdr:nvSpPr>
      <xdr:spPr>
        <a:xfrm>
          <a:off x="3562428" y="63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18034</xdr:rowOff>
    </xdr:from>
    <xdr:to>
      <xdr:col>15</xdr:col>
      <xdr:colOff>101600</xdr:colOff>
      <xdr:row>37</xdr:row>
      <xdr:rowOff>119634</xdr:rowOff>
    </xdr:to>
    <xdr:sp macro="" textlink="">
      <xdr:nvSpPr>
        <xdr:cNvPr id="86" name="楕円 85"/>
        <xdr:cNvSpPr/>
      </xdr:nvSpPr>
      <xdr:spPr>
        <a:xfrm>
          <a:off x="285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110761</xdr:rowOff>
    </xdr:from>
    <xdr:ext cx="469744" cy="259045"/>
    <xdr:sp macro="" textlink="">
      <xdr:nvSpPr>
        <xdr:cNvPr id="87" name="テキスト ボックス 86"/>
        <xdr:cNvSpPr txBox="1"/>
      </xdr:nvSpPr>
      <xdr:spPr>
        <a:xfrm>
          <a:off x="2673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13789</xdr:rowOff>
    </xdr:from>
    <xdr:to>
      <xdr:col>10</xdr:col>
      <xdr:colOff>165100</xdr:colOff>
      <xdr:row>37</xdr:row>
      <xdr:rowOff>115389</xdr:rowOff>
    </xdr:to>
    <xdr:sp macro="" textlink="">
      <xdr:nvSpPr>
        <xdr:cNvPr id="88" name="楕円 87"/>
        <xdr:cNvSpPr/>
      </xdr:nvSpPr>
      <xdr:spPr>
        <a:xfrm>
          <a:off x="1968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106516</xdr:rowOff>
    </xdr:from>
    <xdr:ext cx="469744" cy="259045"/>
    <xdr:sp macro="" textlink="">
      <xdr:nvSpPr>
        <xdr:cNvPr id="89" name="テキスト ボックス 88"/>
        <xdr:cNvSpPr txBox="1"/>
      </xdr:nvSpPr>
      <xdr:spPr>
        <a:xfrm>
          <a:off x="1784428"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167277</xdr:rowOff>
    </xdr:from>
    <xdr:to>
      <xdr:col>6</xdr:col>
      <xdr:colOff>38100</xdr:colOff>
      <xdr:row>36</xdr:row>
      <xdr:rowOff>97427</xdr:rowOff>
    </xdr:to>
    <xdr:sp macro="" textlink="">
      <xdr:nvSpPr>
        <xdr:cNvPr id="90" name="楕円 89"/>
        <xdr:cNvSpPr/>
      </xdr:nvSpPr>
      <xdr:spPr>
        <a:xfrm>
          <a:off x="1079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88554</xdr:rowOff>
    </xdr:from>
    <xdr:ext cx="469744" cy="259045"/>
    <xdr:sp macro="" textlink="">
      <xdr:nvSpPr>
        <xdr:cNvPr id="91" name="テキスト ボックス 90"/>
        <xdr:cNvSpPr txBox="1"/>
      </xdr:nvSpPr>
      <xdr:spPr>
        <a:xfrm>
          <a:off x="895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110334</xdr:rowOff>
    </xdr:from>
    <xdr:to>
      <xdr:col>24</xdr:col>
      <xdr:colOff>63500</xdr:colOff>
      <xdr:row>57</xdr:row>
      <xdr:rowOff>116260</xdr:rowOff>
    </xdr:to>
    <xdr:cxnSp macro="">
      <xdr:nvCxnSpPr>
        <xdr:cNvPr id="118" name="直線コネクタ 117"/>
        <xdr:cNvCxnSpPr/>
      </xdr:nvCxnSpPr>
      <xdr:spPr>
        <a:xfrm flipV="1">
          <a:off x="3797300" y="9882984"/>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110224</xdr:rowOff>
    </xdr:from>
    <xdr:to>
      <xdr:col>19</xdr:col>
      <xdr:colOff>177800</xdr:colOff>
      <xdr:row>57</xdr:row>
      <xdr:rowOff>116260</xdr:rowOff>
    </xdr:to>
    <xdr:cxnSp macro="">
      <xdr:nvCxnSpPr>
        <xdr:cNvPr id="121" name="直線コネクタ 120"/>
        <xdr:cNvCxnSpPr/>
      </xdr:nvCxnSpPr>
      <xdr:spPr>
        <a:xfrm>
          <a:off x="2908300" y="9882874"/>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96705</xdr:rowOff>
    </xdr:from>
    <xdr:to>
      <xdr:col>15</xdr:col>
      <xdr:colOff>50800</xdr:colOff>
      <xdr:row>57</xdr:row>
      <xdr:rowOff>110224</xdr:rowOff>
    </xdr:to>
    <xdr:cxnSp macro="">
      <xdr:nvCxnSpPr>
        <xdr:cNvPr id="124" name="直線コネクタ 123"/>
        <xdr:cNvCxnSpPr/>
      </xdr:nvCxnSpPr>
      <xdr:spPr>
        <a:xfrm>
          <a:off x="2019300" y="9526455"/>
          <a:ext cx="889000" cy="3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96705</xdr:rowOff>
    </xdr:from>
    <xdr:to>
      <xdr:col>10</xdr:col>
      <xdr:colOff>114300</xdr:colOff>
      <xdr:row>56</xdr:row>
      <xdr:rowOff>4538</xdr:rowOff>
    </xdr:to>
    <xdr:cxnSp macro="">
      <xdr:nvCxnSpPr>
        <xdr:cNvPr id="127" name="直線コネクタ 126"/>
        <xdr:cNvCxnSpPr/>
      </xdr:nvCxnSpPr>
      <xdr:spPr>
        <a:xfrm flipV="1">
          <a:off x="1130300" y="9526455"/>
          <a:ext cx="889000" cy="7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59534</xdr:rowOff>
    </xdr:from>
    <xdr:to>
      <xdr:col>24</xdr:col>
      <xdr:colOff>114300</xdr:colOff>
      <xdr:row>57</xdr:row>
      <xdr:rowOff>161134</xdr:rowOff>
    </xdr:to>
    <xdr:sp macro="" textlink="">
      <xdr:nvSpPr>
        <xdr:cNvPr id="137" name="楕円 136"/>
        <xdr:cNvSpPr/>
      </xdr:nvSpPr>
      <xdr:spPr>
        <a:xfrm>
          <a:off x="4584700" y="9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145911</xdr:rowOff>
    </xdr:from>
    <xdr:ext cx="534377" cy="259045"/>
    <xdr:sp macro="" textlink="">
      <xdr:nvSpPr>
        <xdr:cNvPr id="138" name="総務費該当値テキスト"/>
        <xdr:cNvSpPr txBox="1"/>
      </xdr:nvSpPr>
      <xdr:spPr>
        <a:xfrm>
          <a:off x="4686300" y="97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65460</xdr:rowOff>
    </xdr:from>
    <xdr:to>
      <xdr:col>20</xdr:col>
      <xdr:colOff>38100</xdr:colOff>
      <xdr:row>57</xdr:row>
      <xdr:rowOff>167060</xdr:rowOff>
    </xdr:to>
    <xdr:sp macro="" textlink="">
      <xdr:nvSpPr>
        <xdr:cNvPr id="139" name="楕円 138"/>
        <xdr:cNvSpPr/>
      </xdr:nvSpPr>
      <xdr:spPr>
        <a:xfrm>
          <a:off x="3746500" y="98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158187</xdr:rowOff>
    </xdr:from>
    <xdr:ext cx="534377" cy="259045"/>
    <xdr:sp macro="" textlink="">
      <xdr:nvSpPr>
        <xdr:cNvPr id="140" name="テキスト ボックス 139"/>
        <xdr:cNvSpPr txBox="1"/>
      </xdr:nvSpPr>
      <xdr:spPr>
        <a:xfrm>
          <a:off x="3530111" y="99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59424</xdr:rowOff>
    </xdr:from>
    <xdr:to>
      <xdr:col>15</xdr:col>
      <xdr:colOff>101600</xdr:colOff>
      <xdr:row>57</xdr:row>
      <xdr:rowOff>161024</xdr:rowOff>
    </xdr:to>
    <xdr:sp macro="" textlink="">
      <xdr:nvSpPr>
        <xdr:cNvPr id="141" name="楕円 140"/>
        <xdr:cNvSpPr/>
      </xdr:nvSpPr>
      <xdr:spPr>
        <a:xfrm>
          <a:off x="2857500" y="98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152151</xdr:rowOff>
    </xdr:from>
    <xdr:ext cx="534377" cy="259045"/>
    <xdr:sp macro="" textlink="">
      <xdr:nvSpPr>
        <xdr:cNvPr id="142" name="テキスト ボックス 141"/>
        <xdr:cNvSpPr txBox="1"/>
      </xdr:nvSpPr>
      <xdr:spPr>
        <a:xfrm>
          <a:off x="2641111" y="99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45905</xdr:rowOff>
    </xdr:from>
    <xdr:to>
      <xdr:col>10</xdr:col>
      <xdr:colOff>165100</xdr:colOff>
      <xdr:row>55</xdr:row>
      <xdr:rowOff>147505</xdr:rowOff>
    </xdr:to>
    <xdr:sp macro="" textlink="">
      <xdr:nvSpPr>
        <xdr:cNvPr id="143" name="楕円 142"/>
        <xdr:cNvSpPr/>
      </xdr:nvSpPr>
      <xdr:spPr>
        <a:xfrm>
          <a:off x="1968500" y="94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164032</xdr:rowOff>
    </xdr:from>
    <xdr:ext cx="599010" cy="259045"/>
    <xdr:sp macro="" textlink="">
      <xdr:nvSpPr>
        <xdr:cNvPr id="144" name="テキスト ボックス 143"/>
        <xdr:cNvSpPr txBox="1"/>
      </xdr:nvSpPr>
      <xdr:spPr>
        <a:xfrm>
          <a:off x="1719795" y="92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125188</xdr:rowOff>
    </xdr:from>
    <xdr:to>
      <xdr:col>6</xdr:col>
      <xdr:colOff>38100</xdr:colOff>
      <xdr:row>56</xdr:row>
      <xdr:rowOff>55338</xdr:rowOff>
    </xdr:to>
    <xdr:sp macro="" textlink="">
      <xdr:nvSpPr>
        <xdr:cNvPr id="145" name="楕円 144"/>
        <xdr:cNvSpPr/>
      </xdr:nvSpPr>
      <xdr:spPr>
        <a:xfrm>
          <a:off x="1079500" y="95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71865</xdr:rowOff>
    </xdr:from>
    <xdr:ext cx="599010" cy="259045"/>
    <xdr:sp macro="" textlink="">
      <xdr:nvSpPr>
        <xdr:cNvPr id="146" name="テキスト ボックス 145"/>
        <xdr:cNvSpPr txBox="1"/>
      </xdr:nvSpPr>
      <xdr:spPr>
        <a:xfrm>
          <a:off x="830795" y="93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169965</xdr:rowOff>
    </xdr:from>
    <xdr:to>
      <xdr:col>24</xdr:col>
      <xdr:colOff>63500</xdr:colOff>
      <xdr:row>76</xdr:row>
      <xdr:rowOff>150634</xdr:rowOff>
    </xdr:to>
    <xdr:cxnSp macro="">
      <xdr:nvCxnSpPr>
        <xdr:cNvPr id="176" name="直線コネクタ 175"/>
        <xdr:cNvCxnSpPr/>
      </xdr:nvCxnSpPr>
      <xdr:spPr>
        <a:xfrm flipV="1">
          <a:off x="3797300" y="13028715"/>
          <a:ext cx="838200" cy="1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150634</xdr:rowOff>
    </xdr:from>
    <xdr:to>
      <xdr:col>19</xdr:col>
      <xdr:colOff>177800</xdr:colOff>
      <xdr:row>77</xdr:row>
      <xdr:rowOff>36068</xdr:rowOff>
    </xdr:to>
    <xdr:cxnSp macro="">
      <xdr:nvCxnSpPr>
        <xdr:cNvPr id="179" name="直線コネクタ 178"/>
        <xdr:cNvCxnSpPr/>
      </xdr:nvCxnSpPr>
      <xdr:spPr>
        <a:xfrm flipV="1">
          <a:off x="2908300" y="13180834"/>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36068</xdr:rowOff>
    </xdr:from>
    <xdr:to>
      <xdr:col>15</xdr:col>
      <xdr:colOff>50800</xdr:colOff>
      <xdr:row>77</xdr:row>
      <xdr:rowOff>51943</xdr:rowOff>
    </xdr:to>
    <xdr:cxnSp macro="">
      <xdr:nvCxnSpPr>
        <xdr:cNvPr id="182" name="直線コネクタ 181"/>
        <xdr:cNvCxnSpPr/>
      </xdr:nvCxnSpPr>
      <xdr:spPr>
        <a:xfrm flipV="1">
          <a:off x="2019300" y="1323771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51943</xdr:rowOff>
    </xdr:from>
    <xdr:to>
      <xdr:col>10</xdr:col>
      <xdr:colOff>114300</xdr:colOff>
      <xdr:row>77</xdr:row>
      <xdr:rowOff>102006</xdr:rowOff>
    </xdr:to>
    <xdr:cxnSp macro="">
      <xdr:nvCxnSpPr>
        <xdr:cNvPr id="185" name="直線コネクタ 184"/>
        <xdr:cNvCxnSpPr/>
      </xdr:nvCxnSpPr>
      <xdr:spPr>
        <a:xfrm flipV="1">
          <a:off x="1130300" y="1325359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119164</xdr:rowOff>
    </xdr:from>
    <xdr:to>
      <xdr:col>24</xdr:col>
      <xdr:colOff>114300</xdr:colOff>
      <xdr:row>76</xdr:row>
      <xdr:rowOff>49315</xdr:rowOff>
    </xdr:to>
    <xdr:sp macro="" textlink="">
      <xdr:nvSpPr>
        <xdr:cNvPr id="195" name="楕円 194"/>
        <xdr:cNvSpPr/>
      </xdr:nvSpPr>
      <xdr:spPr>
        <a:xfrm>
          <a:off x="4584700" y="12977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142041</xdr:rowOff>
    </xdr:from>
    <xdr:ext cx="599010" cy="259045"/>
    <xdr:sp macro="" textlink="">
      <xdr:nvSpPr>
        <xdr:cNvPr id="196" name="民生費該当値テキスト"/>
        <xdr:cNvSpPr txBox="1"/>
      </xdr:nvSpPr>
      <xdr:spPr>
        <a:xfrm>
          <a:off x="4686300" y="128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99834</xdr:rowOff>
    </xdr:from>
    <xdr:to>
      <xdr:col>20</xdr:col>
      <xdr:colOff>38100</xdr:colOff>
      <xdr:row>77</xdr:row>
      <xdr:rowOff>29984</xdr:rowOff>
    </xdr:to>
    <xdr:sp macro="" textlink="">
      <xdr:nvSpPr>
        <xdr:cNvPr id="197" name="楕円 196"/>
        <xdr:cNvSpPr/>
      </xdr:nvSpPr>
      <xdr:spPr>
        <a:xfrm>
          <a:off x="3746500" y="131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21111</xdr:rowOff>
    </xdr:from>
    <xdr:ext cx="599010" cy="259045"/>
    <xdr:sp macro="" textlink="">
      <xdr:nvSpPr>
        <xdr:cNvPr id="198" name="テキスト ボックス 197"/>
        <xdr:cNvSpPr txBox="1"/>
      </xdr:nvSpPr>
      <xdr:spPr>
        <a:xfrm>
          <a:off x="3497795" y="1322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156718</xdr:rowOff>
    </xdr:from>
    <xdr:to>
      <xdr:col>15</xdr:col>
      <xdr:colOff>101600</xdr:colOff>
      <xdr:row>77</xdr:row>
      <xdr:rowOff>86868</xdr:rowOff>
    </xdr:to>
    <xdr:sp macro="" textlink="">
      <xdr:nvSpPr>
        <xdr:cNvPr id="199" name="楕円 198"/>
        <xdr:cNvSpPr/>
      </xdr:nvSpPr>
      <xdr:spPr>
        <a:xfrm>
          <a:off x="2857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77995</xdr:rowOff>
    </xdr:from>
    <xdr:ext cx="599010" cy="259045"/>
    <xdr:sp macro="" textlink="">
      <xdr:nvSpPr>
        <xdr:cNvPr id="200" name="テキスト ボックス 199"/>
        <xdr:cNvSpPr txBox="1"/>
      </xdr:nvSpPr>
      <xdr:spPr>
        <a:xfrm>
          <a:off x="2608795"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xdr:rowOff>
    </xdr:from>
    <xdr:to>
      <xdr:col>10</xdr:col>
      <xdr:colOff>165100</xdr:colOff>
      <xdr:row>77</xdr:row>
      <xdr:rowOff>102743</xdr:rowOff>
    </xdr:to>
    <xdr:sp macro="" textlink="">
      <xdr:nvSpPr>
        <xdr:cNvPr id="201" name="楕円 200"/>
        <xdr:cNvSpPr/>
      </xdr:nvSpPr>
      <xdr:spPr>
        <a:xfrm>
          <a:off x="1968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93870</xdr:rowOff>
    </xdr:from>
    <xdr:ext cx="599010" cy="259045"/>
    <xdr:sp macro="" textlink="">
      <xdr:nvSpPr>
        <xdr:cNvPr id="202" name="テキスト ボックス 201"/>
        <xdr:cNvSpPr txBox="1"/>
      </xdr:nvSpPr>
      <xdr:spPr>
        <a:xfrm>
          <a:off x="1719795" y="1329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51206</xdr:rowOff>
    </xdr:from>
    <xdr:to>
      <xdr:col>6</xdr:col>
      <xdr:colOff>38100</xdr:colOff>
      <xdr:row>77</xdr:row>
      <xdr:rowOff>152806</xdr:rowOff>
    </xdr:to>
    <xdr:sp macro="" textlink="">
      <xdr:nvSpPr>
        <xdr:cNvPr id="203" name="楕円 202"/>
        <xdr:cNvSpPr/>
      </xdr:nvSpPr>
      <xdr:spPr>
        <a:xfrm>
          <a:off x="1079500" y="132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143933</xdr:rowOff>
    </xdr:from>
    <xdr:ext cx="599010" cy="259045"/>
    <xdr:sp macro="" textlink="">
      <xdr:nvSpPr>
        <xdr:cNvPr id="204" name="テキスト ボックス 203"/>
        <xdr:cNvSpPr txBox="1"/>
      </xdr:nvSpPr>
      <xdr:spPr>
        <a:xfrm>
          <a:off x="830795" y="133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42774</xdr:rowOff>
    </xdr:from>
    <xdr:to>
      <xdr:col>24</xdr:col>
      <xdr:colOff>63500</xdr:colOff>
      <xdr:row>97</xdr:row>
      <xdr:rowOff>111277</xdr:rowOff>
    </xdr:to>
    <xdr:cxnSp macro="">
      <xdr:nvCxnSpPr>
        <xdr:cNvPr id="233" name="直線コネクタ 232"/>
        <xdr:cNvCxnSpPr/>
      </xdr:nvCxnSpPr>
      <xdr:spPr>
        <a:xfrm>
          <a:off x="3797300" y="16673424"/>
          <a:ext cx="8382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42774</xdr:rowOff>
    </xdr:from>
    <xdr:to>
      <xdr:col>19</xdr:col>
      <xdr:colOff>177800</xdr:colOff>
      <xdr:row>97</xdr:row>
      <xdr:rowOff>90830</xdr:rowOff>
    </xdr:to>
    <xdr:cxnSp macro="">
      <xdr:nvCxnSpPr>
        <xdr:cNvPr id="236" name="直線コネクタ 235"/>
        <xdr:cNvCxnSpPr/>
      </xdr:nvCxnSpPr>
      <xdr:spPr>
        <a:xfrm flipV="1">
          <a:off x="2908300" y="16673424"/>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88836</xdr:rowOff>
    </xdr:from>
    <xdr:to>
      <xdr:col>15</xdr:col>
      <xdr:colOff>50800</xdr:colOff>
      <xdr:row>97</xdr:row>
      <xdr:rowOff>90830</xdr:rowOff>
    </xdr:to>
    <xdr:cxnSp macro="">
      <xdr:nvCxnSpPr>
        <xdr:cNvPr id="239" name="直線コネクタ 238"/>
        <xdr:cNvCxnSpPr/>
      </xdr:nvCxnSpPr>
      <xdr:spPr>
        <a:xfrm>
          <a:off x="2019300" y="16719486"/>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88836</xdr:rowOff>
    </xdr:from>
    <xdr:to>
      <xdr:col>10</xdr:col>
      <xdr:colOff>114300</xdr:colOff>
      <xdr:row>97</xdr:row>
      <xdr:rowOff>105270</xdr:rowOff>
    </xdr:to>
    <xdr:cxnSp macro="">
      <xdr:nvCxnSpPr>
        <xdr:cNvPr id="242" name="直線コネクタ 241"/>
        <xdr:cNvCxnSpPr/>
      </xdr:nvCxnSpPr>
      <xdr:spPr>
        <a:xfrm flipV="1">
          <a:off x="1130300" y="16719486"/>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60477</xdr:rowOff>
    </xdr:from>
    <xdr:to>
      <xdr:col>24</xdr:col>
      <xdr:colOff>114300</xdr:colOff>
      <xdr:row>97</xdr:row>
      <xdr:rowOff>162077</xdr:rowOff>
    </xdr:to>
    <xdr:sp macro="" textlink="">
      <xdr:nvSpPr>
        <xdr:cNvPr id="252" name="楕円 251"/>
        <xdr:cNvSpPr/>
      </xdr:nvSpPr>
      <xdr:spPr>
        <a:xfrm>
          <a:off x="4584700" y="166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146854</xdr:rowOff>
    </xdr:from>
    <xdr:ext cx="534377" cy="259045"/>
    <xdr:sp macro="" textlink="">
      <xdr:nvSpPr>
        <xdr:cNvPr id="253" name="衛生費該当値テキスト"/>
        <xdr:cNvSpPr txBox="1"/>
      </xdr:nvSpPr>
      <xdr:spPr>
        <a:xfrm>
          <a:off x="4686300" y="166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163424</xdr:rowOff>
    </xdr:from>
    <xdr:to>
      <xdr:col>20</xdr:col>
      <xdr:colOff>38100</xdr:colOff>
      <xdr:row>97</xdr:row>
      <xdr:rowOff>93574</xdr:rowOff>
    </xdr:to>
    <xdr:sp macro="" textlink="">
      <xdr:nvSpPr>
        <xdr:cNvPr id="254" name="楕円 253"/>
        <xdr:cNvSpPr/>
      </xdr:nvSpPr>
      <xdr:spPr>
        <a:xfrm>
          <a:off x="3746500" y="16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84701</xdr:rowOff>
    </xdr:from>
    <xdr:ext cx="534377" cy="259045"/>
    <xdr:sp macro="" textlink="">
      <xdr:nvSpPr>
        <xdr:cNvPr id="255" name="テキスト ボックス 254"/>
        <xdr:cNvSpPr txBox="1"/>
      </xdr:nvSpPr>
      <xdr:spPr>
        <a:xfrm>
          <a:off x="3530111" y="167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40030</xdr:rowOff>
    </xdr:from>
    <xdr:to>
      <xdr:col>15</xdr:col>
      <xdr:colOff>101600</xdr:colOff>
      <xdr:row>97</xdr:row>
      <xdr:rowOff>141630</xdr:rowOff>
    </xdr:to>
    <xdr:sp macro="" textlink="">
      <xdr:nvSpPr>
        <xdr:cNvPr id="256" name="楕円 255"/>
        <xdr:cNvSpPr/>
      </xdr:nvSpPr>
      <xdr:spPr>
        <a:xfrm>
          <a:off x="28575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132757</xdr:rowOff>
    </xdr:from>
    <xdr:ext cx="534377" cy="259045"/>
    <xdr:sp macro="" textlink="">
      <xdr:nvSpPr>
        <xdr:cNvPr id="257" name="テキスト ボックス 256"/>
        <xdr:cNvSpPr txBox="1"/>
      </xdr:nvSpPr>
      <xdr:spPr>
        <a:xfrm>
          <a:off x="2641111" y="167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38036</xdr:rowOff>
    </xdr:from>
    <xdr:to>
      <xdr:col>10</xdr:col>
      <xdr:colOff>165100</xdr:colOff>
      <xdr:row>97</xdr:row>
      <xdr:rowOff>139636</xdr:rowOff>
    </xdr:to>
    <xdr:sp macro="" textlink="">
      <xdr:nvSpPr>
        <xdr:cNvPr id="258" name="楕円 257"/>
        <xdr:cNvSpPr/>
      </xdr:nvSpPr>
      <xdr:spPr>
        <a:xfrm>
          <a:off x="1968500" y="16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130763</xdr:rowOff>
    </xdr:from>
    <xdr:ext cx="534377" cy="259045"/>
    <xdr:sp macro="" textlink="">
      <xdr:nvSpPr>
        <xdr:cNvPr id="259" name="テキスト ボックス 258"/>
        <xdr:cNvSpPr txBox="1"/>
      </xdr:nvSpPr>
      <xdr:spPr>
        <a:xfrm>
          <a:off x="1752111" y="16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54470</xdr:rowOff>
    </xdr:from>
    <xdr:to>
      <xdr:col>6</xdr:col>
      <xdr:colOff>38100</xdr:colOff>
      <xdr:row>97</xdr:row>
      <xdr:rowOff>156070</xdr:rowOff>
    </xdr:to>
    <xdr:sp macro="" textlink="">
      <xdr:nvSpPr>
        <xdr:cNvPr id="260" name="楕円 259"/>
        <xdr:cNvSpPr/>
      </xdr:nvSpPr>
      <xdr:spPr>
        <a:xfrm>
          <a:off x="1079500" y="166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147197</xdr:rowOff>
    </xdr:from>
    <xdr:ext cx="534377" cy="259045"/>
    <xdr:sp macro="" textlink="">
      <xdr:nvSpPr>
        <xdr:cNvPr id="261" name="テキスト ボックス 260"/>
        <xdr:cNvSpPr txBox="1"/>
      </xdr:nvSpPr>
      <xdr:spPr>
        <a:xfrm>
          <a:off x="863111" y="167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25727</xdr:rowOff>
    </xdr:from>
    <xdr:to>
      <xdr:col>55</xdr:col>
      <xdr:colOff>0</xdr:colOff>
      <xdr:row>37</xdr:row>
      <xdr:rowOff>62956</xdr:rowOff>
    </xdr:to>
    <xdr:cxnSp macro="">
      <xdr:nvCxnSpPr>
        <xdr:cNvPr id="292" name="直線コネクタ 291"/>
        <xdr:cNvCxnSpPr/>
      </xdr:nvCxnSpPr>
      <xdr:spPr>
        <a:xfrm>
          <a:off x="9639300" y="6369377"/>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25727</xdr:rowOff>
    </xdr:from>
    <xdr:to>
      <xdr:col>50</xdr:col>
      <xdr:colOff>114300</xdr:colOff>
      <xdr:row>37</xdr:row>
      <xdr:rowOff>103124</xdr:rowOff>
    </xdr:to>
    <xdr:cxnSp macro="">
      <xdr:nvCxnSpPr>
        <xdr:cNvPr id="295" name="直線コネクタ 294"/>
        <xdr:cNvCxnSpPr/>
      </xdr:nvCxnSpPr>
      <xdr:spPr>
        <a:xfrm flipV="1">
          <a:off x="8750300" y="6369377"/>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37</xdr:row>
      <xdr:rowOff>125984</xdr:rowOff>
    </xdr:to>
    <xdr:cxnSp macro="">
      <xdr:nvCxnSpPr>
        <xdr:cNvPr id="298" name="直線コネクタ 297"/>
        <xdr:cNvCxnSpPr/>
      </xdr:nvCxnSpPr>
      <xdr:spPr>
        <a:xfrm flipV="1">
          <a:off x="7861300" y="64467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125984</xdr:rowOff>
    </xdr:from>
    <xdr:to>
      <xdr:col>41</xdr:col>
      <xdr:colOff>50800</xdr:colOff>
      <xdr:row>37</xdr:row>
      <xdr:rowOff>149171</xdr:rowOff>
    </xdr:to>
    <xdr:cxnSp macro="">
      <xdr:nvCxnSpPr>
        <xdr:cNvPr id="301" name="直線コネクタ 300"/>
        <xdr:cNvCxnSpPr/>
      </xdr:nvCxnSpPr>
      <xdr:spPr>
        <a:xfrm flipV="1">
          <a:off x="6972300" y="6469634"/>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12156</xdr:rowOff>
    </xdr:from>
    <xdr:to>
      <xdr:col>55</xdr:col>
      <xdr:colOff>50800</xdr:colOff>
      <xdr:row>37</xdr:row>
      <xdr:rowOff>113756</xdr:rowOff>
    </xdr:to>
    <xdr:sp macro="" textlink="">
      <xdr:nvSpPr>
        <xdr:cNvPr id="311" name="楕円 310"/>
        <xdr:cNvSpPr/>
      </xdr:nvSpPr>
      <xdr:spPr>
        <a:xfrm>
          <a:off x="104267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35033</xdr:rowOff>
    </xdr:from>
    <xdr:ext cx="469744" cy="259045"/>
    <xdr:sp macro="" textlink="">
      <xdr:nvSpPr>
        <xdr:cNvPr id="312" name="労働費該当値テキスト"/>
        <xdr:cNvSpPr txBox="1"/>
      </xdr:nvSpPr>
      <xdr:spPr>
        <a:xfrm>
          <a:off x="10528300" y="620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146377</xdr:rowOff>
    </xdr:from>
    <xdr:to>
      <xdr:col>50</xdr:col>
      <xdr:colOff>165100</xdr:colOff>
      <xdr:row>37</xdr:row>
      <xdr:rowOff>76527</xdr:rowOff>
    </xdr:to>
    <xdr:sp macro="" textlink="">
      <xdr:nvSpPr>
        <xdr:cNvPr id="313" name="楕円 312"/>
        <xdr:cNvSpPr/>
      </xdr:nvSpPr>
      <xdr:spPr>
        <a:xfrm>
          <a:off x="9588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93054</xdr:rowOff>
    </xdr:from>
    <xdr:ext cx="469744" cy="259045"/>
    <xdr:sp macro="" textlink="">
      <xdr:nvSpPr>
        <xdr:cNvPr id="314" name="テキスト ボックス 313"/>
        <xdr:cNvSpPr txBox="1"/>
      </xdr:nvSpPr>
      <xdr:spPr>
        <a:xfrm>
          <a:off x="9404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52324</xdr:rowOff>
    </xdr:from>
    <xdr:to>
      <xdr:col>46</xdr:col>
      <xdr:colOff>38100</xdr:colOff>
      <xdr:row>37</xdr:row>
      <xdr:rowOff>153924</xdr:rowOff>
    </xdr:to>
    <xdr:sp macro="" textlink="">
      <xdr:nvSpPr>
        <xdr:cNvPr id="315" name="楕円 314"/>
        <xdr:cNvSpPr/>
      </xdr:nvSpPr>
      <xdr:spPr>
        <a:xfrm>
          <a:off x="869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170451</xdr:rowOff>
    </xdr:from>
    <xdr:ext cx="469744" cy="259045"/>
    <xdr:sp macro="" textlink="">
      <xdr:nvSpPr>
        <xdr:cNvPr id="316" name="テキスト ボックス 315"/>
        <xdr:cNvSpPr txBox="1"/>
      </xdr:nvSpPr>
      <xdr:spPr>
        <a:xfrm>
          <a:off x="8515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75184</xdr:rowOff>
    </xdr:from>
    <xdr:to>
      <xdr:col>41</xdr:col>
      <xdr:colOff>101600</xdr:colOff>
      <xdr:row>38</xdr:row>
      <xdr:rowOff>5335</xdr:rowOff>
    </xdr:to>
    <xdr:sp macro="" textlink="">
      <xdr:nvSpPr>
        <xdr:cNvPr id="317" name="楕円 316"/>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21861</xdr:rowOff>
    </xdr:from>
    <xdr:ext cx="378565" cy="259045"/>
    <xdr:sp macro="" textlink="">
      <xdr:nvSpPr>
        <xdr:cNvPr id="318" name="テキスト ボックス 317"/>
        <xdr:cNvSpPr txBox="1"/>
      </xdr:nvSpPr>
      <xdr:spPr>
        <a:xfrm>
          <a:off x="7672017" y="61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98371</xdr:rowOff>
    </xdr:from>
    <xdr:to>
      <xdr:col>36</xdr:col>
      <xdr:colOff>165100</xdr:colOff>
      <xdr:row>38</xdr:row>
      <xdr:rowOff>28521</xdr:rowOff>
    </xdr:to>
    <xdr:sp macro="" textlink="">
      <xdr:nvSpPr>
        <xdr:cNvPr id="319" name="楕円 318"/>
        <xdr:cNvSpPr/>
      </xdr:nvSpPr>
      <xdr:spPr>
        <a:xfrm>
          <a:off x="6921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19648</xdr:rowOff>
    </xdr:from>
    <xdr:ext cx="378565" cy="259045"/>
    <xdr:sp macro="" textlink="">
      <xdr:nvSpPr>
        <xdr:cNvPr id="320" name="テキスト ボックス 319"/>
        <xdr:cNvSpPr txBox="1"/>
      </xdr:nvSpPr>
      <xdr:spPr>
        <a:xfrm>
          <a:off x="6783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106965</xdr:rowOff>
    </xdr:from>
    <xdr:to>
      <xdr:col>55</xdr:col>
      <xdr:colOff>0</xdr:colOff>
      <xdr:row>57</xdr:row>
      <xdr:rowOff>159474</xdr:rowOff>
    </xdr:to>
    <xdr:cxnSp macro="">
      <xdr:nvCxnSpPr>
        <xdr:cNvPr id="347" name="直線コネクタ 346"/>
        <xdr:cNvCxnSpPr/>
      </xdr:nvCxnSpPr>
      <xdr:spPr>
        <a:xfrm flipV="1">
          <a:off x="9639300" y="9879615"/>
          <a:ext cx="8382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159474</xdr:rowOff>
    </xdr:from>
    <xdr:to>
      <xdr:col>50</xdr:col>
      <xdr:colOff>114300</xdr:colOff>
      <xdr:row>57</xdr:row>
      <xdr:rowOff>168092</xdr:rowOff>
    </xdr:to>
    <xdr:cxnSp macro="">
      <xdr:nvCxnSpPr>
        <xdr:cNvPr id="350" name="直線コネクタ 349"/>
        <xdr:cNvCxnSpPr/>
      </xdr:nvCxnSpPr>
      <xdr:spPr>
        <a:xfrm flipV="1">
          <a:off x="8750300" y="99321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168092</xdr:rowOff>
    </xdr:from>
    <xdr:to>
      <xdr:col>45</xdr:col>
      <xdr:colOff>177800</xdr:colOff>
      <xdr:row>57</xdr:row>
      <xdr:rowOff>170927</xdr:rowOff>
    </xdr:to>
    <xdr:cxnSp macro="">
      <xdr:nvCxnSpPr>
        <xdr:cNvPr id="353" name="直線コネクタ 352"/>
        <xdr:cNvCxnSpPr/>
      </xdr:nvCxnSpPr>
      <xdr:spPr>
        <a:xfrm flipV="1">
          <a:off x="7861300" y="99407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170173</xdr:rowOff>
    </xdr:from>
    <xdr:to>
      <xdr:col>41</xdr:col>
      <xdr:colOff>50800</xdr:colOff>
      <xdr:row>57</xdr:row>
      <xdr:rowOff>170927</xdr:rowOff>
    </xdr:to>
    <xdr:cxnSp macro="">
      <xdr:nvCxnSpPr>
        <xdr:cNvPr id="356" name="直線コネクタ 355"/>
        <xdr:cNvCxnSpPr/>
      </xdr:nvCxnSpPr>
      <xdr:spPr>
        <a:xfrm>
          <a:off x="6972300" y="994282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56165</xdr:rowOff>
    </xdr:from>
    <xdr:to>
      <xdr:col>55</xdr:col>
      <xdr:colOff>50800</xdr:colOff>
      <xdr:row>57</xdr:row>
      <xdr:rowOff>157765</xdr:rowOff>
    </xdr:to>
    <xdr:sp macro="" textlink="">
      <xdr:nvSpPr>
        <xdr:cNvPr id="366" name="楕円 365"/>
        <xdr:cNvSpPr/>
      </xdr:nvSpPr>
      <xdr:spPr>
        <a:xfrm>
          <a:off x="104267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34592</xdr:rowOff>
    </xdr:from>
    <xdr:ext cx="469744" cy="259045"/>
    <xdr:sp macro="" textlink="">
      <xdr:nvSpPr>
        <xdr:cNvPr id="367" name="農林水産業費該当値テキスト"/>
        <xdr:cNvSpPr txBox="1"/>
      </xdr:nvSpPr>
      <xdr:spPr>
        <a:xfrm>
          <a:off x="10528300" y="980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108674</xdr:rowOff>
    </xdr:from>
    <xdr:to>
      <xdr:col>50</xdr:col>
      <xdr:colOff>165100</xdr:colOff>
      <xdr:row>58</xdr:row>
      <xdr:rowOff>38824</xdr:rowOff>
    </xdr:to>
    <xdr:sp macro="" textlink="">
      <xdr:nvSpPr>
        <xdr:cNvPr id="368" name="楕円 367"/>
        <xdr:cNvSpPr/>
      </xdr:nvSpPr>
      <xdr:spPr>
        <a:xfrm>
          <a:off x="9588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29951</xdr:rowOff>
    </xdr:from>
    <xdr:ext cx="469744" cy="259045"/>
    <xdr:sp macro="" textlink="">
      <xdr:nvSpPr>
        <xdr:cNvPr id="369" name="テキスト ボックス 368"/>
        <xdr:cNvSpPr txBox="1"/>
      </xdr:nvSpPr>
      <xdr:spPr>
        <a:xfrm>
          <a:off x="9404428" y="997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117292</xdr:rowOff>
    </xdr:from>
    <xdr:to>
      <xdr:col>46</xdr:col>
      <xdr:colOff>38100</xdr:colOff>
      <xdr:row>58</xdr:row>
      <xdr:rowOff>47442</xdr:rowOff>
    </xdr:to>
    <xdr:sp macro="" textlink="">
      <xdr:nvSpPr>
        <xdr:cNvPr id="370" name="楕円 369"/>
        <xdr:cNvSpPr/>
      </xdr:nvSpPr>
      <xdr:spPr>
        <a:xfrm>
          <a:off x="8699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38569</xdr:rowOff>
    </xdr:from>
    <xdr:ext cx="469744" cy="259045"/>
    <xdr:sp macro="" textlink="">
      <xdr:nvSpPr>
        <xdr:cNvPr id="371" name="テキスト ボックス 370"/>
        <xdr:cNvSpPr txBox="1"/>
      </xdr:nvSpPr>
      <xdr:spPr>
        <a:xfrm>
          <a:off x="8515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120127</xdr:rowOff>
    </xdr:from>
    <xdr:to>
      <xdr:col>41</xdr:col>
      <xdr:colOff>101600</xdr:colOff>
      <xdr:row>58</xdr:row>
      <xdr:rowOff>50277</xdr:rowOff>
    </xdr:to>
    <xdr:sp macro="" textlink="">
      <xdr:nvSpPr>
        <xdr:cNvPr id="372" name="楕円 371"/>
        <xdr:cNvSpPr/>
      </xdr:nvSpPr>
      <xdr:spPr>
        <a:xfrm>
          <a:off x="7810500" y="98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41404</xdr:rowOff>
    </xdr:from>
    <xdr:ext cx="469744" cy="259045"/>
    <xdr:sp macro="" textlink="">
      <xdr:nvSpPr>
        <xdr:cNvPr id="373" name="テキスト ボックス 372"/>
        <xdr:cNvSpPr txBox="1"/>
      </xdr:nvSpPr>
      <xdr:spPr>
        <a:xfrm>
          <a:off x="7626428" y="99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119373</xdr:rowOff>
    </xdr:from>
    <xdr:to>
      <xdr:col>36</xdr:col>
      <xdr:colOff>165100</xdr:colOff>
      <xdr:row>58</xdr:row>
      <xdr:rowOff>49523</xdr:rowOff>
    </xdr:to>
    <xdr:sp macro="" textlink="">
      <xdr:nvSpPr>
        <xdr:cNvPr id="374" name="楕円 373"/>
        <xdr:cNvSpPr/>
      </xdr:nvSpPr>
      <xdr:spPr>
        <a:xfrm>
          <a:off x="69215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40650</xdr:rowOff>
    </xdr:from>
    <xdr:ext cx="469744" cy="259045"/>
    <xdr:sp macro="" textlink="">
      <xdr:nvSpPr>
        <xdr:cNvPr id="375" name="テキスト ボックス 374"/>
        <xdr:cNvSpPr txBox="1"/>
      </xdr:nvSpPr>
      <xdr:spPr>
        <a:xfrm>
          <a:off x="6737428" y="99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56832</xdr:rowOff>
    </xdr:from>
    <xdr:to>
      <xdr:col>55</xdr:col>
      <xdr:colOff>0</xdr:colOff>
      <xdr:row>78</xdr:row>
      <xdr:rowOff>113068</xdr:rowOff>
    </xdr:to>
    <xdr:cxnSp macro="">
      <xdr:nvCxnSpPr>
        <xdr:cNvPr id="404" name="直線コネクタ 403"/>
        <xdr:cNvCxnSpPr/>
      </xdr:nvCxnSpPr>
      <xdr:spPr>
        <a:xfrm flipV="1">
          <a:off x="9639300" y="13429932"/>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113068</xdr:rowOff>
    </xdr:from>
    <xdr:to>
      <xdr:col>50</xdr:col>
      <xdr:colOff>114300</xdr:colOff>
      <xdr:row>78</xdr:row>
      <xdr:rowOff>118517</xdr:rowOff>
    </xdr:to>
    <xdr:cxnSp macro="">
      <xdr:nvCxnSpPr>
        <xdr:cNvPr id="407" name="直線コネクタ 406"/>
        <xdr:cNvCxnSpPr/>
      </xdr:nvCxnSpPr>
      <xdr:spPr>
        <a:xfrm flipV="1">
          <a:off x="8750300" y="1348616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115506</xdr:rowOff>
    </xdr:from>
    <xdr:to>
      <xdr:col>45</xdr:col>
      <xdr:colOff>177800</xdr:colOff>
      <xdr:row>78</xdr:row>
      <xdr:rowOff>118517</xdr:rowOff>
    </xdr:to>
    <xdr:cxnSp macro="">
      <xdr:nvCxnSpPr>
        <xdr:cNvPr id="410" name="直線コネクタ 409"/>
        <xdr:cNvCxnSpPr/>
      </xdr:nvCxnSpPr>
      <xdr:spPr>
        <a:xfrm>
          <a:off x="7861300" y="13488606"/>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122098</xdr:rowOff>
    </xdr:from>
    <xdr:to>
      <xdr:col>41</xdr:col>
      <xdr:colOff>50800</xdr:colOff>
      <xdr:row>78</xdr:row>
      <xdr:rowOff>115506</xdr:rowOff>
    </xdr:to>
    <xdr:cxnSp macro="">
      <xdr:nvCxnSpPr>
        <xdr:cNvPr id="413" name="直線コネクタ 412"/>
        <xdr:cNvCxnSpPr/>
      </xdr:nvCxnSpPr>
      <xdr:spPr>
        <a:xfrm>
          <a:off x="6972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6032</xdr:rowOff>
    </xdr:from>
    <xdr:to>
      <xdr:col>55</xdr:col>
      <xdr:colOff>50800</xdr:colOff>
      <xdr:row>78</xdr:row>
      <xdr:rowOff>107632</xdr:rowOff>
    </xdr:to>
    <xdr:sp macro="" textlink="">
      <xdr:nvSpPr>
        <xdr:cNvPr id="423" name="楕円 422"/>
        <xdr:cNvSpPr/>
      </xdr:nvSpPr>
      <xdr:spPr>
        <a:xfrm>
          <a:off x="104267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92409</xdr:rowOff>
    </xdr:from>
    <xdr:ext cx="469744" cy="259045"/>
    <xdr:sp macro="" textlink="">
      <xdr:nvSpPr>
        <xdr:cNvPr id="424" name="商工費該当値テキスト"/>
        <xdr:cNvSpPr txBox="1"/>
      </xdr:nvSpPr>
      <xdr:spPr>
        <a:xfrm>
          <a:off x="10528300" y="132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62268</xdr:rowOff>
    </xdr:from>
    <xdr:to>
      <xdr:col>50</xdr:col>
      <xdr:colOff>165100</xdr:colOff>
      <xdr:row>78</xdr:row>
      <xdr:rowOff>163868</xdr:rowOff>
    </xdr:to>
    <xdr:sp macro="" textlink="">
      <xdr:nvSpPr>
        <xdr:cNvPr id="425" name="楕円 424"/>
        <xdr:cNvSpPr/>
      </xdr:nvSpPr>
      <xdr:spPr>
        <a:xfrm>
          <a:off x="9588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154995</xdr:rowOff>
    </xdr:from>
    <xdr:ext cx="469744" cy="259045"/>
    <xdr:sp macro="" textlink="">
      <xdr:nvSpPr>
        <xdr:cNvPr id="426" name="テキスト ボックス 425"/>
        <xdr:cNvSpPr txBox="1"/>
      </xdr:nvSpPr>
      <xdr:spPr>
        <a:xfrm>
          <a:off x="9404428"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67717</xdr:rowOff>
    </xdr:from>
    <xdr:to>
      <xdr:col>46</xdr:col>
      <xdr:colOff>38100</xdr:colOff>
      <xdr:row>78</xdr:row>
      <xdr:rowOff>169317</xdr:rowOff>
    </xdr:to>
    <xdr:sp macro="" textlink="">
      <xdr:nvSpPr>
        <xdr:cNvPr id="427" name="楕円 426"/>
        <xdr:cNvSpPr/>
      </xdr:nvSpPr>
      <xdr:spPr>
        <a:xfrm>
          <a:off x="8699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160444</xdr:rowOff>
    </xdr:from>
    <xdr:ext cx="469744" cy="259045"/>
    <xdr:sp macro="" textlink="">
      <xdr:nvSpPr>
        <xdr:cNvPr id="428" name="テキスト ボックス 427"/>
        <xdr:cNvSpPr txBox="1"/>
      </xdr:nvSpPr>
      <xdr:spPr>
        <a:xfrm>
          <a:off x="8515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64706</xdr:rowOff>
    </xdr:from>
    <xdr:to>
      <xdr:col>41</xdr:col>
      <xdr:colOff>101600</xdr:colOff>
      <xdr:row>78</xdr:row>
      <xdr:rowOff>166306</xdr:rowOff>
    </xdr:to>
    <xdr:sp macro="" textlink="">
      <xdr:nvSpPr>
        <xdr:cNvPr id="429" name="楕円 428"/>
        <xdr:cNvSpPr/>
      </xdr:nvSpPr>
      <xdr:spPr>
        <a:xfrm>
          <a:off x="7810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157433</xdr:rowOff>
    </xdr:from>
    <xdr:ext cx="469744" cy="259045"/>
    <xdr:sp macro="" textlink="">
      <xdr:nvSpPr>
        <xdr:cNvPr id="430" name="テキスト ボックス 429"/>
        <xdr:cNvSpPr txBox="1"/>
      </xdr:nvSpPr>
      <xdr:spPr>
        <a:xfrm>
          <a:off x="7626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71298</xdr:rowOff>
    </xdr:from>
    <xdr:to>
      <xdr:col>36</xdr:col>
      <xdr:colOff>165100</xdr:colOff>
      <xdr:row>78</xdr:row>
      <xdr:rowOff>1448</xdr:rowOff>
    </xdr:to>
    <xdr:sp macro="" textlink="">
      <xdr:nvSpPr>
        <xdr:cNvPr id="431" name="楕円 430"/>
        <xdr:cNvSpPr/>
      </xdr:nvSpPr>
      <xdr:spPr>
        <a:xfrm>
          <a:off x="6921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164025</xdr:rowOff>
    </xdr:from>
    <xdr:ext cx="469744" cy="259045"/>
    <xdr:sp macro="" textlink="">
      <xdr:nvSpPr>
        <xdr:cNvPr id="432" name="テキスト ボックス 431"/>
        <xdr:cNvSpPr txBox="1"/>
      </xdr:nvSpPr>
      <xdr:spPr>
        <a:xfrm>
          <a:off x="6737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153507</xdr:rowOff>
    </xdr:from>
    <xdr:to>
      <xdr:col>55</xdr:col>
      <xdr:colOff>0</xdr:colOff>
      <xdr:row>98</xdr:row>
      <xdr:rowOff>79761</xdr:rowOff>
    </xdr:to>
    <xdr:cxnSp macro="">
      <xdr:nvCxnSpPr>
        <xdr:cNvPr id="460" name="直線コネクタ 459"/>
        <xdr:cNvCxnSpPr/>
      </xdr:nvCxnSpPr>
      <xdr:spPr>
        <a:xfrm>
          <a:off x="9639300" y="16784157"/>
          <a:ext cx="8382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153507</xdr:rowOff>
    </xdr:from>
    <xdr:to>
      <xdr:col>50</xdr:col>
      <xdr:colOff>114300</xdr:colOff>
      <xdr:row>98</xdr:row>
      <xdr:rowOff>59736</xdr:rowOff>
    </xdr:to>
    <xdr:cxnSp macro="">
      <xdr:nvCxnSpPr>
        <xdr:cNvPr id="463" name="直線コネクタ 462"/>
        <xdr:cNvCxnSpPr/>
      </xdr:nvCxnSpPr>
      <xdr:spPr>
        <a:xfrm flipV="1">
          <a:off x="8750300" y="16784157"/>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158514</xdr:rowOff>
    </xdr:from>
    <xdr:to>
      <xdr:col>45</xdr:col>
      <xdr:colOff>177800</xdr:colOff>
      <xdr:row>98</xdr:row>
      <xdr:rowOff>59736</xdr:rowOff>
    </xdr:to>
    <xdr:cxnSp macro="">
      <xdr:nvCxnSpPr>
        <xdr:cNvPr id="466" name="直線コネクタ 465"/>
        <xdr:cNvCxnSpPr/>
      </xdr:nvCxnSpPr>
      <xdr:spPr>
        <a:xfrm>
          <a:off x="7861300" y="16789164"/>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134077</xdr:rowOff>
    </xdr:from>
    <xdr:to>
      <xdr:col>41</xdr:col>
      <xdr:colOff>50800</xdr:colOff>
      <xdr:row>97</xdr:row>
      <xdr:rowOff>158514</xdr:rowOff>
    </xdr:to>
    <xdr:cxnSp macro="">
      <xdr:nvCxnSpPr>
        <xdr:cNvPr id="469" name="直線コネクタ 468"/>
        <xdr:cNvCxnSpPr/>
      </xdr:nvCxnSpPr>
      <xdr:spPr>
        <a:xfrm>
          <a:off x="6972300" y="16764727"/>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28961</xdr:rowOff>
    </xdr:from>
    <xdr:to>
      <xdr:col>55</xdr:col>
      <xdr:colOff>50800</xdr:colOff>
      <xdr:row>98</xdr:row>
      <xdr:rowOff>130561</xdr:rowOff>
    </xdr:to>
    <xdr:sp macro="" textlink="">
      <xdr:nvSpPr>
        <xdr:cNvPr id="479" name="楕円 478"/>
        <xdr:cNvSpPr/>
      </xdr:nvSpPr>
      <xdr:spPr>
        <a:xfrm>
          <a:off x="10426700" y="16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115338</xdr:rowOff>
    </xdr:from>
    <xdr:ext cx="534377" cy="259045"/>
    <xdr:sp macro="" textlink="">
      <xdr:nvSpPr>
        <xdr:cNvPr id="480" name="土木費該当値テキスト"/>
        <xdr:cNvSpPr txBox="1"/>
      </xdr:nvSpPr>
      <xdr:spPr>
        <a:xfrm>
          <a:off x="10528300" y="167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102707</xdr:rowOff>
    </xdr:from>
    <xdr:to>
      <xdr:col>50</xdr:col>
      <xdr:colOff>165100</xdr:colOff>
      <xdr:row>98</xdr:row>
      <xdr:rowOff>32857</xdr:rowOff>
    </xdr:to>
    <xdr:sp macro="" textlink="">
      <xdr:nvSpPr>
        <xdr:cNvPr id="481" name="楕円 480"/>
        <xdr:cNvSpPr/>
      </xdr:nvSpPr>
      <xdr:spPr>
        <a:xfrm>
          <a:off x="9588500" y="16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23984</xdr:rowOff>
    </xdr:from>
    <xdr:ext cx="534377" cy="259045"/>
    <xdr:sp macro="" textlink="">
      <xdr:nvSpPr>
        <xdr:cNvPr id="482" name="テキスト ボックス 481"/>
        <xdr:cNvSpPr txBox="1"/>
      </xdr:nvSpPr>
      <xdr:spPr>
        <a:xfrm>
          <a:off x="9372111" y="168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8936</xdr:rowOff>
    </xdr:from>
    <xdr:to>
      <xdr:col>46</xdr:col>
      <xdr:colOff>38100</xdr:colOff>
      <xdr:row>98</xdr:row>
      <xdr:rowOff>110536</xdr:rowOff>
    </xdr:to>
    <xdr:sp macro="" textlink="">
      <xdr:nvSpPr>
        <xdr:cNvPr id="483" name="楕円 482"/>
        <xdr:cNvSpPr/>
      </xdr:nvSpPr>
      <xdr:spPr>
        <a:xfrm>
          <a:off x="8699500" y="168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101663</xdr:rowOff>
    </xdr:from>
    <xdr:ext cx="534377" cy="259045"/>
    <xdr:sp macro="" textlink="">
      <xdr:nvSpPr>
        <xdr:cNvPr id="484" name="テキスト ボックス 483"/>
        <xdr:cNvSpPr txBox="1"/>
      </xdr:nvSpPr>
      <xdr:spPr>
        <a:xfrm>
          <a:off x="8483111" y="169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107714</xdr:rowOff>
    </xdr:from>
    <xdr:to>
      <xdr:col>41</xdr:col>
      <xdr:colOff>101600</xdr:colOff>
      <xdr:row>98</xdr:row>
      <xdr:rowOff>37864</xdr:rowOff>
    </xdr:to>
    <xdr:sp macro="" textlink="">
      <xdr:nvSpPr>
        <xdr:cNvPr id="485" name="楕円 484"/>
        <xdr:cNvSpPr/>
      </xdr:nvSpPr>
      <xdr:spPr>
        <a:xfrm>
          <a:off x="78105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28991</xdr:rowOff>
    </xdr:from>
    <xdr:ext cx="534377" cy="259045"/>
    <xdr:sp macro="" textlink="">
      <xdr:nvSpPr>
        <xdr:cNvPr id="486" name="テキスト ボックス 485"/>
        <xdr:cNvSpPr txBox="1"/>
      </xdr:nvSpPr>
      <xdr:spPr>
        <a:xfrm>
          <a:off x="7594111" y="168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83277</xdr:rowOff>
    </xdr:from>
    <xdr:to>
      <xdr:col>36</xdr:col>
      <xdr:colOff>165100</xdr:colOff>
      <xdr:row>98</xdr:row>
      <xdr:rowOff>13427</xdr:rowOff>
    </xdr:to>
    <xdr:sp macro="" textlink="">
      <xdr:nvSpPr>
        <xdr:cNvPr id="487" name="楕円 486"/>
        <xdr:cNvSpPr/>
      </xdr:nvSpPr>
      <xdr:spPr>
        <a:xfrm>
          <a:off x="6921500" y="167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4554</xdr:rowOff>
    </xdr:from>
    <xdr:ext cx="534377" cy="259045"/>
    <xdr:sp macro="" textlink="">
      <xdr:nvSpPr>
        <xdr:cNvPr id="488" name="テキスト ボックス 487"/>
        <xdr:cNvSpPr txBox="1"/>
      </xdr:nvSpPr>
      <xdr:spPr>
        <a:xfrm>
          <a:off x="6705111" y="168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163749</xdr:rowOff>
    </xdr:from>
    <xdr:to>
      <xdr:col>85</xdr:col>
      <xdr:colOff>127000</xdr:colOff>
      <xdr:row>38</xdr:row>
      <xdr:rowOff>6792</xdr:rowOff>
    </xdr:to>
    <xdr:cxnSp macro="">
      <xdr:nvCxnSpPr>
        <xdr:cNvPr id="516" name="直線コネクタ 515"/>
        <xdr:cNvCxnSpPr/>
      </xdr:nvCxnSpPr>
      <xdr:spPr>
        <a:xfrm>
          <a:off x="15481300" y="6507399"/>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163749</xdr:rowOff>
    </xdr:from>
    <xdr:to>
      <xdr:col>81</xdr:col>
      <xdr:colOff>50800</xdr:colOff>
      <xdr:row>38</xdr:row>
      <xdr:rowOff>19868</xdr:rowOff>
    </xdr:to>
    <xdr:cxnSp macro="">
      <xdr:nvCxnSpPr>
        <xdr:cNvPr id="519" name="直線コネクタ 518"/>
        <xdr:cNvCxnSpPr/>
      </xdr:nvCxnSpPr>
      <xdr:spPr>
        <a:xfrm flipV="1">
          <a:off x="14592300" y="650739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19868</xdr:rowOff>
    </xdr:from>
    <xdr:to>
      <xdr:col>76</xdr:col>
      <xdr:colOff>114300</xdr:colOff>
      <xdr:row>38</xdr:row>
      <xdr:rowOff>32441</xdr:rowOff>
    </xdr:to>
    <xdr:cxnSp macro="">
      <xdr:nvCxnSpPr>
        <xdr:cNvPr id="522" name="直線コネクタ 521"/>
        <xdr:cNvCxnSpPr/>
      </xdr:nvCxnSpPr>
      <xdr:spPr>
        <a:xfrm flipV="1">
          <a:off x="13703300" y="65349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32441</xdr:rowOff>
    </xdr:from>
    <xdr:to>
      <xdr:col>71</xdr:col>
      <xdr:colOff>177800</xdr:colOff>
      <xdr:row>38</xdr:row>
      <xdr:rowOff>60376</xdr:rowOff>
    </xdr:to>
    <xdr:cxnSp macro="">
      <xdr:nvCxnSpPr>
        <xdr:cNvPr id="525" name="直線コネクタ 524"/>
        <xdr:cNvCxnSpPr/>
      </xdr:nvCxnSpPr>
      <xdr:spPr>
        <a:xfrm flipV="1">
          <a:off x="12814300" y="6547541"/>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127442</xdr:rowOff>
    </xdr:from>
    <xdr:to>
      <xdr:col>85</xdr:col>
      <xdr:colOff>177800</xdr:colOff>
      <xdr:row>38</xdr:row>
      <xdr:rowOff>57592</xdr:rowOff>
    </xdr:to>
    <xdr:sp macro="" textlink="">
      <xdr:nvSpPr>
        <xdr:cNvPr id="535" name="楕円 534"/>
        <xdr:cNvSpPr/>
      </xdr:nvSpPr>
      <xdr:spPr>
        <a:xfrm>
          <a:off x="16268700" y="6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42369</xdr:rowOff>
    </xdr:from>
    <xdr:ext cx="534377" cy="259045"/>
    <xdr:sp macro="" textlink="">
      <xdr:nvSpPr>
        <xdr:cNvPr id="536" name="消防費該当値テキスト"/>
        <xdr:cNvSpPr txBox="1"/>
      </xdr:nvSpPr>
      <xdr:spPr>
        <a:xfrm>
          <a:off x="16370300" y="63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112949</xdr:rowOff>
    </xdr:from>
    <xdr:to>
      <xdr:col>81</xdr:col>
      <xdr:colOff>101600</xdr:colOff>
      <xdr:row>38</xdr:row>
      <xdr:rowOff>43098</xdr:rowOff>
    </xdr:to>
    <xdr:sp macro="" textlink="">
      <xdr:nvSpPr>
        <xdr:cNvPr id="537" name="楕円 536"/>
        <xdr:cNvSpPr/>
      </xdr:nvSpPr>
      <xdr:spPr>
        <a:xfrm>
          <a:off x="15430500" y="645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34226</xdr:rowOff>
    </xdr:from>
    <xdr:ext cx="534377" cy="259045"/>
    <xdr:sp macro="" textlink="">
      <xdr:nvSpPr>
        <xdr:cNvPr id="538" name="テキスト ボックス 537"/>
        <xdr:cNvSpPr txBox="1"/>
      </xdr:nvSpPr>
      <xdr:spPr>
        <a:xfrm>
          <a:off x="15214111" y="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140518</xdr:rowOff>
    </xdr:from>
    <xdr:to>
      <xdr:col>76</xdr:col>
      <xdr:colOff>165100</xdr:colOff>
      <xdr:row>38</xdr:row>
      <xdr:rowOff>70668</xdr:rowOff>
    </xdr:to>
    <xdr:sp macro="" textlink="">
      <xdr:nvSpPr>
        <xdr:cNvPr id="539" name="楕円 538"/>
        <xdr:cNvSpPr/>
      </xdr:nvSpPr>
      <xdr:spPr>
        <a:xfrm>
          <a:off x="145415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61795</xdr:rowOff>
    </xdr:from>
    <xdr:ext cx="534377" cy="259045"/>
    <xdr:sp macro="" textlink="">
      <xdr:nvSpPr>
        <xdr:cNvPr id="540" name="テキスト ボックス 539"/>
        <xdr:cNvSpPr txBox="1"/>
      </xdr:nvSpPr>
      <xdr:spPr>
        <a:xfrm>
          <a:off x="14325111" y="6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153091</xdr:rowOff>
    </xdr:from>
    <xdr:to>
      <xdr:col>72</xdr:col>
      <xdr:colOff>38100</xdr:colOff>
      <xdr:row>38</xdr:row>
      <xdr:rowOff>83241</xdr:rowOff>
    </xdr:to>
    <xdr:sp macro="" textlink="">
      <xdr:nvSpPr>
        <xdr:cNvPr id="541" name="楕円 540"/>
        <xdr:cNvSpPr/>
      </xdr:nvSpPr>
      <xdr:spPr>
        <a:xfrm>
          <a:off x="13652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74368</xdr:rowOff>
    </xdr:from>
    <xdr:ext cx="534377" cy="259045"/>
    <xdr:sp macro="" textlink="">
      <xdr:nvSpPr>
        <xdr:cNvPr id="542" name="テキスト ボックス 541"/>
        <xdr:cNvSpPr txBox="1"/>
      </xdr:nvSpPr>
      <xdr:spPr>
        <a:xfrm>
          <a:off x="13436111" y="65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9576</xdr:rowOff>
    </xdr:from>
    <xdr:to>
      <xdr:col>67</xdr:col>
      <xdr:colOff>101600</xdr:colOff>
      <xdr:row>38</xdr:row>
      <xdr:rowOff>111176</xdr:rowOff>
    </xdr:to>
    <xdr:sp macro="" textlink="">
      <xdr:nvSpPr>
        <xdr:cNvPr id="543" name="楕円 542"/>
        <xdr:cNvSpPr/>
      </xdr:nvSpPr>
      <xdr:spPr>
        <a:xfrm>
          <a:off x="12763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102303</xdr:rowOff>
    </xdr:from>
    <xdr:ext cx="534377" cy="259045"/>
    <xdr:sp macro="" textlink="">
      <xdr:nvSpPr>
        <xdr:cNvPr id="544" name="テキスト ボックス 543"/>
        <xdr:cNvSpPr txBox="1"/>
      </xdr:nvSpPr>
      <xdr:spPr>
        <a:xfrm>
          <a:off x="12547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12860</xdr:rowOff>
    </xdr:from>
    <xdr:to>
      <xdr:col>85</xdr:col>
      <xdr:colOff>127000</xdr:colOff>
      <xdr:row>56</xdr:row>
      <xdr:rowOff>103156</xdr:rowOff>
    </xdr:to>
    <xdr:cxnSp macro="">
      <xdr:nvCxnSpPr>
        <xdr:cNvPr id="576" name="直線コネクタ 575"/>
        <xdr:cNvCxnSpPr/>
      </xdr:nvCxnSpPr>
      <xdr:spPr>
        <a:xfrm>
          <a:off x="15481300" y="9614060"/>
          <a:ext cx="8382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12860</xdr:rowOff>
    </xdr:from>
    <xdr:to>
      <xdr:col>81</xdr:col>
      <xdr:colOff>50800</xdr:colOff>
      <xdr:row>56</xdr:row>
      <xdr:rowOff>149530</xdr:rowOff>
    </xdr:to>
    <xdr:cxnSp macro="">
      <xdr:nvCxnSpPr>
        <xdr:cNvPr id="579" name="直線コネクタ 578"/>
        <xdr:cNvCxnSpPr/>
      </xdr:nvCxnSpPr>
      <xdr:spPr>
        <a:xfrm flipV="1">
          <a:off x="14592300" y="9614060"/>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149530</xdr:rowOff>
    </xdr:from>
    <xdr:to>
      <xdr:col>76</xdr:col>
      <xdr:colOff>114300</xdr:colOff>
      <xdr:row>57</xdr:row>
      <xdr:rowOff>87775</xdr:rowOff>
    </xdr:to>
    <xdr:cxnSp macro="">
      <xdr:nvCxnSpPr>
        <xdr:cNvPr id="582" name="直線コネクタ 581"/>
        <xdr:cNvCxnSpPr/>
      </xdr:nvCxnSpPr>
      <xdr:spPr>
        <a:xfrm flipV="1">
          <a:off x="13703300" y="9750730"/>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87775</xdr:rowOff>
    </xdr:from>
    <xdr:to>
      <xdr:col>71</xdr:col>
      <xdr:colOff>177800</xdr:colOff>
      <xdr:row>57</xdr:row>
      <xdr:rowOff>151048</xdr:rowOff>
    </xdr:to>
    <xdr:cxnSp macro="">
      <xdr:nvCxnSpPr>
        <xdr:cNvPr id="585" name="直線コネクタ 584"/>
        <xdr:cNvCxnSpPr/>
      </xdr:nvCxnSpPr>
      <xdr:spPr>
        <a:xfrm flipV="1">
          <a:off x="12814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52356</xdr:rowOff>
    </xdr:from>
    <xdr:to>
      <xdr:col>85</xdr:col>
      <xdr:colOff>177800</xdr:colOff>
      <xdr:row>56</xdr:row>
      <xdr:rowOff>153956</xdr:rowOff>
    </xdr:to>
    <xdr:sp macro="" textlink="">
      <xdr:nvSpPr>
        <xdr:cNvPr id="595" name="楕円 594"/>
        <xdr:cNvSpPr/>
      </xdr:nvSpPr>
      <xdr:spPr>
        <a:xfrm>
          <a:off x="162687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30783</xdr:rowOff>
    </xdr:from>
    <xdr:ext cx="534377" cy="259045"/>
    <xdr:sp macro="" textlink="">
      <xdr:nvSpPr>
        <xdr:cNvPr id="596" name="教育費該当値テキスト"/>
        <xdr:cNvSpPr txBox="1"/>
      </xdr:nvSpPr>
      <xdr:spPr>
        <a:xfrm>
          <a:off x="16370300" y="96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133510</xdr:rowOff>
    </xdr:from>
    <xdr:to>
      <xdr:col>81</xdr:col>
      <xdr:colOff>101600</xdr:colOff>
      <xdr:row>56</xdr:row>
      <xdr:rowOff>63660</xdr:rowOff>
    </xdr:to>
    <xdr:sp macro="" textlink="">
      <xdr:nvSpPr>
        <xdr:cNvPr id="597" name="楕円 596"/>
        <xdr:cNvSpPr/>
      </xdr:nvSpPr>
      <xdr:spPr>
        <a:xfrm>
          <a:off x="154305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80187</xdr:rowOff>
    </xdr:from>
    <xdr:ext cx="534377" cy="259045"/>
    <xdr:sp macro="" textlink="">
      <xdr:nvSpPr>
        <xdr:cNvPr id="598" name="テキスト ボックス 597"/>
        <xdr:cNvSpPr txBox="1"/>
      </xdr:nvSpPr>
      <xdr:spPr>
        <a:xfrm>
          <a:off x="15214111" y="93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98730</xdr:rowOff>
    </xdr:from>
    <xdr:to>
      <xdr:col>76</xdr:col>
      <xdr:colOff>165100</xdr:colOff>
      <xdr:row>57</xdr:row>
      <xdr:rowOff>28880</xdr:rowOff>
    </xdr:to>
    <xdr:sp macro="" textlink="">
      <xdr:nvSpPr>
        <xdr:cNvPr id="599" name="楕円 598"/>
        <xdr:cNvSpPr/>
      </xdr:nvSpPr>
      <xdr:spPr>
        <a:xfrm>
          <a:off x="14541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20007</xdr:rowOff>
    </xdr:from>
    <xdr:ext cx="534377" cy="259045"/>
    <xdr:sp macro="" textlink="">
      <xdr:nvSpPr>
        <xdr:cNvPr id="600" name="テキスト ボックス 599"/>
        <xdr:cNvSpPr txBox="1"/>
      </xdr:nvSpPr>
      <xdr:spPr>
        <a:xfrm>
          <a:off x="14325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36975</xdr:rowOff>
    </xdr:from>
    <xdr:to>
      <xdr:col>72</xdr:col>
      <xdr:colOff>38100</xdr:colOff>
      <xdr:row>57</xdr:row>
      <xdr:rowOff>138575</xdr:rowOff>
    </xdr:to>
    <xdr:sp macro="" textlink="">
      <xdr:nvSpPr>
        <xdr:cNvPr id="601" name="楕円 600"/>
        <xdr:cNvSpPr/>
      </xdr:nvSpPr>
      <xdr:spPr>
        <a:xfrm>
          <a:off x="13652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129702</xdr:rowOff>
    </xdr:from>
    <xdr:ext cx="534377" cy="259045"/>
    <xdr:sp macro="" textlink="">
      <xdr:nvSpPr>
        <xdr:cNvPr id="602" name="テキスト ボックス 601"/>
        <xdr:cNvSpPr txBox="1"/>
      </xdr:nvSpPr>
      <xdr:spPr>
        <a:xfrm>
          <a:off x="13436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100248</xdr:rowOff>
    </xdr:from>
    <xdr:to>
      <xdr:col>67</xdr:col>
      <xdr:colOff>101600</xdr:colOff>
      <xdr:row>58</xdr:row>
      <xdr:rowOff>30398</xdr:rowOff>
    </xdr:to>
    <xdr:sp macro="" textlink="">
      <xdr:nvSpPr>
        <xdr:cNvPr id="603" name="楕円 602"/>
        <xdr:cNvSpPr/>
      </xdr:nvSpPr>
      <xdr:spPr>
        <a:xfrm>
          <a:off x="12763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21525</xdr:rowOff>
    </xdr:from>
    <xdr:ext cx="534377" cy="259045"/>
    <xdr:sp macro="" textlink="">
      <xdr:nvSpPr>
        <xdr:cNvPr id="604" name="テキスト ボックス 603"/>
        <xdr:cNvSpPr txBox="1"/>
      </xdr:nvSpPr>
      <xdr:spPr>
        <a:xfrm>
          <a:off x="12547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121617</xdr:rowOff>
    </xdr:from>
    <xdr:to>
      <xdr:col>85</xdr:col>
      <xdr:colOff>127000</xdr:colOff>
      <xdr:row>78</xdr:row>
      <xdr:rowOff>139700</xdr:rowOff>
    </xdr:to>
    <xdr:cxnSp macro="">
      <xdr:nvCxnSpPr>
        <xdr:cNvPr id="631" name="直線コネクタ 630"/>
        <xdr:cNvCxnSpPr/>
      </xdr:nvCxnSpPr>
      <xdr:spPr>
        <a:xfrm>
          <a:off x="15481300" y="13494717"/>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106004</xdr:rowOff>
    </xdr:from>
    <xdr:to>
      <xdr:col>81</xdr:col>
      <xdr:colOff>50800</xdr:colOff>
      <xdr:row>78</xdr:row>
      <xdr:rowOff>121617</xdr:rowOff>
    </xdr:to>
    <xdr:cxnSp macro="">
      <xdr:nvCxnSpPr>
        <xdr:cNvPr id="634" name="直線コネクタ 633"/>
        <xdr:cNvCxnSpPr/>
      </xdr:nvCxnSpPr>
      <xdr:spPr>
        <a:xfrm>
          <a:off x="14592300" y="13479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106004</xdr:rowOff>
    </xdr:from>
    <xdr:to>
      <xdr:col>76</xdr:col>
      <xdr:colOff>114300</xdr:colOff>
      <xdr:row>78</xdr:row>
      <xdr:rowOff>139700</xdr:rowOff>
    </xdr:to>
    <xdr:cxnSp macro="">
      <xdr:nvCxnSpPr>
        <xdr:cNvPr id="637" name="直線コネクタ 636"/>
        <xdr:cNvCxnSpPr/>
      </xdr:nvCxnSpPr>
      <xdr:spPr>
        <a:xfrm flipV="1">
          <a:off x="13703300" y="13479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70817</xdr:rowOff>
    </xdr:from>
    <xdr:to>
      <xdr:col>81</xdr:col>
      <xdr:colOff>101600</xdr:colOff>
      <xdr:row>79</xdr:row>
      <xdr:rowOff>967</xdr:rowOff>
    </xdr:to>
    <xdr:sp macro="" textlink="">
      <xdr:nvSpPr>
        <xdr:cNvPr id="652" name="楕円 651"/>
        <xdr:cNvSpPr/>
      </xdr:nvSpPr>
      <xdr:spPr>
        <a:xfrm>
          <a:off x="15430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163544</xdr:rowOff>
    </xdr:from>
    <xdr:ext cx="378565" cy="259045"/>
    <xdr:sp macro="" textlink="">
      <xdr:nvSpPr>
        <xdr:cNvPr id="653" name="テキスト ボックス 652"/>
        <xdr:cNvSpPr txBox="1"/>
      </xdr:nvSpPr>
      <xdr:spPr>
        <a:xfrm>
          <a:off x="15292017" y="1353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55204</xdr:rowOff>
    </xdr:from>
    <xdr:to>
      <xdr:col>76</xdr:col>
      <xdr:colOff>165100</xdr:colOff>
      <xdr:row>78</xdr:row>
      <xdr:rowOff>156804</xdr:rowOff>
    </xdr:to>
    <xdr:sp macro="" textlink="">
      <xdr:nvSpPr>
        <xdr:cNvPr id="654" name="楕円 653"/>
        <xdr:cNvSpPr/>
      </xdr:nvSpPr>
      <xdr:spPr>
        <a:xfrm>
          <a:off x="14541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147931</xdr:rowOff>
    </xdr:from>
    <xdr:ext cx="469744" cy="259045"/>
    <xdr:sp macro="" textlink="">
      <xdr:nvSpPr>
        <xdr:cNvPr id="655" name="テキスト ボックス 654"/>
        <xdr:cNvSpPr txBox="1"/>
      </xdr:nvSpPr>
      <xdr:spPr>
        <a:xfrm>
          <a:off x="14357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83026</xdr:rowOff>
    </xdr:from>
    <xdr:to>
      <xdr:col>85</xdr:col>
      <xdr:colOff>127000</xdr:colOff>
      <xdr:row>96</xdr:row>
      <xdr:rowOff>109334</xdr:rowOff>
    </xdr:to>
    <xdr:cxnSp macro="">
      <xdr:nvCxnSpPr>
        <xdr:cNvPr id="688" name="直線コネクタ 687"/>
        <xdr:cNvCxnSpPr/>
      </xdr:nvCxnSpPr>
      <xdr:spPr>
        <a:xfrm flipV="1">
          <a:off x="15481300" y="16542226"/>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109334</xdr:rowOff>
    </xdr:from>
    <xdr:to>
      <xdr:col>81</xdr:col>
      <xdr:colOff>50800</xdr:colOff>
      <xdr:row>96</xdr:row>
      <xdr:rowOff>156941</xdr:rowOff>
    </xdr:to>
    <xdr:cxnSp macro="">
      <xdr:nvCxnSpPr>
        <xdr:cNvPr id="691" name="直線コネクタ 690"/>
        <xdr:cNvCxnSpPr/>
      </xdr:nvCxnSpPr>
      <xdr:spPr>
        <a:xfrm flipV="1">
          <a:off x="14592300" y="16568534"/>
          <a:ext cx="8890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156941</xdr:rowOff>
    </xdr:from>
    <xdr:to>
      <xdr:col>76</xdr:col>
      <xdr:colOff>114300</xdr:colOff>
      <xdr:row>97</xdr:row>
      <xdr:rowOff>31914</xdr:rowOff>
    </xdr:to>
    <xdr:cxnSp macro="">
      <xdr:nvCxnSpPr>
        <xdr:cNvPr id="694" name="直線コネクタ 693"/>
        <xdr:cNvCxnSpPr/>
      </xdr:nvCxnSpPr>
      <xdr:spPr>
        <a:xfrm flipV="1">
          <a:off x="13703300" y="16616141"/>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31914</xdr:rowOff>
    </xdr:from>
    <xdr:to>
      <xdr:col>71</xdr:col>
      <xdr:colOff>177800</xdr:colOff>
      <xdr:row>97</xdr:row>
      <xdr:rowOff>121202</xdr:rowOff>
    </xdr:to>
    <xdr:cxnSp macro="">
      <xdr:nvCxnSpPr>
        <xdr:cNvPr id="697" name="直線コネクタ 696"/>
        <xdr:cNvCxnSpPr/>
      </xdr:nvCxnSpPr>
      <xdr:spPr>
        <a:xfrm flipV="1">
          <a:off x="12814300" y="16662564"/>
          <a:ext cx="889000" cy="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32226</xdr:rowOff>
    </xdr:from>
    <xdr:to>
      <xdr:col>85</xdr:col>
      <xdr:colOff>177800</xdr:colOff>
      <xdr:row>96</xdr:row>
      <xdr:rowOff>133826</xdr:rowOff>
    </xdr:to>
    <xdr:sp macro="" textlink="">
      <xdr:nvSpPr>
        <xdr:cNvPr id="707" name="楕円 706"/>
        <xdr:cNvSpPr/>
      </xdr:nvSpPr>
      <xdr:spPr>
        <a:xfrm>
          <a:off x="16268700" y="16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10653</xdr:rowOff>
    </xdr:from>
    <xdr:ext cx="534377" cy="259045"/>
    <xdr:sp macro="" textlink="">
      <xdr:nvSpPr>
        <xdr:cNvPr id="708" name="公債費該当値テキスト"/>
        <xdr:cNvSpPr txBox="1"/>
      </xdr:nvSpPr>
      <xdr:spPr>
        <a:xfrm>
          <a:off x="16370300" y="164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58534</xdr:rowOff>
    </xdr:from>
    <xdr:to>
      <xdr:col>81</xdr:col>
      <xdr:colOff>101600</xdr:colOff>
      <xdr:row>96</xdr:row>
      <xdr:rowOff>160134</xdr:rowOff>
    </xdr:to>
    <xdr:sp macro="" textlink="">
      <xdr:nvSpPr>
        <xdr:cNvPr id="709" name="楕円 708"/>
        <xdr:cNvSpPr/>
      </xdr:nvSpPr>
      <xdr:spPr>
        <a:xfrm>
          <a:off x="15430500" y="165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151261</xdr:rowOff>
    </xdr:from>
    <xdr:ext cx="534377" cy="259045"/>
    <xdr:sp macro="" textlink="">
      <xdr:nvSpPr>
        <xdr:cNvPr id="710" name="テキスト ボックス 709"/>
        <xdr:cNvSpPr txBox="1"/>
      </xdr:nvSpPr>
      <xdr:spPr>
        <a:xfrm>
          <a:off x="15214111" y="166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106141</xdr:rowOff>
    </xdr:from>
    <xdr:to>
      <xdr:col>76</xdr:col>
      <xdr:colOff>165100</xdr:colOff>
      <xdr:row>97</xdr:row>
      <xdr:rowOff>36291</xdr:rowOff>
    </xdr:to>
    <xdr:sp macro="" textlink="">
      <xdr:nvSpPr>
        <xdr:cNvPr id="711" name="楕円 710"/>
        <xdr:cNvSpPr/>
      </xdr:nvSpPr>
      <xdr:spPr>
        <a:xfrm>
          <a:off x="14541500" y="165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27418</xdr:rowOff>
    </xdr:from>
    <xdr:ext cx="534377" cy="259045"/>
    <xdr:sp macro="" textlink="">
      <xdr:nvSpPr>
        <xdr:cNvPr id="712" name="テキスト ボックス 711"/>
        <xdr:cNvSpPr txBox="1"/>
      </xdr:nvSpPr>
      <xdr:spPr>
        <a:xfrm>
          <a:off x="14325111" y="166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152564</xdr:rowOff>
    </xdr:from>
    <xdr:to>
      <xdr:col>72</xdr:col>
      <xdr:colOff>38100</xdr:colOff>
      <xdr:row>97</xdr:row>
      <xdr:rowOff>82714</xdr:rowOff>
    </xdr:to>
    <xdr:sp macro="" textlink="">
      <xdr:nvSpPr>
        <xdr:cNvPr id="713" name="楕円 712"/>
        <xdr:cNvSpPr/>
      </xdr:nvSpPr>
      <xdr:spPr>
        <a:xfrm>
          <a:off x="13652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73841</xdr:rowOff>
    </xdr:from>
    <xdr:ext cx="534377" cy="259045"/>
    <xdr:sp macro="" textlink="">
      <xdr:nvSpPr>
        <xdr:cNvPr id="714" name="テキスト ボックス 713"/>
        <xdr:cNvSpPr txBox="1"/>
      </xdr:nvSpPr>
      <xdr:spPr>
        <a:xfrm>
          <a:off x="13436111" y="16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70402</xdr:rowOff>
    </xdr:from>
    <xdr:to>
      <xdr:col>67</xdr:col>
      <xdr:colOff>101600</xdr:colOff>
      <xdr:row>98</xdr:row>
      <xdr:rowOff>552</xdr:rowOff>
    </xdr:to>
    <xdr:sp macro="" textlink="">
      <xdr:nvSpPr>
        <xdr:cNvPr id="715" name="楕円 714"/>
        <xdr:cNvSpPr/>
      </xdr:nvSpPr>
      <xdr:spPr>
        <a:xfrm>
          <a:off x="12763500" y="167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163129</xdr:rowOff>
    </xdr:from>
    <xdr:ext cx="534377" cy="259045"/>
    <xdr:sp macro="" textlink="">
      <xdr:nvSpPr>
        <xdr:cNvPr id="716" name="テキスト ボックス 715"/>
        <xdr:cNvSpPr txBox="1"/>
      </xdr:nvSpPr>
      <xdr:spPr>
        <a:xfrm>
          <a:off x="12547111" y="167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ほぼすべての目的別歳出において、類似団体内平均値を下回ってい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。その中で、労働費は類似団体内平均値を</a:t>
          </a:r>
          <a:r>
            <a:rPr kumimoji="1" lang="en-US" altLang="ja-JP" sz="1200">
              <a:solidFill>
                <a:schemeClr val="dk1"/>
              </a:solidFill>
              <a:effectLst/>
              <a:latin typeface="+mn-lt"/>
              <a:ea typeface="+mn-ea"/>
              <a:cs typeface="+mn-cs"/>
            </a:rPr>
            <a:t>365</a:t>
          </a:r>
          <a:r>
            <a:rPr kumimoji="1" lang="ja-JP" altLang="ja-JP" sz="1200">
              <a:solidFill>
                <a:schemeClr val="dk1"/>
              </a:solidFill>
              <a:effectLst/>
              <a:latin typeface="+mn-lt"/>
              <a:ea typeface="+mn-ea"/>
              <a:cs typeface="+mn-cs"/>
            </a:rPr>
            <a:t>円上回ってい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が、勤労者住宅資金預託金や勤労福祉センターの施設維持費等によるもの。</a:t>
          </a:r>
          <a:r>
            <a:rPr kumimoji="1" lang="ja-JP" altLang="en-US" sz="1200">
              <a:solidFill>
                <a:schemeClr val="dk1"/>
              </a:solidFill>
              <a:effectLst/>
              <a:latin typeface="+mn-lt"/>
              <a:ea typeface="+mn-ea"/>
              <a:cs typeface="+mn-cs"/>
            </a:rPr>
            <a:t>民生費は、自立支援介護等給付費の増による社会福祉費が</a:t>
          </a:r>
          <a:r>
            <a:rPr kumimoji="1" lang="en-US" altLang="ja-JP" sz="1200">
              <a:solidFill>
                <a:schemeClr val="dk1"/>
              </a:solidFill>
              <a:effectLst/>
              <a:latin typeface="+mn-lt"/>
              <a:ea typeface="+mn-ea"/>
              <a:cs typeface="+mn-cs"/>
            </a:rPr>
            <a:t>8,346</a:t>
          </a:r>
          <a:r>
            <a:rPr kumimoji="1" lang="ja-JP" altLang="en-US" sz="1200">
              <a:solidFill>
                <a:schemeClr val="dk1"/>
              </a:solidFill>
              <a:effectLst/>
              <a:latin typeface="+mn-lt"/>
              <a:ea typeface="+mn-ea"/>
              <a:cs typeface="+mn-cs"/>
            </a:rPr>
            <a:t>千円の増額、介護保険特別会計操出金の増による老人福祉費が</a:t>
          </a:r>
          <a:r>
            <a:rPr kumimoji="1" lang="en-US" altLang="ja-JP" sz="1200">
              <a:solidFill>
                <a:schemeClr val="dk1"/>
              </a:solidFill>
              <a:effectLst/>
              <a:latin typeface="+mn-lt"/>
              <a:ea typeface="+mn-ea"/>
              <a:cs typeface="+mn-cs"/>
            </a:rPr>
            <a:t>39,582</a:t>
          </a:r>
          <a:r>
            <a:rPr kumimoji="1" lang="ja-JP" altLang="en-US" sz="1200">
              <a:solidFill>
                <a:schemeClr val="dk1"/>
              </a:solidFill>
              <a:effectLst/>
              <a:latin typeface="+mn-lt"/>
              <a:ea typeface="+mn-ea"/>
              <a:cs typeface="+mn-cs"/>
            </a:rPr>
            <a:t>千円の増額、民間保育所による認定こども園施設整備により児童福祉費が</a:t>
          </a:r>
          <a:r>
            <a:rPr kumimoji="1" lang="en-US" altLang="ja-JP" sz="1200">
              <a:solidFill>
                <a:schemeClr val="dk1"/>
              </a:solidFill>
              <a:effectLst/>
              <a:latin typeface="+mn-lt"/>
              <a:ea typeface="+mn-ea"/>
              <a:cs typeface="+mn-cs"/>
            </a:rPr>
            <a:t>287,402</a:t>
          </a:r>
          <a:r>
            <a:rPr kumimoji="1" lang="ja-JP" altLang="en-US" sz="1200">
              <a:solidFill>
                <a:schemeClr val="dk1"/>
              </a:solidFill>
              <a:effectLst/>
              <a:latin typeface="+mn-lt"/>
              <a:ea typeface="+mn-ea"/>
              <a:cs typeface="+mn-cs"/>
            </a:rPr>
            <a:t>千円増額したことにより</a:t>
          </a:r>
          <a:r>
            <a:rPr kumimoji="1" lang="en-US" altLang="ja-JP" sz="1200">
              <a:solidFill>
                <a:schemeClr val="dk1"/>
              </a:solidFill>
              <a:effectLst/>
              <a:latin typeface="+mn-lt"/>
              <a:ea typeface="+mn-ea"/>
              <a:cs typeface="+mn-cs"/>
            </a:rPr>
            <a:t>134,117</a:t>
          </a:r>
          <a:r>
            <a:rPr kumimoji="1" lang="ja-JP" altLang="en-US" sz="1200">
              <a:solidFill>
                <a:schemeClr val="dk1"/>
              </a:solidFill>
              <a:effectLst/>
              <a:latin typeface="+mn-lt"/>
              <a:ea typeface="+mn-ea"/>
              <a:cs typeface="+mn-cs"/>
            </a:rPr>
            <a:t>円となり、</a:t>
          </a:r>
          <a:r>
            <a:rPr kumimoji="1" lang="ja-JP" altLang="ja-JP" sz="1200">
              <a:solidFill>
                <a:schemeClr val="dk1"/>
              </a:solidFill>
              <a:effectLst/>
              <a:latin typeface="+mn-lt"/>
              <a:ea typeface="+mn-ea"/>
              <a:cs typeface="+mn-cs"/>
            </a:rPr>
            <a:t>類似団体内平均を</a:t>
          </a:r>
          <a:r>
            <a:rPr kumimoji="1" lang="en-US" altLang="ja-JP" sz="1200">
              <a:solidFill>
                <a:schemeClr val="dk1"/>
              </a:solidFill>
              <a:effectLst/>
              <a:latin typeface="+mn-lt"/>
              <a:ea typeface="+mn-ea"/>
              <a:cs typeface="+mn-cs"/>
            </a:rPr>
            <a:t>4,285</a:t>
          </a:r>
          <a:r>
            <a:rPr kumimoji="1" lang="ja-JP" altLang="en-US" sz="1200">
              <a:solidFill>
                <a:schemeClr val="dk1"/>
              </a:solidFill>
              <a:effectLst/>
              <a:latin typeface="+mn-lt"/>
              <a:ea typeface="+mn-ea"/>
              <a:cs typeface="+mn-cs"/>
            </a:rPr>
            <a:t>円上回った。</a:t>
          </a:r>
          <a:r>
            <a:rPr kumimoji="1" lang="ja-JP" altLang="ja-JP" sz="1200">
              <a:solidFill>
                <a:schemeClr val="dk1"/>
              </a:solidFill>
              <a:effectLst/>
              <a:latin typeface="+mn-lt"/>
              <a:ea typeface="+mn-ea"/>
              <a:cs typeface="+mn-cs"/>
            </a:rPr>
            <a:t>教育費は、新学校給食センター建設事業</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423,834</a:t>
          </a:r>
          <a:r>
            <a:rPr kumimoji="1" lang="ja-JP" altLang="en-US" sz="1200">
              <a:solidFill>
                <a:schemeClr val="dk1"/>
              </a:solidFill>
              <a:effectLst/>
              <a:latin typeface="+mn-lt"/>
              <a:ea typeface="+mn-ea"/>
              <a:cs typeface="+mn-cs"/>
            </a:rPr>
            <a:t>千円）に着手したが、</a:t>
          </a:r>
          <a:r>
            <a:rPr kumimoji="1" lang="ja-JP" altLang="ja-JP" sz="1200">
              <a:solidFill>
                <a:schemeClr val="dk1"/>
              </a:solidFill>
              <a:effectLst/>
              <a:latin typeface="+mn-lt"/>
              <a:ea typeface="+mn-ea"/>
              <a:cs typeface="+mn-cs"/>
            </a:rPr>
            <a:t>事業費の財源として学校整備基金への積み立て</a:t>
          </a:r>
          <a:r>
            <a:rPr kumimoji="1" lang="ja-JP" altLang="en-US" sz="1200">
              <a:solidFill>
                <a:schemeClr val="dk1"/>
              </a:solidFill>
              <a:effectLst/>
              <a:latin typeface="+mn-lt"/>
              <a:ea typeface="+mn-ea"/>
              <a:cs typeface="+mn-cs"/>
            </a:rPr>
            <a:t>を行わなかったことで積立金が</a:t>
          </a:r>
          <a:r>
            <a:rPr kumimoji="1" lang="en-US" altLang="ja-JP" sz="1200">
              <a:solidFill>
                <a:schemeClr val="dk1"/>
              </a:solidFill>
              <a:effectLst/>
              <a:latin typeface="+mn-lt"/>
              <a:ea typeface="+mn-ea"/>
              <a:cs typeface="+mn-cs"/>
            </a:rPr>
            <a:t>470,100</a:t>
          </a:r>
          <a:r>
            <a:rPr kumimoji="1" lang="ja-JP" altLang="en-US" sz="1200">
              <a:solidFill>
                <a:schemeClr val="dk1"/>
              </a:solidFill>
              <a:effectLst/>
              <a:latin typeface="+mn-lt"/>
              <a:ea typeface="+mn-ea"/>
              <a:cs typeface="+mn-cs"/>
            </a:rPr>
            <a:t>千円減額したことにより</a:t>
          </a:r>
          <a:r>
            <a:rPr kumimoji="1" lang="en-US" altLang="ja-JP" sz="1200">
              <a:solidFill>
                <a:schemeClr val="dk1"/>
              </a:solidFill>
              <a:effectLst/>
              <a:latin typeface="+mn-lt"/>
              <a:ea typeface="+mn-ea"/>
              <a:cs typeface="+mn-cs"/>
            </a:rPr>
            <a:t>51,238</a:t>
          </a:r>
          <a:r>
            <a:rPr kumimoji="1" lang="ja-JP" altLang="en-US" sz="1200">
              <a:solidFill>
                <a:schemeClr val="dk1"/>
              </a:solidFill>
              <a:effectLst/>
              <a:latin typeface="+mn-lt"/>
              <a:ea typeface="+mn-ea"/>
              <a:cs typeface="+mn-cs"/>
            </a:rPr>
            <a:t>円となり、類似団体内平均を</a:t>
          </a:r>
          <a:r>
            <a:rPr kumimoji="1" lang="en-US" altLang="ja-JP" sz="1200">
              <a:solidFill>
                <a:schemeClr val="dk1"/>
              </a:solidFill>
              <a:effectLst/>
              <a:latin typeface="+mn-lt"/>
              <a:ea typeface="+mn-ea"/>
              <a:cs typeface="+mn-cs"/>
            </a:rPr>
            <a:t>1,813</a:t>
          </a:r>
          <a:r>
            <a:rPr kumimoji="1" lang="ja-JP" altLang="en-US" sz="1200">
              <a:solidFill>
                <a:schemeClr val="dk1"/>
              </a:solidFill>
              <a:effectLst/>
              <a:latin typeface="+mn-lt"/>
              <a:ea typeface="+mn-ea"/>
              <a:cs typeface="+mn-cs"/>
            </a:rPr>
            <a:t>円下回った。</a:t>
          </a:r>
          <a:r>
            <a:rPr kumimoji="1" lang="ja-JP" altLang="ja-JP" sz="1200">
              <a:solidFill>
                <a:schemeClr val="dk1"/>
              </a:solidFill>
              <a:effectLst/>
              <a:latin typeface="+mn-lt"/>
              <a:ea typeface="+mn-ea"/>
              <a:cs typeface="+mn-cs"/>
            </a:rPr>
            <a:t>衛生費は、東部知多衛生組合への負担金が</a:t>
          </a:r>
          <a:r>
            <a:rPr kumimoji="1" lang="en-US" altLang="ja-JP" sz="1200">
              <a:solidFill>
                <a:schemeClr val="dk1"/>
              </a:solidFill>
              <a:effectLst/>
              <a:latin typeface="+mn-lt"/>
              <a:ea typeface="+mn-ea"/>
              <a:cs typeface="+mn-cs"/>
            </a:rPr>
            <a:t>167,840</a:t>
          </a:r>
          <a:r>
            <a:rPr kumimoji="1" lang="ja-JP" altLang="en-US" sz="1200">
              <a:solidFill>
                <a:schemeClr val="dk1"/>
              </a:solidFill>
              <a:effectLst/>
              <a:latin typeface="+mn-lt"/>
              <a:ea typeface="+mn-ea"/>
              <a:cs typeface="+mn-cs"/>
            </a:rPr>
            <a:t>千円減額</a:t>
          </a:r>
          <a:r>
            <a:rPr kumimoji="1" lang="ja-JP" altLang="ja-JP" sz="1200">
              <a:solidFill>
                <a:schemeClr val="dk1"/>
              </a:solidFill>
              <a:effectLst/>
              <a:latin typeface="+mn-lt"/>
              <a:ea typeface="+mn-ea"/>
              <a:cs typeface="+mn-cs"/>
            </a:rPr>
            <a:t>したことで前年度より</a:t>
          </a:r>
          <a:r>
            <a:rPr kumimoji="1" lang="en-US" altLang="ja-JP" sz="1200">
              <a:solidFill>
                <a:schemeClr val="dk1"/>
              </a:solidFill>
              <a:effectLst/>
              <a:latin typeface="+mn-lt"/>
              <a:ea typeface="+mn-ea"/>
              <a:cs typeface="+mn-cs"/>
            </a:rPr>
            <a:t>5,394</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したが、類似団体内平均を</a:t>
          </a:r>
          <a:r>
            <a:rPr kumimoji="1" lang="en-US" altLang="ja-JP" sz="1200">
              <a:solidFill>
                <a:schemeClr val="dk1"/>
              </a:solidFill>
              <a:effectLst/>
              <a:latin typeface="+mn-lt"/>
              <a:ea typeface="+mn-ea"/>
              <a:cs typeface="+mn-cs"/>
            </a:rPr>
            <a:t>15,413</a:t>
          </a:r>
          <a:r>
            <a:rPr kumimoji="1" lang="ja-JP" altLang="ja-JP" sz="1200">
              <a:solidFill>
                <a:schemeClr val="dk1"/>
              </a:solidFill>
              <a:effectLst/>
              <a:latin typeface="+mn-lt"/>
              <a:ea typeface="+mn-ea"/>
              <a:cs typeface="+mn-cs"/>
            </a:rPr>
            <a:t>円下回ってい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今後の公債費については、新庁舎建設事業債の償還がしばらく続くとともに、新学校給食センター建設事業の償還が開始することから増加が見込まれ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。また、増加を続ける生徒及び児童数への対応として新学校給食センター建設事業に着手しており、普通建設事業費が増加することが予想され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。今後も必要な事業の取捨選択を適切に行い、事業費の削減を目指す。</a:t>
          </a:r>
          <a:endParaRPr lang="ja-JP" altLang="ja-JP" sz="12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これまで、新庁舎建設事業や</a:t>
          </a:r>
          <a:r>
            <a:rPr kumimoji="1" lang="ja-JP" altLang="ja-JP" sz="1200">
              <a:solidFill>
                <a:schemeClr val="dk1"/>
              </a:solidFill>
              <a:effectLst/>
              <a:latin typeface="+mn-lt"/>
              <a:ea typeface="+mn-ea"/>
              <a:cs typeface="+mn-cs"/>
            </a:rPr>
            <a:t>新</a:t>
          </a:r>
          <a:r>
            <a:rPr kumimoji="1" lang="ja-JP" altLang="en-US" sz="1200">
              <a:solidFill>
                <a:schemeClr val="dk1"/>
              </a:solidFill>
              <a:effectLst/>
              <a:latin typeface="+mn-lt"/>
              <a:ea typeface="+mn-ea"/>
              <a:cs typeface="+mn-cs"/>
            </a:rPr>
            <a:t>学校</a:t>
          </a:r>
          <a:r>
            <a:rPr kumimoji="1" lang="ja-JP" altLang="ja-JP" sz="1200">
              <a:solidFill>
                <a:schemeClr val="dk1"/>
              </a:solidFill>
              <a:effectLst/>
              <a:latin typeface="+mn-lt"/>
              <a:ea typeface="+mn-ea"/>
              <a:cs typeface="+mn-cs"/>
            </a:rPr>
            <a:t>給食センター建設事業</a:t>
          </a:r>
          <a:r>
            <a:rPr kumimoji="1" lang="ja-JP" altLang="en-US" sz="1200">
              <a:solidFill>
                <a:schemeClr val="dk1"/>
              </a:solidFill>
              <a:effectLst/>
              <a:latin typeface="+mn-lt"/>
              <a:ea typeface="+mn-ea"/>
              <a:cs typeface="+mn-cs"/>
            </a:rPr>
            <a:t>については、財源を確保するため財政</a:t>
          </a:r>
          <a:r>
            <a:rPr kumimoji="1" lang="ja-JP" altLang="ja-JP" sz="1200">
              <a:solidFill>
                <a:schemeClr val="dk1"/>
              </a:solidFill>
              <a:effectLst/>
              <a:latin typeface="+mn-lt"/>
              <a:ea typeface="+mn-ea"/>
              <a:cs typeface="+mn-cs"/>
            </a:rPr>
            <a:t>調整基金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取り崩し</a:t>
          </a:r>
          <a:r>
            <a:rPr kumimoji="1" lang="ja-JP" altLang="en-US" sz="1200">
              <a:solidFill>
                <a:schemeClr val="dk1"/>
              </a:solidFill>
              <a:effectLst/>
              <a:latin typeface="+mn-lt"/>
              <a:ea typeface="+mn-ea"/>
              <a:cs typeface="+mn-cs"/>
            </a:rPr>
            <a:t>や積み替えを行い対応している。令和元年度は、大規模事業を目的とした取り崩しは行っていないものの、不足額の補てんとして財政調整基金からの取り崩しが必要となり</a:t>
          </a:r>
          <a:r>
            <a:rPr kumimoji="1" lang="ja-JP" altLang="ja-JP" sz="1200">
              <a:solidFill>
                <a:schemeClr val="dk1"/>
              </a:solidFill>
              <a:effectLst/>
              <a:latin typeface="+mn-lt"/>
              <a:ea typeface="+mn-ea"/>
              <a:cs typeface="+mn-cs"/>
            </a:rPr>
            <a:t>、実質単年度収支は赤字とな</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今後も、町税や普通交付税等の一般財源の確保が厳しくなる状況が見込まれ、財政調整基金の運用に頼らざるを得ないことが考えられ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連結実質赤字比率については、全会計において黒字であるため赤字比率は</a:t>
          </a:r>
          <a:r>
            <a:rPr kumimoji="1" lang="ja-JP" altLang="en-US" sz="1200">
              <a:solidFill>
                <a:schemeClr val="dk1"/>
              </a:solidFill>
              <a:effectLst/>
              <a:latin typeface="+mn-lt"/>
              <a:ea typeface="+mn-ea"/>
              <a:cs typeface="+mn-cs"/>
            </a:rPr>
            <a:t>算出されず</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また、その他の会計においても、各々赤字決算とならないよう適切な予算編成及び財政運営に努め、黒字となるよう現状維持に努め</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9829398</v>
      </c>
      <c r="BO4" s="431"/>
      <c r="BP4" s="431"/>
      <c r="BQ4" s="431"/>
      <c r="BR4" s="431"/>
      <c r="BS4" s="431"/>
      <c r="BT4" s="431"/>
      <c r="BU4" s="432"/>
      <c r="BV4" s="430">
        <v>9763083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9445108</v>
      </c>
      <c r="BO5" s="468"/>
      <c r="BP5" s="468"/>
      <c r="BQ5" s="468"/>
      <c r="BR5" s="468"/>
      <c r="BS5" s="468"/>
      <c r="BT5" s="468"/>
      <c r="BU5" s="469"/>
      <c r="BV5" s="467">
        <v>9411283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384290</v>
      </c>
      <c r="BO6" s="468"/>
      <c r="BP6" s="468"/>
      <c r="BQ6" s="468"/>
      <c r="BR6" s="468"/>
      <c r="BS6" s="468"/>
      <c r="BT6" s="468"/>
      <c r="BU6" s="469"/>
      <c r="BV6" s="467">
        <v>351800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92.1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19740</v>
      </c>
      <c r="BO7" s="468"/>
      <c r="BP7" s="468"/>
      <c r="BQ7" s="468"/>
      <c r="BR7" s="468"/>
      <c r="BS7" s="468"/>
      <c r="BT7" s="468"/>
      <c r="BU7" s="469"/>
      <c r="BV7" s="467">
        <v>17228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5787036</v>
      </c>
      <c r="CU7" s="468"/>
      <c r="CV7" s="468"/>
      <c r="CW7" s="468"/>
      <c r="CX7" s="468"/>
      <c r="CY7" s="468"/>
      <c r="CZ7" s="468"/>
      <c r="DA7" s="469"/>
      <c r="DB7" s="467">
        <v>5740898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364550</v>
      </c>
      <c r="BO8" s="468"/>
      <c r="BP8" s="468"/>
      <c r="BQ8" s="468"/>
      <c r="BR8" s="468"/>
      <c r="BS8" s="468"/>
      <c r="BT8" s="468"/>
      <c r="BU8" s="469"/>
      <c r="BV8" s="467">
        <v>334572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0.83</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27747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29978</v>
      </c>
      <c r="BO9" s="468"/>
      <c r="BP9" s="468"/>
      <c r="BQ9" s="468"/>
      <c r="BR9" s="468"/>
      <c r="BS9" s="468"/>
      <c r="BT9" s="468"/>
      <c r="BU9" s="469"/>
      <c r="BV9" s="467">
        <v>4969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9.1999999999999993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25466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168913</v>
      </c>
      <c r="BO10" s="468"/>
      <c r="BP10" s="468"/>
      <c r="BQ10" s="468"/>
      <c r="BR10" s="468"/>
      <c r="BS10" s="468"/>
      <c r="BT10" s="468"/>
      <c r="BU10" s="469"/>
      <c r="BV10" s="467">
        <v>165966</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28698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370000</v>
      </c>
      <c r="BO12" s="468"/>
      <c r="BP12" s="468"/>
      <c r="BQ12" s="468"/>
      <c r="BR12" s="468"/>
      <c r="BS12" s="468"/>
      <c r="BT12" s="468"/>
      <c r="BU12" s="469"/>
      <c r="BV12" s="467">
        <v>560000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28257</v>
      </c>
      <c r="S13" s="552"/>
      <c r="T13" s="552"/>
      <c r="U13" s="552"/>
      <c r="V13" s="553"/>
      <c r="W13" s="483" t="s">
        <v>140</v>
      </c>
      <c r="X13" s="484"/>
      <c r="Y13" s="484"/>
      <c r="Z13" s="484"/>
      <c r="AA13" s="484"/>
      <c r="AB13" s="474"/>
      <c r="AC13" s="518">
        <v>410</v>
      </c>
      <c r="AD13" s="519"/>
      <c r="AE13" s="519"/>
      <c r="AF13" s="519"/>
      <c r="AG13" s="561"/>
      <c r="AH13" s="518">
        <v>388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-171109</v>
      </c>
      <c r="BO13" s="468"/>
      <c r="BP13" s="468"/>
      <c r="BQ13" s="468"/>
      <c r="BR13" s="468"/>
      <c r="BS13" s="468"/>
      <c r="BT13" s="468"/>
      <c r="BU13" s="469"/>
      <c r="BV13" s="467">
        <v>-389065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3.3</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28767</v>
      </c>
      <c r="S14" s="552"/>
      <c r="T14" s="552"/>
      <c r="U14" s="552"/>
      <c r="V14" s="553"/>
      <c r="W14" s="457"/>
      <c r="X14" s="458"/>
      <c r="Y14" s="458"/>
      <c r="Z14" s="458"/>
      <c r="AA14" s="458"/>
      <c r="AB14" s="447"/>
      <c r="AC14" s="554">
        <v>3.2</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43.4</v>
      </c>
      <c r="CU14" s="566"/>
      <c r="CV14" s="566"/>
      <c r="CW14" s="566"/>
      <c r="CX14" s="566"/>
      <c r="CY14" s="566"/>
      <c r="CZ14" s="566"/>
      <c r="DA14" s="567"/>
      <c r="DB14" s="565">
        <v>40.1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28390</v>
      </c>
      <c r="S15" s="552"/>
      <c r="T15" s="552"/>
      <c r="U15" s="552"/>
      <c r="V15" s="553"/>
      <c r="W15" s="483" t="s">
        <v>147</v>
      </c>
      <c r="X15" s="484"/>
      <c r="Y15" s="484"/>
      <c r="Z15" s="484"/>
      <c r="AA15" s="484"/>
      <c r="AB15" s="474"/>
      <c r="AC15" s="518">
        <v>4710</v>
      </c>
      <c r="AD15" s="519"/>
      <c r="AE15" s="519"/>
      <c r="AF15" s="519"/>
      <c r="AG15" s="561"/>
      <c r="AH15" s="518">
        <v>4347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3692706</v>
      </c>
      <c r="BO15" s="431"/>
      <c r="BP15" s="431"/>
      <c r="BQ15" s="431"/>
      <c r="BR15" s="431"/>
      <c r="BS15" s="431"/>
      <c r="BT15" s="431"/>
      <c r="BU15" s="432"/>
      <c r="BV15" s="430">
        <v>3481372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36.5</v>
      </c>
      <c r="AD16" s="555"/>
      <c r="AE16" s="555"/>
      <c r="AF16" s="555"/>
      <c r="AG16" s="556"/>
      <c r="AH16" s="554">
        <v>36.4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4404710</v>
      </c>
      <c r="BO16" s="468"/>
      <c r="BP16" s="468"/>
      <c r="BQ16" s="468"/>
      <c r="BR16" s="468"/>
      <c r="BS16" s="468"/>
      <c r="BT16" s="468"/>
      <c r="BU16" s="469"/>
      <c r="BV16" s="467">
        <v>4272848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7790</v>
      </c>
      <c r="AD17" s="519"/>
      <c r="AE17" s="519"/>
      <c r="AF17" s="519"/>
      <c r="AG17" s="561"/>
      <c r="AH17" s="518">
        <v>7219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4723919</v>
      </c>
      <c r="BO17" s="468"/>
      <c r="BP17" s="468"/>
      <c r="BQ17" s="468"/>
      <c r="BR17" s="468"/>
      <c r="BS17" s="468"/>
      <c r="BT17" s="468"/>
      <c r="BU17" s="469"/>
      <c r="BV17" s="467">
        <v>4436544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23.8</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60.4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5279095</v>
      </c>
      <c r="BO18" s="468"/>
      <c r="BP18" s="468"/>
      <c r="BQ18" s="468"/>
      <c r="BR18" s="468"/>
      <c r="BS18" s="468"/>
      <c r="BT18" s="468"/>
      <c r="BU18" s="469"/>
      <c r="BV18" s="467">
        <v>5120405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1166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6974152</v>
      </c>
      <c r="BO19" s="468"/>
      <c r="BP19" s="468"/>
      <c r="BQ19" s="468"/>
      <c r="BR19" s="468"/>
      <c r="BS19" s="468"/>
      <c r="BT19" s="468"/>
      <c r="BU19" s="469"/>
      <c r="BV19" s="467">
        <v>7352892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9627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8958879</v>
      </c>
      <c r="BO23" s="468"/>
      <c r="BP23" s="468"/>
      <c r="BQ23" s="468"/>
      <c r="BR23" s="468"/>
      <c r="BS23" s="468"/>
      <c r="BT23" s="468"/>
      <c r="BU23" s="469"/>
      <c r="BV23" s="467">
        <v>8992099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8250</v>
      </c>
      <c r="R24" s="519"/>
      <c r="S24" s="519"/>
      <c r="T24" s="519"/>
      <c r="U24" s="519"/>
      <c r="V24" s="561"/>
      <c r="W24" s="620"/>
      <c r="X24" s="608"/>
      <c r="Y24" s="609"/>
      <c r="Z24" s="517" t="s">
        <v>171</v>
      </c>
      <c r="AA24" s="497"/>
      <c r="AB24" s="497"/>
      <c r="AC24" s="497"/>
      <c r="AD24" s="497"/>
      <c r="AE24" s="497"/>
      <c r="AF24" s="497"/>
      <c r="AG24" s="498"/>
      <c r="AH24" s="518">
        <v>180</v>
      </c>
      <c r="AI24" s="519"/>
      <c r="AJ24" s="519"/>
      <c r="AK24" s="519"/>
      <c r="AL24" s="561"/>
      <c r="AM24" s="518">
        <v>509040</v>
      </c>
      <c r="AN24" s="519"/>
      <c r="AO24" s="519"/>
      <c r="AP24" s="519"/>
      <c r="AQ24" s="519"/>
      <c r="AR24" s="561"/>
      <c r="AS24" s="518">
        <v>2828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5268165</v>
      </c>
      <c r="BO24" s="468"/>
      <c r="BP24" s="468"/>
      <c r="BQ24" s="468"/>
      <c r="BR24" s="468"/>
      <c r="BS24" s="468"/>
      <c r="BT24" s="468"/>
      <c r="BU24" s="469"/>
      <c r="BV24" s="467">
        <v>5237578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6530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80965</v>
      </c>
      <c r="BO25" s="431"/>
      <c r="BP25" s="431"/>
      <c r="BQ25" s="431"/>
      <c r="BR25" s="431"/>
      <c r="BS25" s="431"/>
      <c r="BT25" s="431"/>
      <c r="BU25" s="432"/>
      <c r="BV25" s="430">
        <v>113693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6030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7053</v>
      </c>
      <c r="AN26" s="519"/>
      <c r="AO26" s="519"/>
      <c r="AP26" s="519"/>
      <c r="AQ26" s="519"/>
      <c r="AR26" s="561"/>
      <c r="AS26" s="518">
        <v>2351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3560</v>
      </c>
      <c r="R27" s="519"/>
      <c r="S27" s="519"/>
      <c r="T27" s="519"/>
      <c r="U27" s="519"/>
      <c r="V27" s="561"/>
      <c r="W27" s="620"/>
      <c r="X27" s="608"/>
      <c r="Y27" s="609"/>
      <c r="Z27" s="517" t="s">
        <v>181</v>
      </c>
      <c r="AA27" s="497"/>
      <c r="AB27" s="497"/>
      <c r="AC27" s="497"/>
      <c r="AD27" s="497"/>
      <c r="AE27" s="497"/>
      <c r="AF27" s="497"/>
      <c r="AG27" s="498"/>
      <c r="AH27" s="518">
        <v>7</v>
      </c>
      <c r="AI27" s="519"/>
      <c r="AJ27" s="519"/>
      <c r="AK27" s="519"/>
      <c r="AL27" s="561"/>
      <c r="AM27" s="518">
        <v>17367</v>
      </c>
      <c r="AN27" s="519"/>
      <c r="AO27" s="519"/>
      <c r="AP27" s="519"/>
      <c r="AQ27" s="519"/>
      <c r="AR27" s="561"/>
      <c r="AS27" s="518">
        <v>2481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2740</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175</v>
      </c>
      <c r="AN28" s="519"/>
      <c r="AO28" s="519"/>
      <c r="AP28" s="519"/>
      <c r="AQ28" s="519"/>
      <c r="AR28" s="561"/>
      <c r="AS28" s="518" t="s">
        <v>127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1395589</v>
      </c>
      <c r="BO28" s="431"/>
      <c r="BP28" s="431"/>
      <c r="BQ28" s="431"/>
      <c r="BR28" s="431"/>
      <c r="BS28" s="431"/>
      <c r="BT28" s="431"/>
      <c r="BU28" s="432"/>
      <c r="BV28" s="430">
        <v>1596676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12</v>
      </c>
      <c r="M29" s="519"/>
      <c r="N29" s="519"/>
      <c r="O29" s="519"/>
      <c r="P29" s="561"/>
      <c r="Q29" s="518">
        <v>2450</v>
      </c>
      <c r="R29" s="519"/>
      <c r="S29" s="519"/>
      <c r="T29" s="519"/>
      <c r="U29" s="519"/>
      <c r="V29" s="561"/>
      <c r="W29" s="621"/>
      <c r="X29" s="622"/>
      <c r="Y29" s="623"/>
      <c r="Z29" s="517" t="s">
        <v>187</v>
      </c>
      <c r="AA29" s="497"/>
      <c r="AB29" s="497"/>
      <c r="AC29" s="497"/>
      <c r="AD29" s="497"/>
      <c r="AE29" s="497"/>
      <c r="AF29" s="497"/>
      <c r="AG29" s="498"/>
      <c r="AH29" s="518">
        <v>187</v>
      </c>
      <c r="AI29" s="519"/>
      <c r="AJ29" s="519"/>
      <c r="AK29" s="519"/>
      <c r="AL29" s="561"/>
      <c r="AM29" s="518">
        <v>526407</v>
      </c>
      <c r="AN29" s="519"/>
      <c r="AO29" s="519"/>
      <c r="AP29" s="519"/>
      <c r="AQ29" s="519"/>
      <c r="AR29" s="561"/>
      <c r="AS29" s="518">
        <v>2815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323</v>
      </c>
      <c r="BO29" s="468"/>
      <c r="BP29" s="468"/>
      <c r="BQ29" s="468"/>
      <c r="BR29" s="468"/>
      <c r="BS29" s="468"/>
      <c r="BT29" s="468"/>
      <c r="BU29" s="469"/>
      <c r="BV29" s="467">
        <v>323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737852</v>
      </c>
      <c r="BO30" s="644"/>
      <c r="BP30" s="644"/>
      <c r="BQ30" s="644"/>
      <c r="BR30" s="644"/>
      <c r="BS30" s="644"/>
      <c r="BT30" s="644"/>
      <c r="BU30" s="645"/>
      <c r="BV30" s="643">
        <v>811212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知多中部広域事務組合（一般会計）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知多中部広域事務組合（消防指令センター特別会計）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東部知多衛生組合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愛知県後期高齢者医療広域連合（一般会計）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愛知県後期高齢者医療広域連合（後期高齢者医療特別会計）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unptbdkSqKbUe0/oam05yrAEtBmFx1j2X97F2a32LMBQOvBSm5FJnMu/yPOmro5kvsyO7NJddvEOgQFdJ+EGw==" saltValue="OL/bgv5KksFLqKo1KTe8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575</v>
      </c>
      <c r="D34" s="1248"/>
      <c r="E34" s="1249"/>
      <c r="F34" s="32">
        <v>18.690000000000001</v>
      </c>
      <c r="G34" s="33">
        <v>19.36</v>
      </c>
      <c r="H34" s="33">
        <v>19.940000000000001</v>
      </c>
      <c r="I34" s="33">
        <v>20.39</v>
      </c>
      <c r="J34" s="34">
        <v>20.6</v>
      </c>
      <c r="K34" s="22"/>
      <c r="L34" s="22"/>
      <c r="M34" s="22"/>
      <c r="N34" s="22"/>
      <c r="O34" s="22"/>
      <c r="P34" s="22"/>
    </row>
    <row r="35" spans="1:16" ht="39" customHeight="1" x14ac:dyDescent="0.15">
      <c r="A35" s="22"/>
      <c r="B35" s="35"/>
      <c r="C35" s="1242" t="s">
        <v>576</v>
      </c>
      <c r="D35" s="1243"/>
      <c r="E35" s="1244"/>
      <c r="F35" s="36">
        <v>10.3</v>
      </c>
      <c r="G35" s="37">
        <v>6.04</v>
      </c>
      <c r="H35" s="37">
        <v>5.78</v>
      </c>
      <c r="I35" s="37">
        <v>5.82</v>
      </c>
      <c r="J35" s="38">
        <v>6.29</v>
      </c>
      <c r="K35" s="22"/>
      <c r="L35" s="22"/>
      <c r="M35" s="22"/>
      <c r="N35" s="22"/>
      <c r="O35" s="22"/>
      <c r="P35" s="22"/>
    </row>
    <row r="36" spans="1:16" ht="39" customHeight="1" x14ac:dyDescent="0.15">
      <c r="A36" s="22"/>
      <c r="B36" s="35"/>
      <c r="C36" s="1242" t="s">
        <v>577</v>
      </c>
      <c r="D36" s="1243"/>
      <c r="E36" s="1244"/>
      <c r="F36" s="36">
        <v>2.08</v>
      </c>
      <c r="G36" s="37">
        <v>3.02</v>
      </c>
      <c r="H36" s="37">
        <v>4.22</v>
      </c>
      <c r="I36" s="37">
        <v>3.01</v>
      </c>
      <c r="J36" s="38">
        <v>2.41</v>
      </c>
      <c r="K36" s="22"/>
      <c r="L36" s="22"/>
      <c r="M36" s="22"/>
      <c r="N36" s="22"/>
      <c r="O36" s="22"/>
      <c r="P36" s="22"/>
    </row>
    <row r="37" spans="1:16" ht="39" customHeight="1" x14ac:dyDescent="0.15">
      <c r="A37" s="22"/>
      <c r="B37" s="35"/>
      <c r="C37" s="1242" t="s">
        <v>578</v>
      </c>
      <c r="D37" s="1243"/>
      <c r="E37" s="1244"/>
      <c r="F37" s="36">
        <v>3.81</v>
      </c>
      <c r="G37" s="37">
        <v>3.7</v>
      </c>
      <c r="H37" s="37">
        <v>2.69</v>
      </c>
      <c r="I37" s="37">
        <v>0.98</v>
      </c>
      <c r="J37" s="38">
        <v>0.75</v>
      </c>
      <c r="K37" s="22"/>
      <c r="L37" s="22"/>
      <c r="M37" s="22"/>
      <c r="N37" s="22"/>
      <c r="O37" s="22"/>
      <c r="P37" s="22"/>
    </row>
    <row r="38" spans="1:16" ht="39" customHeight="1" x14ac:dyDescent="0.15">
      <c r="A38" s="22"/>
      <c r="B38" s="35"/>
      <c r="C38" s="1242" t="s">
        <v>579</v>
      </c>
      <c r="D38" s="1243"/>
      <c r="E38" s="1244"/>
      <c r="F38" s="36" t="s">
        <v>523</v>
      </c>
      <c r="G38" s="37" t="s">
        <v>523</v>
      </c>
      <c r="H38" s="37" t="s">
        <v>523</v>
      </c>
      <c r="I38" s="37" t="s">
        <v>523</v>
      </c>
      <c r="J38" s="38">
        <v>0.54</v>
      </c>
      <c r="K38" s="22"/>
      <c r="L38" s="22"/>
      <c r="M38" s="22"/>
      <c r="N38" s="22"/>
      <c r="O38" s="22"/>
      <c r="P38" s="22"/>
    </row>
    <row r="39" spans="1:16" ht="39" customHeight="1" x14ac:dyDescent="0.15">
      <c r="A39" s="22"/>
      <c r="B39" s="35"/>
      <c r="C39" s="1242" t="s">
        <v>580</v>
      </c>
      <c r="D39" s="1243"/>
      <c r="E39" s="1244"/>
      <c r="F39" s="36">
        <v>0.11</v>
      </c>
      <c r="G39" s="37">
        <v>0.11</v>
      </c>
      <c r="H39" s="37">
        <v>0.23</v>
      </c>
      <c r="I39" s="37">
        <v>0.14000000000000001</v>
      </c>
      <c r="J39" s="38">
        <v>0.12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582</v>
      </c>
      <c r="D43" s="1246"/>
      <c r="E43" s="1247"/>
      <c r="F43" s="41">
        <v>0.34</v>
      </c>
      <c r="G43" s="42">
        <v>0.36</v>
      </c>
      <c r="H43" s="42">
        <v>0.17</v>
      </c>
      <c r="I43" s="42">
        <v>1.8</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IMN1EEUh+xVbzoZpYizUlGP7tpn3leMu3myMeO4IF3MTmKul5S3i5j3p/b6QNXGl3c1VL0LOivT2jA6qfuGjQ==" saltValue="Nn20wjwAcdClBhm6ub3t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394</v>
      </c>
      <c r="L45" s="60">
        <v>534</v>
      </c>
      <c r="M45" s="60">
        <v>606</v>
      </c>
      <c r="N45" s="60">
        <v>679</v>
      </c>
      <c r="O45" s="61">
        <v>717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271</v>
      </c>
      <c r="L48" s="64">
        <v>286</v>
      </c>
      <c r="M48" s="64">
        <v>304</v>
      </c>
      <c r="N48" s="64">
        <v>233</v>
      </c>
      <c r="O48" s="65">
        <v>264</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v>
      </c>
      <c r="L49" s="64">
        <v>20</v>
      </c>
      <c r="M49" s="64">
        <v>12</v>
      </c>
      <c r="N49" s="64">
        <v>16</v>
      </c>
      <c r="O49" s="65">
        <v>17</v>
      </c>
      <c r="P49" s="48"/>
      <c r="Q49" s="48"/>
      <c r="R49" s="48"/>
      <c r="S49" s="48"/>
      <c r="T49" s="48"/>
      <c r="U49" s="48"/>
    </row>
    <row r="50" spans="1:21" ht="30.75" customHeight="1" x14ac:dyDescent="0.15">
      <c r="A50" s="48"/>
      <c r="B50" s="1252"/>
      <c r="C50" s="1253"/>
      <c r="D50" s="62"/>
      <c r="E50" s="1258" t="s">
        <v>17</v>
      </c>
      <c r="F50" s="1258"/>
      <c r="G50" s="1258"/>
      <c r="H50" s="1258"/>
      <c r="I50" s="1258"/>
      <c r="J50" s="1259"/>
      <c r="K50" s="63">
        <v>37</v>
      </c>
      <c r="L50" s="64">
        <v>37</v>
      </c>
      <c r="M50" s="64">
        <v>37</v>
      </c>
      <c r="N50" s="64">
        <v>37</v>
      </c>
      <c r="O50" s="65">
        <v>37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760</v>
      </c>
      <c r="L52" s="64">
        <v>782</v>
      </c>
      <c r="M52" s="64">
        <v>846</v>
      </c>
      <c r="N52" s="64">
        <v>787</v>
      </c>
      <c r="O52" s="65">
        <v>809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-38</v>
      </c>
      <c r="L53" s="69">
        <v>95</v>
      </c>
      <c r="M53" s="69">
        <v>113</v>
      </c>
      <c r="N53" s="69">
        <v>178</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l96b9c4ex/UF4BaX1oJ6/RXcf5up2FCIyi+jNbJFlGcbWggLAbaKVra9K3fygb0sSUm11BhHR9SfyaLvjN4Q==" saltValue="gST4yx3ea751pzCQqLBp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7849</v>
      </c>
      <c r="J41" s="104">
        <v>9030</v>
      </c>
      <c r="K41" s="104">
        <v>8944</v>
      </c>
      <c r="L41" s="104">
        <v>8992</v>
      </c>
      <c r="M41" s="105">
        <v>8959</v>
      </c>
    </row>
    <row r="42" spans="2:13" ht="27.75" customHeight="1" x14ac:dyDescent="0.15">
      <c r="B42" s="1278"/>
      <c r="C42" s="1279"/>
      <c r="D42" s="106"/>
      <c r="E42" s="1284" t="s">
        <v>32</v>
      </c>
      <c r="F42" s="1284"/>
      <c r="G42" s="1284"/>
      <c r="H42" s="1285"/>
      <c r="I42" s="107">
        <v>221</v>
      </c>
      <c r="J42" s="108">
        <v>184</v>
      </c>
      <c r="K42" s="108">
        <v>147</v>
      </c>
      <c r="L42" s="108">
        <v>110</v>
      </c>
      <c r="M42" s="109">
        <v>74</v>
      </c>
    </row>
    <row r="43" spans="2:13" ht="27.75" customHeight="1" x14ac:dyDescent="0.15">
      <c r="B43" s="1278"/>
      <c r="C43" s="1279"/>
      <c r="D43" s="106"/>
      <c r="E43" s="1284" t="s">
        <v>33</v>
      </c>
      <c r="F43" s="1284"/>
      <c r="G43" s="1284"/>
      <c r="H43" s="1285"/>
      <c r="I43" s="107">
        <v>3625</v>
      </c>
      <c r="J43" s="108">
        <v>3387</v>
      </c>
      <c r="K43" s="108">
        <v>3156</v>
      </c>
      <c r="L43" s="108">
        <v>3052</v>
      </c>
      <c r="M43" s="109">
        <v>2753</v>
      </c>
    </row>
    <row r="44" spans="2:13" ht="27.75" customHeight="1" x14ac:dyDescent="0.15">
      <c r="B44" s="1278"/>
      <c r="C44" s="1279"/>
      <c r="D44" s="106"/>
      <c r="E44" s="1284" t="s">
        <v>34</v>
      </c>
      <c r="F44" s="1284"/>
      <c r="G44" s="1284"/>
      <c r="H44" s="1285"/>
      <c r="I44" s="107">
        <v>181</v>
      </c>
      <c r="J44" s="108">
        <v>223</v>
      </c>
      <c r="K44" s="108">
        <v>570</v>
      </c>
      <c r="L44" s="108">
        <v>1399</v>
      </c>
      <c r="M44" s="109">
        <v>1434</v>
      </c>
    </row>
    <row r="45" spans="2:13" ht="27.75" customHeight="1" x14ac:dyDescent="0.15">
      <c r="B45" s="1278"/>
      <c r="C45" s="1279"/>
      <c r="D45" s="106"/>
      <c r="E45" s="1284" t="s">
        <v>35</v>
      </c>
      <c r="F45" s="1284"/>
      <c r="G45" s="1284"/>
      <c r="H45" s="1285"/>
      <c r="I45" s="107">
        <v>1508</v>
      </c>
      <c r="J45" s="108">
        <v>1539</v>
      </c>
      <c r="K45" s="108">
        <v>1512</v>
      </c>
      <c r="L45" s="108">
        <v>1452</v>
      </c>
      <c r="M45" s="109">
        <v>1406</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3522</v>
      </c>
      <c r="J50" s="108">
        <v>2884</v>
      </c>
      <c r="K50" s="108">
        <v>2721</v>
      </c>
      <c r="L50" s="108">
        <v>2731</v>
      </c>
      <c r="M50" s="109">
        <v>2487</v>
      </c>
    </row>
    <row r="51" spans="2:13" ht="27.75" customHeight="1" x14ac:dyDescent="0.15">
      <c r="B51" s="1278"/>
      <c r="C51" s="1279"/>
      <c r="D51" s="106"/>
      <c r="E51" s="1284" t="s">
        <v>42</v>
      </c>
      <c r="F51" s="1284"/>
      <c r="G51" s="1284"/>
      <c r="H51" s="1285"/>
      <c r="I51" s="107">
        <v>2946</v>
      </c>
      <c r="J51" s="108">
        <v>2791</v>
      </c>
      <c r="K51" s="108">
        <v>2708</v>
      </c>
      <c r="L51" s="108">
        <v>2563</v>
      </c>
      <c r="M51" s="109">
        <v>2323</v>
      </c>
    </row>
    <row r="52" spans="2:13" ht="27.75" customHeight="1" x14ac:dyDescent="0.15">
      <c r="B52" s="1280"/>
      <c r="C52" s="1281"/>
      <c r="D52" s="106"/>
      <c r="E52" s="1284" t="s">
        <v>43</v>
      </c>
      <c r="F52" s="1284"/>
      <c r="G52" s="1284"/>
      <c r="H52" s="1285"/>
      <c r="I52" s="107">
        <v>7146</v>
      </c>
      <c r="J52" s="108">
        <v>7150</v>
      </c>
      <c r="K52" s="108">
        <v>7277</v>
      </c>
      <c r="L52" s="108">
        <v>7646</v>
      </c>
      <c r="M52" s="109">
        <v>7555</v>
      </c>
    </row>
    <row r="53" spans="2:13" ht="27.75" customHeight="1" thickBot="1" x14ac:dyDescent="0.2">
      <c r="B53" s="1291" t="s">
        <v>44</v>
      </c>
      <c r="C53" s="1292"/>
      <c r="D53" s="113"/>
      <c r="E53" s="1293" t="s">
        <v>45</v>
      </c>
      <c r="F53" s="1293"/>
      <c r="G53" s="1293"/>
      <c r="H53" s="1294"/>
      <c r="I53" s="114">
        <v>-230</v>
      </c>
      <c r="J53" s="115">
        <v>1538</v>
      </c>
      <c r="K53" s="115">
        <v>1623</v>
      </c>
      <c r="L53" s="115">
        <v>2065</v>
      </c>
      <c r="M53" s="116">
        <v>2260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r2iYMOACU8UGN4bSoIjqKlvw37v6S5MJAkUhZYTeWqbuBqW7HzO4R24yG8X4Fk2dMbRen5Auksx0SjRNKWzkA==" saltValue="/Z6CPHR9KI3wrh98P/sD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1991</v>
      </c>
      <c r="G55" s="128">
        <v>1597</v>
      </c>
      <c r="H55" s="129">
        <v>1396</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336</v>
      </c>
      <c r="G57" s="133">
        <v>811</v>
      </c>
      <c r="H57" s="134">
        <v>738</v>
      </c>
    </row>
    <row r="58" spans="2:8" ht="45.75" customHeight="1" x14ac:dyDescent="0.15">
      <c r="B58" s="135"/>
      <c r="C58" s="1295" t="s">
        <v>597</v>
      </c>
      <c r="D58" s="1296"/>
      <c r="E58" s="1297"/>
      <c r="F58" s="136">
        <v>302</v>
      </c>
      <c r="G58" s="136">
        <v>773</v>
      </c>
      <c r="H58" s="137">
        <v>696</v>
      </c>
    </row>
    <row r="59" spans="2:8" ht="45.75" customHeight="1" x14ac:dyDescent="0.15">
      <c r="B59" s="135"/>
      <c r="C59" s="1295" t="s">
        <v>598</v>
      </c>
      <c r="D59" s="1296"/>
      <c r="E59" s="1297"/>
      <c r="F59" s="136">
        <v>13</v>
      </c>
      <c r="G59" s="136">
        <v>17</v>
      </c>
      <c r="H59" s="137">
        <v>22</v>
      </c>
    </row>
    <row r="60" spans="2:8" ht="45.75" customHeight="1" x14ac:dyDescent="0.15">
      <c r="B60" s="135"/>
      <c r="C60" s="1295" t="s">
        <v>601</v>
      </c>
      <c r="D60" s="1296"/>
      <c r="E60" s="1297"/>
      <c r="F60" s="136">
        <v>15</v>
      </c>
      <c r="G60" s="136">
        <v>15</v>
      </c>
      <c r="H60" s="137">
        <v>15</v>
      </c>
    </row>
    <row r="61" spans="2:8" ht="45.75" customHeight="1" x14ac:dyDescent="0.15">
      <c r="B61" s="135"/>
      <c r="C61" s="1295" t="s">
        <v>599</v>
      </c>
      <c r="D61" s="1296"/>
      <c r="E61" s="1297"/>
      <c r="F61" s="136">
        <v>6</v>
      </c>
      <c r="G61" s="136">
        <v>6</v>
      </c>
      <c r="H61" s="137">
        <v>5</v>
      </c>
    </row>
    <row r="62" spans="2:8" ht="45.75" customHeight="1" thickBot="1" x14ac:dyDescent="0.2">
      <c r="B62" s="138"/>
      <c r="C62" s="1298" t="s">
        <v>600</v>
      </c>
      <c r="D62" s="1299"/>
      <c r="E62" s="1300"/>
      <c r="F62" s="139">
        <v>0</v>
      </c>
      <c r="G62" s="139">
        <v>0</v>
      </c>
      <c r="H62" s="140">
        <v>0</v>
      </c>
    </row>
    <row r="63" spans="2:8" ht="52.5" customHeight="1" thickBot="1" x14ac:dyDescent="0.2">
      <c r="B63" s="141"/>
      <c r="C63" s="1301" t="s">
        <v>51</v>
      </c>
      <c r="D63" s="1301"/>
      <c r="E63" s="1302"/>
      <c r="F63" s="142">
        <v>2328</v>
      </c>
      <c r="G63" s="142">
        <v>2408</v>
      </c>
      <c r="H63" s="143">
        <v>2134</v>
      </c>
    </row>
    <row r="64" spans="2:8" ht="15" customHeight="1" x14ac:dyDescent="0.15"/>
  </sheetData>
  <sheetProtection algorithmName="SHA-512" hashValue="QNAl6KoRK/RfAkxbEJ2gEqh3B6PW+igK/dqU0SOOooYA+s+3wb/8HK8b+IfqViIiqRdx7eqHfQvdyBwqDKgcbw==" saltValue="T55adVD0ejMrEw1us8l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608</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v>30.1</v>
      </c>
      <c r="BY51" s="1314"/>
      <c r="BZ51" s="1314"/>
      <c r="CA51" s="1314"/>
      <c r="CB51" s="1314"/>
      <c r="CC51" s="1314"/>
      <c r="CD51" s="1314"/>
      <c r="CE51" s="1314"/>
      <c r="CF51" s="1314">
        <v>31.6</v>
      </c>
      <c r="CG51" s="1314"/>
      <c r="CH51" s="1314"/>
      <c r="CI51" s="1314"/>
      <c r="CJ51" s="1314"/>
      <c r="CK51" s="1314"/>
      <c r="CL51" s="1314"/>
      <c r="CM51" s="1314"/>
      <c r="CN51" s="1314">
        <v>40.1</v>
      </c>
      <c r="CO51" s="1314"/>
      <c r="CP51" s="1314"/>
      <c r="CQ51" s="1314"/>
      <c r="CR51" s="1314"/>
      <c r="CS51" s="1314"/>
      <c r="CT51" s="1314"/>
      <c r="CU51" s="1314"/>
      <c r="CV51" s="1314">
        <v>43.4</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4">
        <v>57.2</v>
      </c>
      <c r="BQ53" s="1314"/>
      <c r="BR53" s="1314"/>
      <c r="BS53" s="1314"/>
      <c r="BT53" s="1314"/>
      <c r="BU53" s="1314"/>
      <c r="BV53" s="1314"/>
      <c r="BW53" s="1314"/>
      <c r="BX53" s="1314">
        <v>49.9</v>
      </c>
      <c r="BY53" s="1314"/>
      <c r="BZ53" s="1314"/>
      <c r="CA53" s="1314"/>
      <c r="CB53" s="1314"/>
      <c r="CC53" s="1314"/>
      <c r="CD53" s="1314"/>
      <c r="CE53" s="1314"/>
      <c r="CF53" s="1314">
        <v>51.7</v>
      </c>
      <c r="CG53" s="1314"/>
      <c r="CH53" s="1314"/>
      <c r="CI53" s="1314"/>
      <c r="CJ53" s="1314"/>
      <c r="CK53" s="1314"/>
      <c r="CL53" s="1314"/>
      <c r="CM53" s="1314"/>
      <c r="CN53" s="1314">
        <v>53.2</v>
      </c>
      <c r="CO53" s="1314"/>
      <c r="CP53" s="1314"/>
      <c r="CQ53" s="1314"/>
      <c r="CR53" s="1314"/>
      <c r="CS53" s="1314"/>
      <c r="CT53" s="1314"/>
      <c r="CU53" s="1314"/>
      <c r="CV53" s="1314">
        <v>55.1</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613</v>
      </c>
      <c r="AO55" s="1313"/>
      <c r="AP55" s="1313"/>
      <c r="AQ55" s="1313"/>
      <c r="AR55" s="1313"/>
      <c r="AS55" s="1313"/>
      <c r="AT55" s="1313"/>
      <c r="AU55" s="1313"/>
      <c r="AV55" s="1313"/>
      <c r="AW55" s="1313"/>
      <c r="AX55" s="1313"/>
      <c r="AY55" s="1313"/>
      <c r="AZ55" s="1313"/>
      <c r="BA55" s="1313"/>
      <c r="BB55" s="1315" t="s">
        <v>609</v>
      </c>
      <c r="BC55" s="1315"/>
      <c r="BD55" s="1315"/>
      <c r="BE55" s="1315"/>
      <c r="BF55" s="1315"/>
      <c r="BG55" s="1315"/>
      <c r="BH55" s="1315"/>
      <c r="BI55" s="1315"/>
      <c r="BJ55" s="1315"/>
      <c r="BK55" s="1315"/>
      <c r="BL55" s="1315"/>
      <c r="BM55" s="1315"/>
      <c r="BN55" s="1315"/>
      <c r="BO55" s="1315"/>
      <c r="BP55" s="1314">
        <v>20.2</v>
      </c>
      <c r="BQ55" s="1314"/>
      <c r="BR55" s="1314"/>
      <c r="BS55" s="1314"/>
      <c r="BT55" s="1314"/>
      <c r="BU55" s="1314"/>
      <c r="BV55" s="1314"/>
      <c r="BW55" s="1314"/>
      <c r="BX55" s="1314">
        <v>15.5</v>
      </c>
      <c r="BY55" s="1314"/>
      <c r="BZ55" s="1314"/>
      <c r="CA55" s="1314"/>
      <c r="CB55" s="1314"/>
      <c r="CC55" s="1314"/>
      <c r="CD55" s="1314"/>
      <c r="CE55" s="1314"/>
      <c r="CF55" s="1314">
        <v>14</v>
      </c>
      <c r="CG55" s="1314"/>
      <c r="CH55" s="1314"/>
      <c r="CI55" s="1314"/>
      <c r="CJ55" s="1314"/>
      <c r="CK55" s="1314"/>
      <c r="CL55" s="1314"/>
      <c r="CM55" s="1314"/>
      <c r="CN55" s="1314">
        <v>11.4</v>
      </c>
      <c r="CO55" s="1314"/>
      <c r="CP55" s="1314"/>
      <c r="CQ55" s="1314"/>
      <c r="CR55" s="1314"/>
      <c r="CS55" s="1314"/>
      <c r="CT55" s="1314"/>
      <c r="CU55" s="1314"/>
      <c r="CV55" s="1314">
        <v>10.4</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611</v>
      </c>
      <c r="BC57" s="1315"/>
      <c r="BD57" s="1315"/>
      <c r="BE57" s="1315"/>
      <c r="BF57" s="1315"/>
      <c r="BG57" s="1315"/>
      <c r="BH57" s="1315"/>
      <c r="BI57" s="1315"/>
      <c r="BJ57" s="1315"/>
      <c r="BK57" s="1315"/>
      <c r="BL57" s="1315"/>
      <c r="BM57" s="1315"/>
      <c r="BN57" s="1315"/>
      <c r="BO57" s="1315"/>
      <c r="BP57" s="1314">
        <v>54.5</v>
      </c>
      <c r="BQ57" s="1314"/>
      <c r="BR57" s="1314"/>
      <c r="BS57" s="1314"/>
      <c r="BT57" s="1314"/>
      <c r="BU57" s="1314"/>
      <c r="BV57" s="1314"/>
      <c r="BW57" s="1314"/>
      <c r="BX57" s="1314">
        <v>57.7</v>
      </c>
      <c r="BY57" s="1314"/>
      <c r="BZ57" s="1314"/>
      <c r="CA57" s="1314"/>
      <c r="CB57" s="1314"/>
      <c r="CC57" s="1314"/>
      <c r="CD57" s="1314"/>
      <c r="CE57" s="1314"/>
      <c r="CF57" s="1314">
        <v>57.8</v>
      </c>
      <c r="CG57" s="1314"/>
      <c r="CH57" s="1314"/>
      <c r="CI57" s="1314"/>
      <c r="CJ57" s="1314"/>
      <c r="CK57" s="1314"/>
      <c r="CL57" s="1314"/>
      <c r="CM57" s="1314"/>
      <c r="CN57" s="1314">
        <v>59.5</v>
      </c>
      <c r="CO57" s="1314"/>
      <c r="CP57" s="1314"/>
      <c r="CQ57" s="1314"/>
      <c r="CR57" s="1314"/>
      <c r="CS57" s="1314"/>
      <c r="CT57" s="1314"/>
      <c r="CU57" s="1314"/>
      <c r="CV57" s="1314">
        <v>60.4</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608</v>
      </c>
      <c r="AO73" s="1315"/>
      <c r="AP73" s="1315"/>
      <c r="AQ73" s="1315"/>
      <c r="AR73" s="1315"/>
      <c r="AS73" s="1315"/>
      <c r="AT73" s="1315"/>
      <c r="AU73" s="1315"/>
      <c r="AV73" s="1315"/>
      <c r="AW73" s="1315"/>
      <c r="AX73" s="1315"/>
      <c r="AY73" s="1315"/>
      <c r="AZ73" s="1315"/>
      <c r="BA73" s="1315"/>
      <c r="BB73" s="1315" t="s">
        <v>610</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v>30.1</v>
      </c>
      <c r="BY73" s="1314"/>
      <c r="BZ73" s="1314"/>
      <c r="CA73" s="1314"/>
      <c r="CB73" s="1314"/>
      <c r="CC73" s="1314"/>
      <c r="CD73" s="1314"/>
      <c r="CE73" s="1314"/>
      <c r="CF73" s="1314">
        <v>31.6</v>
      </c>
      <c r="CG73" s="1314"/>
      <c r="CH73" s="1314"/>
      <c r="CI73" s="1314"/>
      <c r="CJ73" s="1314"/>
      <c r="CK73" s="1314"/>
      <c r="CL73" s="1314"/>
      <c r="CM73" s="1314"/>
      <c r="CN73" s="1314">
        <v>40.1</v>
      </c>
      <c r="CO73" s="1314"/>
      <c r="CP73" s="1314"/>
      <c r="CQ73" s="1314"/>
      <c r="CR73" s="1314"/>
      <c r="CS73" s="1314"/>
      <c r="CT73" s="1314"/>
      <c r="CU73" s="1314"/>
      <c r="CV73" s="1314">
        <v>43.4</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4">
        <v>-0.7</v>
      </c>
      <c r="BQ75" s="1314"/>
      <c r="BR75" s="1314"/>
      <c r="BS75" s="1314"/>
      <c r="BT75" s="1314"/>
      <c r="BU75" s="1314"/>
      <c r="BV75" s="1314"/>
      <c r="BW75" s="1314"/>
      <c r="BX75" s="1314">
        <v>0</v>
      </c>
      <c r="BY75" s="1314"/>
      <c r="BZ75" s="1314"/>
      <c r="CA75" s="1314"/>
      <c r="CB75" s="1314"/>
      <c r="CC75" s="1314"/>
      <c r="CD75" s="1314"/>
      <c r="CE75" s="1314"/>
      <c r="CF75" s="1314">
        <v>1.1000000000000001</v>
      </c>
      <c r="CG75" s="1314"/>
      <c r="CH75" s="1314"/>
      <c r="CI75" s="1314"/>
      <c r="CJ75" s="1314"/>
      <c r="CK75" s="1314"/>
      <c r="CL75" s="1314"/>
      <c r="CM75" s="1314"/>
      <c r="CN75" s="1314">
        <v>2.5</v>
      </c>
      <c r="CO75" s="1314"/>
      <c r="CP75" s="1314"/>
      <c r="CQ75" s="1314"/>
      <c r="CR75" s="1314"/>
      <c r="CS75" s="1314"/>
      <c r="CT75" s="1314"/>
      <c r="CU75" s="1314"/>
      <c r="CV75" s="1314">
        <v>3.3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613</v>
      </c>
      <c r="AO77" s="1313"/>
      <c r="AP77" s="1313"/>
      <c r="AQ77" s="1313"/>
      <c r="AR77" s="1313"/>
      <c r="AS77" s="1313"/>
      <c r="AT77" s="1313"/>
      <c r="AU77" s="1313"/>
      <c r="AV77" s="1313"/>
      <c r="AW77" s="1313"/>
      <c r="AX77" s="1313"/>
      <c r="AY77" s="1313"/>
      <c r="AZ77" s="1313"/>
      <c r="BA77" s="1313"/>
      <c r="BB77" s="1315" t="s">
        <v>610</v>
      </c>
      <c r="BC77" s="1315"/>
      <c r="BD77" s="1315"/>
      <c r="BE77" s="1315"/>
      <c r="BF77" s="1315"/>
      <c r="BG77" s="1315"/>
      <c r="BH77" s="1315"/>
      <c r="BI77" s="1315"/>
      <c r="BJ77" s="1315"/>
      <c r="BK77" s="1315"/>
      <c r="BL77" s="1315"/>
      <c r="BM77" s="1315"/>
      <c r="BN77" s="1315"/>
      <c r="BO77" s="1315"/>
      <c r="BP77" s="1314">
        <v>20.2</v>
      </c>
      <c r="BQ77" s="1314"/>
      <c r="BR77" s="1314"/>
      <c r="BS77" s="1314"/>
      <c r="BT77" s="1314"/>
      <c r="BU77" s="1314"/>
      <c r="BV77" s="1314"/>
      <c r="BW77" s="1314"/>
      <c r="BX77" s="1314">
        <v>15.5</v>
      </c>
      <c r="BY77" s="1314"/>
      <c r="BZ77" s="1314"/>
      <c r="CA77" s="1314"/>
      <c r="CB77" s="1314"/>
      <c r="CC77" s="1314"/>
      <c r="CD77" s="1314"/>
      <c r="CE77" s="1314"/>
      <c r="CF77" s="1314">
        <v>14</v>
      </c>
      <c r="CG77" s="1314"/>
      <c r="CH77" s="1314"/>
      <c r="CI77" s="1314"/>
      <c r="CJ77" s="1314"/>
      <c r="CK77" s="1314"/>
      <c r="CL77" s="1314"/>
      <c r="CM77" s="1314"/>
      <c r="CN77" s="1314">
        <v>11.4</v>
      </c>
      <c r="CO77" s="1314"/>
      <c r="CP77" s="1314"/>
      <c r="CQ77" s="1314"/>
      <c r="CR77" s="1314"/>
      <c r="CS77" s="1314"/>
      <c r="CT77" s="1314"/>
      <c r="CU77" s="1314"/>
      <c r="CV77" s="1314">
        <v>10.4</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615</v>
      </c>
      <c r="BC79" s="1315"/>
      <c r="BD79" s="1315"/>
      <c r="BE79" s="1315"/>
      <c r="BF79" s="1315"/>
      <c r="BG79" s="1315"/>
      <c r="BH79" s="1315"/>
      <c r="BI79" s="1315"/>
      <c r="BJ79" s="1315"/>
      <c r="BK79" s="1315"/>
      <c r="BL79" s="1315"/>
      <c r="BM79" s="1315"/>
      <c r="BN79" s="1315"/>
      <c r="BO79" s="1315"/>
      <c r="BP79" s="1314">
        <v>7.1</v>
      </c>
      <c r="BQ79" s="1314"/>
      <c r="BR79" s="1314"/>
      <c r="BS79" s="1314"/>
      <c r="BT79" s="1314"/>
      <c r="BU79" s="1314"/>
      <c r="BV79" s="1314"/>
      <c r="BW79" s="1314"/>
      <c r="BX79" s="1314">
        <v>6.6</v>
      </c>
      <c r="BY79" s="1314"/>
      <c r="BZ79" s="1314"/>
      <c r="CA79" s="1314"/>
      <c r="CB79" s="1314"/>
      <c r="CC79" s="1314"/>
      <c r="CD79" s="1314"/>
      <c r="CE79" s="1314"/>
      <c r="CF79" s="1314">
        <v>6.5</v>
      </c>
      <c r="CG79" s="1314"/>
      <c r="CH79" s="1314"/>
      <c r="CI79" s="1314"/>
      <c r="CJ79" s="1314"/>
      <c r="CK79" s="1314"/>
      <c r="CL79" s="1314"/>
      <c r="CM79" s="1314"/>
      <c r="CN79" s="1314">
        <v>6.7</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oef9VUz3+MzuodZKYzhlivMEksWTuCD4nVpaI7kPyZYOFu2/deJEPavOMLzleoUPCmbdD1Fr3Z0znSGzAHghw==" saltValue="RlGezplcfsuEi4+lEcNp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dMOHdfRIDeiwfBiL15Ku+QEviQorhXPjazvOlPCucMsnB6XWYoYMkdrHR/pCpJyFzYJt8stGWNv5A/K4L0B92Q==" saltValue="cUR4Jaf2U8D7bXIEbP3m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8mBCpTo1UhD2XU1zDBj7/Db5tIgKucKHZW00lXVp2ypvqVUHd4lTC+wBaSrmumdkyrC5BoVWOeR9RxgjYKqnQQ==" saltValue="J68g8WAYSKNNb0uU4R6/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87582</v>
      </c>
      <c r="E3" s="162"/>
      <c r="F3" s="163">
        <v>56894</v>
      </c>
      <c r="G3" s="164"/>
      <c r="H3" s="165"/>
    </row>
    <row r="4" spans="1:8" x14ac:dyDescent="0.15">
      <c r="A4" s="166"/>
      <c r="B4" s="167"/>
      <c r="C4" s="168"/>
      <c r="D4" s="169">
        <v>79085</v>
      </c>
      <c r="E4" s="170"/>
      <c r="F4" s="171">
        <v>32548</v>
      </c>
      <c r="G4" s="172"/>
      <c r="H4" s="173"/>
    </row>
    <row r="5" spans="1:8" x14ac:dyDescent="0.15">
      <c r="A5" s="154" t="s">
        <v>557</v>
      </c>
      <c r="B5" s="159"/>
      <c r="C5" s="160"/>
      <c r="D5" s="161">
        <v>101060</v>
      </c>
      <c r="E5" s="162"/>
      <c r="F5" s="163">
        <v>57122</v>
      </c>
      <c r="G5" s="164"/>
      <c r="H5" s="165"/>
    </row>
    <row r="6" spans="1:8" x14ac:dyDescent="0.15">
      <c r="A6" s="166"/>
      <c r="B6" s="167"/>
      <c r="C6" s="168"/>
      <c r="D6" s="169">
        <v>93467</v>
      </c>
      <c r="E6" s="170"/>
      <c r="F6" s="171">
        <v>36191</v>
      </c>
      <c r="G6" s="172"/>
      <c r="H6" s="173"/>
    </row>
    <row r="7" spans="1:8" x14ac:dyDescent="0.15">
      <c r="A7" s="154" t="s">
        <v>558</v>
      </c>
      <c r="B7" s="159"/>
      <c r="C7" s="160"/>
      <c r="D7" s="161">
        <v>18345</v>
      </c>
      <c r="E7" s="162"/>
      <c r="F7" s="163">
        <v>53655</v>
      </c>
      <c r="G7" s="164"/>
      <c r="H7" s="165"/>
    </row>
    <row r="8" spans="1:8" x14ac:dyDescent="0.15">
      <c r="A8" s="166"/>
      <c r="B8" s="167"/>
      <c r="C8" s="168"/>
      <c r="D8" s="169">
        <v>14812</v>
      </c>
      <c r="E8" s="170"/>
      <c r="F8" s="171">
        <v>32719</v>
      </c>
      <c r="G8" s="172"/>
      <c r="H8" s="173"/>
    </row>
    <row r="9" spans="1:8" x14ac:dyDescent="0.15">
      <c r="A9" s="154" t="s">
        <v>559</v>
      </c>
      <c r="B9" s="159"/>
      <c r="C9" s="160"/>
      <c r="D9" s="161">
        <v>24922</v>
      </c>
      <c r="E9" s="162"/>
      <c r="F9" s="163">
        <v>53869</v>
      </c>
      <c r="G9" s="164"/>
      <c r="H9" s="165"/>
    </row>
    <row r="10" spans="1:8" x14ac:dyDescent="0.15">
      <c r="A10" s="166"/>
      <c r="B10" s="167"/>
      <c r="C10" s="168"/>
      <c r="D10" s="169">
        <v>18074</v>
      </c>
      <c r="E10" s="170"/>
      <c r="F10" s="171">
        <v>35046</v>
      </c>
      <c r="G10" s="172"/>
      <c r="H10" s="173"/>
    </row>
    <row r="11" spans="1:8" x14ac:dyDescent="0.15">
      <c r="A11" s="154" t="s">
        <v>560</v>
      </c>
      <c r="B11" s="159"/>
      <c r="C11" s="160"/>
      <c r="D11" s="161">
        <v>40582</v>
      </c>
      <c r="E11" s="162"/>
      <c r="F11" s="163">
        <v>59119</v>
      </c>
      <c r="G11" s="164"/>
      <c r="H11" s="165"/>
    </row>
    <row r="12" spans="1:8" x14ac:dyDescent="0.15">
      <c r="A12" s="166"/>
      <c r="B12" s="167"/>
      <c r="C12" s="174"/>
      <c r="D12" s="169">
        <v>19770</v>
      </c>
      <c r="E12" s="170"/>
      <c r="F12" s="171">
        <v>29900</v>
      </c>
      <c r="G12" s="172"/>
      <c r="H12" s="173"/>
    </row>
    <row r="13" spans="1:8" x14ac:dyDescent="0.15">
      <c r="A13" s="154"/>
      <c r="B13" s="159"/>
      <c r="C13" s="175"/>
      <c r="D13" s="176">
        <v>54498</v>
      </c>
      <c r="E13" s="177"/>
      <c r="F13" s="178">
        <v>56132</v>
      </c>
      <c r="G13" s="179"/>
      <c r="H13" s="165"/>
    </row>
    <row r="14" spans="1:8" x14ac:dyDescent="0.15">
      <c r="A14" s="166"/>
      <c r="B14" s="167"/>
      <c r="C14" s="168"/>
      <c r="D14" s="169">
        <v>45042</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v>
      </c>
      <c r="C19" s="180">
        <f>ROUND(VALUE(SUBSTITUTE(実質収支比率等に係る経年分析!G$48,"▲","-")),2)</f>
        <v>6.04</v>
      </c>
      <c r="D19" s="180">
        <f>ROUND(VALUE(SUBSTITUTE(実質収支比率等に係る経年分析!H$48,"▲","-")),2)</f>
        <v>5.78</v>
      </c>
      <c r="E19" s="180">
        <f>ROUND(VALUE(SUBSTITUTE(実質収支比率等に係る経年分析!I$48,"▲","-")),2)</f>
        <v>5.83</v>
      </c>
      <c r="F19" s="180">
        <f>ROUND(VALUE(SUBSTITUTE(実質収支比率等に係る経年分析!J$48,"▲","-")),2)</f>
        <v>6.3</v>
      </c>
    </row>
    <row r="20" spans="1:11" x14ac:dyDescent="0.15">
      <c r="A20" s="180" t="s">
        <v>55</v>
      </c>
      <c r="B20" s="180">
        <f>ROUND(VALUE(SUBSTITUTE(実質収支比率等に係る経年分析!F$47,"▲","-")),2)</f>
        <v>47.55</v>
      </c>
      <c r="C20" s="180">
        <f>ROUND(VALUE(SUBSTITUTE(実質収支比率等に係る経年分析!G$47,"▲","-")),2)</f>
        <v>44.01</v>
      </c>
      <c r="D20" s="180">
        <f>ROUND(VALUE(SUBSTITUTE(実質収支比率等に係る経年分析!H$47,"▲","-")),2)</f>
        <v>34.93</v>
      </c>
      <c r="E20" s="180">
        <f>ROUND(VALUE(SUBSTITUTE(実質収支比率等に係る経年分析!I$47,"▲","-")),2)</f>
        <v>27.81</v>
      </c>
      <c r="F20" s="180">
        <f>ROUND(VALUE(SUBSTITUTE(実質収支比率等に係る経年分析!J$47,"▲","-")),2)</f>
        <v>24.12</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-7.39</v>
      </c>
      <c r="D21" s="180">
        <f>IF(ISNUMBER(VALUE(SUBSTITUTE(実質収支比率等に係る経年分析!H$49,"▲","-"))),ROUND(VALUE(SUBSTITUTE(実質収支比率等に係る経年分析!H$49,"▲","-")),2),NA())</f>
        <v>-8.93</v>
      </c>
      <c r="E21" s="180">
        <f>IF(ISNUMBER(VALUE(SUBSTITUTE(実質収支比率等に係る経年分析!I$49,"▲","-"))),ROUND(VALUE(SUBSTITUTE(実質収支比率等に係る経年分析!I$49,"▲","-")),2),NA())</f>
        <v>-6.78</v>
      </c>
      <c r="F21" s="180">
        <f>IF(ISNUMBER(VALUE(SUBSTITUTE(実質収支比率等に係る経年分析!J$49,"▲","-"))),ROUND(VALUE(SUBSTITUTE(実質収支比率等に係る経年分析!J$49,"▲","-")),2),NA())</f>
        <v>-2.96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19.940000000000001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760</v>
      </c>
      <c r="E42" s="182"/>
      <c r="F42" s="182"/>
      <c r="G42" s="182">
        <f>'実質公債費比率（分子）の構造'!L$52</f>
        <v>782</v>
      </c>
      <c r="H42" s="182"/>
      <c r="I42" s="182"/>
      <c r="J42" s="182">
        <f>'実質公債費比率（分子）の構造'!M$52</f>
        <v>846</v>
      </c>
      <c r="K42" s="182"/>
      <c r="L42" s="182"/>
      <c r="M42" s="182">
        <f>'実質公債費比率（分子）の構造'!N$52</f>
        <v>787</v>
      </c>
      <c r="N42" s="182"/>
      <c r="O42" s="182"/>
      <c r="P42" s="182">
        <f>'実質公債費比率（分子）の構造'!O$52</f>
        <v>809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37</v>
      </c>
      <c r="F44" s="182"/>
      <c r="G44" s="182"/>
      <c r="H44" s="182">
        <f>'実質公債費比率（分子）の構造'!M$50</f>
        <v>37</v>
      </c>
      <c r="I44" s="182"/>
      <c r="J44" s="182"/>
      <c r="K44" s="182">
        <f>'実質公債費比率（分子）の構造'!N$50</f>
        <v>37</v>
      </c>
      <c r="L44" s="182"/>
      <c r="M44" s="182"/>
      <c r="N44" s="182">
        <f>'実質公債費比率（分子）の構造'!O$50</f>
        <v>37</v>
      </c>
      <c r="O44" s="182"/>
      <c r="P44" s="182"/>
    </row>
    <row r="45" spans="1:16" x14ac:dyDescent="0.15">
      <c r="A45" s="182" t="s">
        <v>66</v>
      </c>
      <c r="B45" s="182">
        <f>'実質公債費比率（分子）の構造'!K$49</f>
        <v>20</v>
      </c>
      <c r="C45" s="182"/>
      <c r="D45" s="182"/>
      <c r="E45" s="182">
        <f>'実質公債費比率（分子）の構造'!L$49</f>
        <v>20</v>
      </c>
      <c r="F45" s="182"/>
      <c r="G45" s="182"/>
      <c r="H45" s="182">
        <f>'実質公債費比率（分子）の構造'!M$49</f>
        <v>12</v>
      </c>
      <c r="I45" s="182"/>
      <c r="J45" s="182"/>
      <c r="K45" s="182">
        <f>'実質公債費比率（分子）の構造'!N$49</f>
        <v>16</v>
      </c>
      <c r="L45" s="182"/>
      <c r="M45" s="182"/>
      <c r="N45" s="182">
        <f>'実質公債費比率（分子）の構造'!O$49</f>
        <v>17</v>
      </c>
      <c r="O45" s="182"/>
      <c r="P45" s="182"/>
    </row>
    <row r="46" spans="1:16" x14ac:dyDescent="0.15">
      <c r="A46" s="182" t="s">
        <v>67</v>
      </c>
      <c r="B46" s="182">
        <f>'実質公債費比率（分子）の構造'!K$48</f>
        <v>271</v>
      </c>
      <c r="C46" s="182"/>
      <c r="D46" s="182"/>
      <c r="E46" s="182">
        <f>'実質公債費比率（分子）の構造'!L$48</f>
        <v>286</v>
      </c>
      <c r="F46" s="182"/>
      <c r="G46" s="182"/>
      <c r="H46" s="182">
        <f>'実質公債費比率（分子）の構造'!M$48</f>
        <v>304</v>
      </c>
      <c r="I46" s="182"/>
      <c r="J46" s="182"/>
      <c r="K46" s="182">
        <f>'実質公債費比率（分子）の構造'!N$48</f>
        <v>233</v>
      </c>
      <c r="L46" s="182"/>
      <c r="M46" s="182"/>
      <c r="N46" s="182">
        <f>'実質公債費比率（分子）の構造'!O$48</f>
        <v>264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394</v>
      </c>
      <c r="C49" s="182"/>
      <c r="D49" s="182"/>
      <c r="E49" s="182">
        <f>'実質公債費比率（分子）の構造'!L$45</f>
        <v>534</v>
      </c>
      <c r="F49" s="182"/>
      <c r="G49" s="182"/>
      <c r="H49" s="182">
        <f>'実質公債費比率（分子）の構造'!M$45</f>
        <v>606</v>
      </c>
      <c r="I49" s="182"/>
      <c r="J49" s="182"/>
      <c r="K49" s="182">
        <f>'実質公債費比率（分子）の構造'!N$45</f>
        <v>679</v>
      </c>
      <c r="L49" s="182"/>
      <c r="M49" s="182"/>
      <c r="N49" s="182">
        <f>'実質公債費比率（分子）の構造'!O$45</f>
        <v>717</v>
      </c>
      <c r="O49" s="182"/>
      <c r="P49" s="182"/>
    </row>
    <row r="50" spans="1:16" x14ac:dyDescent="0.15">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226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7146</v>
      </c>
      <c r="E56" s="181"/>
      <c r="F56" s="181"/>
      <c r="G56" s="181">
        <f>'将来負担比率（分子）の構造'!J$52</f>
        <v>7150</v>
      </c>
      <c r="H56" s="181"/>
      <c r="I56" s="181"/>
      <c r="J56" s="181">
        <f>'将来負担比率（分子）の構造'!K$52</f>
        <v>7277</v>
      </c>
      <c r="K56" s="181"/>
      <c r="L56" s="181"/>
      <c r="M56" s="181">
        <f>'将来負担比率（分子）の構造'!L$52</f>
        <v>7646</v>
      </c>
      <c r="N56" s="181"/>
      <c r="O56" s="181"/>
      <c r="P56" s="181">
        <f>'将来負担比率（分子）の構造'!M$52</f>
        <v>7555</v>
      </c>
    </row>
    <row r="57" spans="1:16" x14ac:dyDescent="0.15">
      <c r="A57" s="181" t="s">
        <v>42</v>
      </c>
      <c r="B57" s="181"/>
      <c r="C57" s="181"/>
      <c r="D57" s="181">
        <f>'将来負担比率（分子）の構造'!I$51</f>
        <v>2946</v>
      </c>
      <c r="E57" s="181"/>
      <c r="F57" s="181"/>
      <c r="G57" s="181">
        <f>'将来負担比率（分子）の構造'!J$51</f>
        <v>2791</v>
      </c>
      <c r="H57" s="181"/>
      <c r="I57" s="181"/>
      <c r="J57" s="181">
        <f>'将来負担比率（分子）の構造'!K$51</f>
        <v>2708</v>
      </c>
      <c r="K57" s="181"/>
      <c r="L57" s="181"/>
      <c r="M57" s="181">
        <f>'将来負担比率（分子）の構造'!L$51</f>
        <v>2563</v>
      </c>
      <c r="N57" s="181"/>
      <c r="O57" s="181"/>
      <c r="P57" s="181">
        <f>'将来負担比率（分子）の構造'!M$51</f>
        <v>2323</v>
      </c>
    </row>
    <row r="58" spans="1:16" x14ac:dyDescent="0.15">
      <c r="A58" s="181" t="s">
        <v>41</v>
      </c>
      <c r="B58" s="181"/>
      <c r="C58" s="181"/>
      <c r="D58" s="181">
        <f>'将来負担比率（分子）の構造'!I$50</f>
        <v>3522</v>
      </c>
      <c r="E58" s="181"/>
      <c r="F58" s="181"/>
      <c r="G58" s="181">
        <f>'将来負担比率（分子）の構造'!J$50</f>
        <v>2884</v>
      </c>
      <c r="H58" s="181"/>
      <c r="I58" s="181"/>
      <c r="J58" s="181">
        <f>'将来負担比率（分子）の構造'!K$50</f>
        <v>2721</v>
      </c>
      <c r="K58" s="181"/>
      <c r="L58" s="181"/>
      <c r="M58" s="181">
        <f>'将来負担比率（分子）の構造'!L$50</f>
        <v>2731</v>
      </c>
      <c r="N58" s="181"/>
      <c r="O58" s="181"/>
      <c r="P58" s="181">
        <f>'将来負担比率（分子）の構造'!M$50</f>
        <v>2487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1539</v>
      </c>
      <c r="F62" s="181"/>
      <c r="G62" s="181"/>
      <c r="H62" s="181">
        <f>'将来負担比率（分子）の構造'!K$45</f>
        <v>1512</v>
      </c>
      <c r="I62" s="181"/>
      <c r="J62" s="181"/>
      <c r="K62" s="181">
        <f>'将来負担比率（分子）の構造'!L$45</f>
        <v>1452</v>
      </c>
      <c r="L62" s="181"/>
      <c r="M62" s="181"/>
      <c r="N62" s="181">
        <f>'将来負担比率（分子）の構造'!M$45</f>
        <v>1406</v>
      </c>
      <c r="O62" s="181"/>
      <c r="P62" s="181"/>
    </row>
    <row r="63" spans="1:16" x14ac:dyDescent="0.15">
      <c r="A63" s="181" t="s">
        <v>34</v>
      </c>
      <c r="B63" s="181">
        <f>'将来負担比率（分子）の構造'!I$44</f>
        <v>181</v>
      </c>
      <c r="C63" s="181"/>
      <c r="D63" s="181"/>
      <c r="E63" s="181">
        <f>'将来負担比率（分子）の構造'!J$44</f>
        <v>223</v>
      </c>
      <c r="F63" s="181"/>
      <c r="G63" s="181"/>
      <c r="H63" s="181">
        <f>'将来負担比率（分子）の構造'!K$44</f>
        <v>570</v>
      </c>
      <c r="I63" s="181"/>
      <c r="J63" s="181"/>
      <c r="K63" s="181">
        <f>'将来負担比率（分子）の構造'!L$44</f>
        <v>1399</v>
      </c>
      <c r="L63" s="181"/>
      <c r="M63" s="181"/>
      <c r="N63" s="181">
        <f>'将来負担比率（分子）の構造'!M$44</f>
        <v>1434</v>
      </c>
      <c r="O63" s="181"/>
      <c r="P63" s="181"/>
    </row>
    <row r="64" spans="1:16" x14ac:dyDescent="0.15">
      <c r="A64" s="181" t="s">
        <v>33</v>
      </c>
      <c r="B64" s="181">
        <f>'将来負担比率（分子）の構造'!I$43</f>
        <v>3625</v>
      </c>
      <c r="C64" s="181"/>
      <c r="D64" s="181"/>
      <c r="E64" s="181">
        <f>'将来負担比率（分子）の構造'!J$43</f>
        <v>3387</v>
      </c>
      <c r="F64" s="181"/>
      <c r="G64" s="181"/>
      <c r="H64" s="181">
        <f>'将来負担比率（分子）の構造'!K$43</f>
        <v>3156</v>
      </c>
      <c r="I64" s="181"/>
      <c r="J64" s="181"/>
      <c r="K64" s="181">
        <f>'将来負担比率（分子）の構造'!L$43</f>
        <v>3052</v>
      </c>
      <c r="L64" s="181"/>
      <c r="M64" s="181"/>
      <c r="N64" s="181">
        <f>'将来負担比率（分子）の構造'!M$43</f>
        <v>2753</v>
      </c>
      <c r="O64" s="181"/>
      <c r="P64" s="181"/>
    </row>
    <row r="65" spans="1:16" x14ac:dyDescent="0.15">
      <c r="A65" s="181" t="s">
        <v>32</v>
      </c>
      <c r="B65" s="181">
        <f>'将来負担比率（分子）の構造'!I$42</f>
        <v>221</v>
      </c>
      <c r="C65" s="181"/>
      <c r="D65" s="181"/>
      <c r="E65" s="181">
        <f>'将来負担比率（分子）の構造'!J$42</f>
        <v>184</v>
      </c>
      <c r="F65" s="181"/>
      <c r="G65" s="181"/>
      <c r="H65" s="181">
        <f>'将来負担比率（分子）の構造'!K$42</f>
        <v>147</v>
      </c>
      <c r="I65" s="181"/>
      <c r="J65" s="181"/>
      <c r="K65" s="181">
        <f>'将来負担比率（分子）の構造'!L$42</f>
        <v>110</v>
      </c>
      <c r="L65" s="181"/>
      <c r="M65" s="181"/>
      <c r="N65" s="181">
        <f>'将来負担比率（分子）の構造'!M$42</f>
        <v>74</v>
      </c>
      <c r="O65" s="181"/>
      <c r="P65" s="181"/>
    </row>
    <row r="66" spans="1:16" x14ac:dyDescent="0.15">
      <c r="A66" s="181" t="s">
        <v>31</v>
      </c>
      <c r="B66" s="181">
        <f>'将来負担比率（分子）の構造'!I$41</f>
        <v>7849</v>
      </c>
      <c r="C66" s="181"/>
      <c r="D66" s="181"/>
      <c r="E66" s="181">
        <f>'将来負担比率（分子）の構造'!J$41</f>
        <v>9030</v>
      </c>
      <c r="F66" s="181"/>
      <c r="G66" s="181"/>
      <c r="H66" s="181">
        <f>'将来負担比率（分子）の構造'!K$41</f>
        <v>8944</v>
      </c>
      <c r="I66" s="181"/>
      <c r="J66" s="181"/>
      <c r="K66" s="181">
        <f>'将来負担比率（分子）の構造'!L$41</f>
        <v>8992</v>
      </c>
      <c r="L66" s="181"/>
      <c r="M66" s="181"/>
      <c r="N66" s="181">
        <f>'将来負担比率（分子）の構造'!M$41</f>
        <v>8959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1538</v>
      </c>
      <c r="G67" s="181" t="e">
        <f>NA()</f>
        <v>#N/A</v>
      </c>
      <c r="H67" s="181" t="e">
        <f>NA()</f>
        <v>#N/A</v>
      </c>
      <c r="I67" s="181">
        <f>IF(ISNUMBER('将来負担比率（分子）の構造'!K$53), IF('将来負担比率（分子）の構造'!K$53 &lt; 0, 0, '将来負担比率（分子）の構造'!K$53), NA())</f>
        <v>1623</v>
      </c>
      <c r="J67" s="181" t="e">
        <f>NA()</f>
        <v>#N/A</v>
      </c>
      <c r="K67" s="181" t="e">
        <f>NA()</f>
        <v>#N/A</v>
      </c>
      <c r="L67" s="181">
        <f>IF(ISNUMBER('将来負担比率（分子）の構造'!L$53), IF('将来負担比率（分子）の構造'!L$53 &lt; 0, 0, '将来負担比率（分子）の構造'!L$53), NA())</f>
        <v>2065</v>
      </c>
      <c r="M67" s="181" t="e">
        <f>NA()</f>
        <v>#N/A</v>
      </c>
      <c r="N67" s="181" t="e">
        <f>NA()</f>
        <v>#N/A</v>
      </c>
      <c r="O67" s="181">
        <f>IF(ISNUMBER('将来負担比率（分子）の構造'!M$53), IF('将来負担比率（分子）の構造'!M$53 &lt; 0, 0, '将来負担比率（分子）の構造'!M$53), NA())</f>
        <v>2260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1991</v>
      </c>
      <c r="C72" s="185">
        <f>基金残高に係る経年分析!G55</f>
        <v>1597</v>
      </c>
      <c r="D72" s="185">
        <f>基金残高に係る経年分析!H55</f>
        <v>1396</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336</v>
      </c>
      <c r="C74" s="185">
        <f>基金残高に係る経年分析!G57</f>
        <v>811</v>
      </c>
      <c r="D74" s="185">
        <f>基金残高に係る経年分析!H57</f>
        <v>738</v>
      </c>
    </row>
  </sheetData>
  <sheetProtection algorithmName="SHA-512" hashValue="6s7Wsq0GfFuFeNJjcdLZGNCjefPYtlSl/UidzC50DdGqZxE/9R8ucZuw9/kw7BYFzeJOxWgFHkEShVlC2QiB6w==" saltValue="qQMgqyiRAYTtQZujsKS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4243948</v>
      </c>
      <c r="S5" s="673"/>
      <c r="T5" s="673"/>
      <c r="U5" s="673"/>
      <c r="V5" s="673"/>
      <c r="W5" s="673"/>
      <c r="X5" s="673"/>
      <c r="Y5" s="674"/>
      <c r="Z5" s="675">
        <v>43.2</v>
      </c>
      <c r="AA5" s="675"/>
      <c r="AB5" s="675"/>
      <c r="AC5" s="675"/>
      <c r="AD5" s="676">
        <v>3950276</v>
      </c>
      <c r="AE5" s="676"/>
      <c r="AF5" s="676"/>
      <c r="AG5" s="676"/>
      <c r="AH5" s="676"/>
      <c r="AI5" s="676"/>
      <c r="AJ5" s="676"/>
      <c r="AK5" s="676"/>
      <c r="AL5" s="677">
        <v>71.400000000000006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3950276</v>
      </c>
      <c r="BH5" s="684"/>
      <c r="BI5" s="684"/>
      <c r="BJ5" s="684"/>
      <c r="BK5" s="684"/>
      <c r="BL5" s="684"/>
      <c r="BM5" s="684"/>
      <c r="BN5" s="685"/>
      <c r="BO5" s="686">
        <v>93.1</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99257</v>
      </c>
      <c r="S6" s="684"/>
      <c r="T6" s="684"/>
      <c r="U6" s="684"/>
      <c r="V6" s="684"/>
      <c r="W6" s="684"/>
      <c r="X6" s="684"/>
      <c r="Y6" s="685"/>
      <c r="Z6" s="686">
        <v>1</v>
      </c>
      <c r="AA6" s="686"/>
      <c r="AB6" s="686"/>
      <c r="AC6" s="686"/>
      <c r="AD6" s="687">
        <v>99257</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3950276</v>
      </c>
      <c r="BH6" s="684"/>
      <c r="BI6" s="684"/>
      <c r="BJ6" s="684"/>
      <c r="BK6" s="684"/>
      <c r="BL6" s="684"/>
      <c r="BM6" s="684"/>
      <c r="BN6" s="685"/>
      <c r="BO6" s="686">
        <v>93.1</v>
      </c>
      <c r="BP6" s="686"/>
      <c r="BQ6" s="686"/>
      <c r="BR6" s="686"/>
      <c r="BS6" s="687" t="s">
        <v>227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95665</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95665</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3839</v>
      </c>
      <c r="S7" s="684"/>
      <c r="T7" s="684"/>
      <c r="U7" s="684"/>
      <c r="V7" s="684"/>
      <c r="W7" s="684"/>
      <c r="X7" s="684"/>
      <c r="Y7" s="685"/>
      <c r="Z7" s="686">
        <v>0</v>
      </c>
      <c r="AA7" s="686"/>
      <c r="AB7" s="686"/>
      <c r="AC7" s="686"/>
      <c r="AD7" s="687">
        <v>3839</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1889217</v>
      </c>
      <c r="BH7" s="684"/>
      <c r="BI7" s="684"/>
      <c r="BJ7" s="684"/>
      <c r="BK7" s="684"/>
      <c r="BL7" s="684"/>
      <c r="BM7" s="684"/>
      <c r="BN7" s="685"/>
      <c r="BO7" s="686">
        <v>44.5</v>
      </c>
      <c r="BP7" s="686"/>
      <c r="BQ7" s="686"/>
      <c r="BR7" s="686"/>
      <c r="BS7" s="687" t="s">
        <v>127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1260494</v>
      </c>
      <c r="CS7" s="684"/>
      <c r="CT7" s="684"/>
      <c r="CU7" s="684"/>
      <c r="CV7" s="684"/>
      <c r="CW7" s="684"/>
      <c r="CX7" s="684"/>
      <c r="CY7" s="685"/>
      <c r="CZ7" s="686">
        <v>13.3</v>
      </c>
      <c r="DA7" s="686"/>
      <c r="DB7" s="686"/>
      <c r="DC7" s="686"/>
      <c r="DD7" s="692">
        <v>5237</v>
      </c>
      <c r="DE7" s="684"/>
      <c r="DF7" s="684"/>
      <c r="DG7" s="684"/>
      <c r="DH7" s="684"/>
      <c r="DI7" s="684"/>
      <c r="DJ7" s="684"/>
      <c r="DK7" s="684"/>
      <c r="DL7" s="684"/>
      <c r="DM7" s="684"/>
      <c r="DN7" s="684"/>
      <c r="DO7" s="684"/>
      <c r="DP7" s="685"/>
      <c r="DQ7" s="692">
        <v>1145888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26696</v>
      </c>
      <c r="S8" s="684"/>
      <c r="T8" s="684"/>
      <c r="U8" s="684"/>
      <c r="V8" s="684"/>
      <c r="W8" s="684"/>
      <c r="X8" s="684"/>
      <c r="Y8" s="685"/>
      <c r="Z8" s="686">
        <v>0.3</v>
      </c>
      <c r="AA8" s="686"/>
      <c r="AB8" s="686"/>
      <c r="AC8" s="686"/>
      <c r="AD8" s="687">
        <v>26696</v>
      </c>
      <c r="AE8" s="687"/>
      <c r="AF8" s="687"/>
      <c r="AG8" s="687"/>
      <c r="AH8" s="687"/>
      <c r="AI8" s="687"/>
      <c r="AJ8" s="687"/>
      <c r="AK8" s="687"/>
      <c r="AL8" s="688">
        <v>0.5</v>
      </c>
      <c r="AM8" s="689"/>
      <c r="AN8" s="689"/>
      <c r="AO8" s="690"/>
      <c r="AP8" s="680" t="s">
        <v>238</v>
      </c>
      <c r="AQ8" s="681"/>
      <c r="AR8" s="681"/>
      <c r="AS8" s="681"/>
      <c r="AT8" s="681"/>
      <c r="AU8" s="681"/>
      <c r="AV8" s="681"/>
      <c r="AW8" s="681"/>
      <c r="AX8" s="681"/>
      <c r="AY8" s="681"/>
      <c r="AZ8" s="681"/>
      <c r="BA8" s="681"/>
      <c r="BB8" s="681"/>
      <c r="BC8" s="681"/>
      <c r="BD8" s="681"/>
      <c r="BE8" s="681"/>
      <c r="BF8" s="682"/>
      <c r="BG8" s="683">
        <v>51105</v>
      </c>
      <c r="BH8" s="684"/>
      <c r="BI8" s="684"/>
      <c r="BJ8" s="684"/>
      <c r="BK8" s="684"/>
      <c r="BL8" s="684"/>
      <c r="BM8" s="684"/>
      <c r="BN8" s="685"/>
      <c r="BO8" s="686">
        <v>1.2</v>
      </c>
      <c r="BP8" s="686"/>
      <c r="BQ8" s="686"/>
      <c r="BR8" s="686"/>
      <c r="BS8" s="692" t="s">
        <v>227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3848900</v>
      </c>
      <c r="CS8" s="684"/>
      <c r="CT8" s="684"/>
      <c r="CU8" s="684"/>
      <c r="CV8" s="684"/>
      <c r="CW8" s="684"/>
      <c r="CX8" s="684"/>
      <c r="CY8" s="685"/>
      <c r="CZ8" s="686">
        <v>40.799999999999997</v>
      </c>
      <c r="DA8" s="686"/>
      <c r="DB8" s="686"/>
      <c r="DC8" s="686"/>
      <c r="DD8" s="692">
        <v>303339</v>
      </c>
      <c r="DE8" s="684"/>
      <c r="DF8" s="684"/>
      <c r="DG8" s="684"/>
      <c r="DH8" s="684"/>
      <c r="DI8" s="684"/>
      <c r="DJ8" s="684"/>
      <c r="DK8" s="684"/>
      <c r="DL8" s="684"/>
      <c r="DM8" s="684"/>
      <c r="DN8" s="684"/>
      <c r="DO8" s="684"/>
      <c r="DP8" s="685"/>
      <c r="DQ8" s="692">
        <v>2048319</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13777</v>
      </c>
      <c r="S9" s="684"/>
      <c r="T9" s="684"/>
      <c r="U9" s="684"/>
      <c r="V9" s="684"/>
      <c r="W9" s="684"/>
      <c r="X9" s="684"/>
      <c r="Y9" s="685"/>
      <c r="Z9" s="686">
        <v>0.1</v>
      </c>
      <c r="AA9" s="686"/>
      <c r="AB9" s="686"/>
      <c r="AC9" s="686"/>
      <c r="AD9" s="687">
        <v>13777</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1635670</v>
      </c>
      <c r="BH9" s="684"/>
      <c r="BI9" s="684"/>
      <c r="BJ9" s="684"/>
      <c r="BK9" s="684"/>
      <c r="BL9" s="684"/>
      <c r="BM9" s="684"/>
      <c r="BN9" s="685"/>
      <c r="BO9" s="686">
        <v>38.5</v>
      </c>
      <c r="BP9" s="686"/>
      <c r="BQ9" s="686"/>
      <c r="BR9" s="686"/>
      <c r="BS9" s="692" t="s">
        <v>227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623831</v>
      </c>
      <c r="CS9" s="684"/>
      <c r="CT9" s="684"/>
      <c r="CU9" s="684"/>
      <c r="CV9" s="684"/>
      <c r="CW9" s="684"/>
      <c r="CX9" s="684"/>
      <c r="CY9" s="685"/>
      <c r="CZ9" s="686">
        <v>6.6</v>
      </c>
      <c r="DA9" s="686"/>
      <c r="DB9" s="686"/>
      <c r="DC9" s="686"/>
      <c r="DD9" s="692">
        <v>8695</v>
      </c>
      <c r="DE9" s="684"/>
      <c r="DF9" s="684"/>
      <c r="DG9" s="684"/>
      <c r="DH9" s="684"/>
      <c r="DI9" s="684"/>
      <c r="DJ9" s="684"/>
      <c r="DK9" s="684"/>
      <c r="DL9" s="684"/>
      <c r="DM9" s="684"/>
      <c r="DN9" s="684"/>
      <c r="DO9" s="684"/>
      <c r="DP9" s="685"/>
      <c r="DQ9" s="692">
        <v>583234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66316</v>
      </c>
      <c r="BH10" s="684"/>
      <c r="BI10" s="684"/>
      <c r="BJ10" s="684"/>
      <c r="BK10" s="684"/>
      <c r="BL10" s="684"/>
      <c r="BM10" s="684"/>
      <c r="BN10" s="685"/>
      <c r="BO10" s="686">
        <v>1.6</v>
      </c>
      <c r="BP10" s="686"/>
      <c r="BQ10" s="686"/>
      <c r="BR10" s="686"/>
      <c r="BS10" s="692" t="s">
        <v>227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33303</v>
      </c>
      <c r="CS10" s="684"/>
      <c r="CT10" s="684"/>
      <c r="CU10" s="684"/>
      <c r="CV10" s="684"/>
      <c r="CW10" s="684"/>
      <c r="CX10" s="684"/>
      <c r="CY10" s="685"/>
      <c r="CZ10" s="686">
        <v>0.4</v>
      </c>
      <c r="DA10" s="686"/>
      <c r="DB10" s="686"/>
      <c r="DC10" s="686"/>
      <c r="DD10" s="692">
        <v>2736</v>
      </c>
      <c r="DE10" s="684"/>
      <c r="DF10" s="684"/>
      <c r="DG10" s="684"/>
      <c r="DH10" s="684"/>
      <c r="DI10" s="684"/>
      <c r="DJ10" s="684"/>
      <c r="DK10" s="684"/>
      <c r="DL10" s="684"/>
      <c r="DM10" s="684"/>
      <c r="DN10" s="684"/>
      <c r="DO10" s="684"/>
      <c r="DP10" s="685"/>
      <c r="DQ10" s="692">
        <v>12392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463367</v>
      </c>
      <c r="S11" s="684"/>
      <c r="T11" s="684"/>
      <c r="U11" s="684"/>
      <c r="V11" s="684"/>
      <c r="W11" s="684"/>
      <c r="X11" s="684"/>
      <c r="Y11" s="685"/>
      <c r="Z11" s="688">
        <v>4.7</v>
      </c>
      <c r="AA11" s="689"/>
      <c r="AB11" s="689"/>
      <c r="AC11" s="701"/>
      <c r="AD11" s="692">
        <v>463367</v>
      </c>
      <c r="AE11" s="684"/>
      <c r="AF11" s="684"/>
      <c r="AG11" s="684"/>
      <c r="AH11" s="684"/>
      <c r="AI11" s="684"/>
      <c r="AJ11" s="684"/>
      <c r="AK11" s="685"/>
      <c r="AL11" s="688">
        <v>8.4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136126</v>
      </c>
      <c r="BH11" s="684"/>
      <c r="BI11" s="684"/>
      <c r="BJ11" s="684"/>
      <c r="BK11" s="684"/>
      <c r="BL11" s="684"/>
      <c r="BM11" s="684"/>
      <c r="BN11" s="685"/>
      <c r="BO11" s="686">
        <v>3.2</v>
      </c>
      <c r="BP11" s="686"/>
      <c r="BQ11" s="686"/>
      <c r="BR11" s="686"/>
      <c r="BS11" s="692" t="s">
        <v>127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256334</v>
      </c>
      <c r="CS11" s="684"/>
      <c r="CT11" s="684"/>
      <c r="CU11" s="684"/>
      <c r="CV11" s="684"/>
      <c r="CW11" s="684"/>
      <c r="CX11" s="684"/>
      <c r="CY11" s="685"/>
      <c r="CZ11" s="686">
        <v>2.7</v>
      </c>
      <c r="DA11" s="686"/>
      <c r="DB11" s="686"/>
      <c r="DC11" s="686"/>
      <c r="DD11" s="692">
        <v>150090</v>
      </c>
      <c r="DE11" s="684"/>
      <c r="DF11" s="684"/>
      <c r="DG11" s="684"/>
      <c r="DH11" s="684"/>
      <c r="DI11" s="684"/>
      <c r="DJ11" s="684"/>
      <c r="DK11" s="684"/>
      <c r="DL11" s="684"/>
      <c r="DM11" s="684"/>
      <c r="DN11" s="684"/>
      <c r="DO11" s="684"/>
      <c r="DP11" s="685"/>
      <c r="DQ11" s="692">
        <v>147397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227</v>
      </c>
      <c r="S12" s="684"/>
      <c r="T12" s="684"/>
      <c r="U12" s="684"/>
      <c r="V12" s="684"/>
      <c r="W12" s="684"/>
      <c r="X12" s="684"/>
      <c r="Y12" s="685"/>
      <c r="Z12" s="686" t="s">
        <v>127</v>
      </c>
      <c r="AA12" s="686"/>
      <c r="AB12" s="686"/>
      <c r="AC12" s="686"/>
      <c r="AD12" s="687" t="s">
        <v>227</v>
      </c>
      <c r="AE12" s="687"/>
      <c r="AF12" s="687"/>
      <c r="AG12" s="687"/>
      <c r="AH12" s="687"/>
      <c r="AI12" s="687"/>
      <c r="AJ12" s="687"/>
      <c r="AK12" s="687"/>
      <c r="AL12" s="688" t="s">
        <v>127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1803510</v>
      </c>
      <c r="BH12" s="684"/>
      <c r="BI12" s="684"/>
      <c r="BJ12" s="684"/>
      <c r="BK12" s="684"/>
      <c r="BL12" s="684"/>
      <c r="BM12" s="684"/>
      <c r="BN12" s="685"/>
      <c r="BO12" s="686">
        <v>42.5</v>
      </c>
      <c r="BP12" s="686"/>
      <c r="BQ12" s="686"/>
      <c r="BR12" s="686"/>
      <c r="BS12" s="692" t="s">
        <v>227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119808</v>
      </c>
      <c r="CS12" s="684"/>
      <c r="CT12" s="684"/>
      <c r="CU12" s="684"/>
      <c r="CV12" s="684"/>
      <c r="CW12" s="684"/>
      <c r="CX12" s="684"/>
      <c r="CY12" s="685"/>
      <c r="CZ12" s="686">
        <v>1.3</v>
      </c>
      <c r="DA12" s="686"/>
      <c r="DB12" s="686"/>
      <c r="DC12" s="686"/>
      <c r="DD12" s="692">
        <v>308</v>
      </c>
      <c r="DE12" s="684"/>
      <c r="DF12" s="684"/>
      <c r="DG12" s="684"/>
      <c r="DH12" s="684"/>
      <c r="DI12" s="684"/>
      <c r="DJ12" s="684"/>
      <c r="DK12" s="684"/>
      <c r="DL12" s="684"/>
      <c r="DM12" s="684"/>
      <c r="DN12" s="684"/>
      <c r="DO12" s="684"/>
      <c r="DP12" s="685"/>
      <c r="DQ12" s="692">
        <v>35428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127</v>
      </c>
      <c r="AA13" s="686"/>
      <c r="AB13" s="686"/>
      <c r="AC13" s="686"/>
      <c r="AD13" s="687" t="s">
        <v>227</v>
      </c>
      <c r="AE13" s="687"/>
      <c r="AF13" s="687"/>
      <c r="AG13" s="687"/>
      <c r="AH13" s="687"/>
      <c r="AI13" s="687"/>
      <c r="AJ13" s="687"/>
      <c r="AK13" s="687"/>
      <c r="AL13" s="688" t="s">
        <v>227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1803510</v>
      </c>
      <c r="BH13" s="684"/>
      <c r="BI13" s="684"/>
      <c r="BJ13" s="684"/>
      <c r="BK13" s="684"/>
      <c r="BL13" s="684"/>
      <c r="BM13" s="684"/>
      <c r="BN13" s="685"/>
      <c r="BO13" s="686">
        <v>42.5</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649211</v>
      </c>
      <c r="CS13" s="684"/>
      <c r="CT13" s="684"/>
      <c r="CU13" s="684"/>
      <c r="CV13" s="684"/>
      <c r="CW13" s="684"/>
      <c r="CX13" s="684"/>
      <c r="CY13" s="685"/>
      <c r="CZ13" s="686">
        <v>6.9</v>
      </c>
      <c r="DA13" s="686"/>
      <c r="DB13" s="686"/>
      <c r="DC13" s="686"/>
      <c r="DD13" s="692">
        <v>182156</v>
      </c>
      <c r="DE13" s="684"/>
      <c r="DF13" s="684"/>
      <c r="DG13" s="684"/>
      <c r="DH13" s="684"/>
      <c r="DI13" s="684"/>
      <c r="DJ13" s="684"/>
      <c r="DK13" s="684"/>
      <c r="DL13" s="684"/>
      <c r="DM13" s="684"/>
      <c r="DN13" s="684"/>
      <c r="DO13" s="684"/>
      <c r="DP13" s="685"/>
      <c r="DQ13" s="692">
        <v>614847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29610</v>
      </c>
      <c r="S14" s="684"/>
      <c r="T14" s="684"/>
      <c r="U14" s="684"/>
      <c r="V14" s="684"/>
      <c r="W14" s="684"/>
      <c r="X14" s="684"/>
      <c r="Y14" s="685"/>
      <c r="Z14" s="686">
        <v>0.3</v>
      </c>
      <c r="AA14" s="686"/>
      <c r="AB14" s="686"/>
      <c r="AC14" s="686"/>
      <c r="AD14" s="687">
        <v>29610</v>
      </c>
      <c r="AE14" s="687"/>
      <c r="AF14" s="687"/>
      <c r="AG14" s="687"/>
      <c r="AH14" s="687"/>
      <c r="AI14" s="687"/>
      <c r="AJ14" s="687"/>
      <c r="AK14" s="687"/>
      <c r="AL14" s="688">
        <v>0.5</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73127</v>
      </c>
      <c r="BH14" s="684"/>
      <c r="BI14" s="684"/>
      <c r="BJ14" s="684"/>
      <c r="BK14" s="684"/>
      <c r="BL14" s="684"/>
      <c r="BM14" s="684"/>
      <c r="BN14" s="685"/>
      <c r="BO14" s="686">
        <v>1.7</v>
      </c>
      <c r="BP14" s="686"/>
      <c r="BQ14" s="686"/>
      <c r="BR14" s="686"/>
      <c r="BS14" s="692" t="s">
        <v>227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370394</v>
      </c>
      <c r="CS14" s="684"/>
      <c r="CT14" s="684"/>
      <c r="CU14" s="684"/>
      <c r="CV14" s="684"/>
      <c r="CW14" s="684"/>
      <c r="CX14" s="684"/>
      <c r="CY14" s="685"/>
      <c r="CZ14" s="686">
        <v>3.9</v>
      </c>
      <c r="DA14" s="686"/>
      <c r="DB14" s="686"/>
      <c r="DC14" s="686"/>
      <c r="DD14" s="692">
        <v>4620</v>
      </c>
      <c r="DE14" s="684"/>
      <c r="DF14" s="684"/>
      <c r="DG14" s="684"/>
      <c r="DH14" s="684"/>
      <c r="DI14" s="684"/>
      <c r="DJ14" s="684"/>
      <c r="DK14" s="684"/>
      <c r="DL14" s="684"/>
      <c r="DM14" s="684"/>
      <c r="DN14" s="684"/>
      <c r="DO14" s="684"/>
      <c r="DP14" s="685"/>
      <c r="DQ14" s="692">
        <v>356156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227</v>
      </c>
      <c r="S15" s="684"/>
      <c r="T15" s="684"/>
      <c r="U15" s="684"/>
      <c r="V15" s="684"/>
      <c r="W15" s="684"/>
      <c r="X15" s="684"/>
      <c r="Y15" s="685"/>
      <c r="Z15" s="686" t="s">
        <v>127</v>
      </c>
      <c r="AA15" s="686"/>
      <c r="AB15" s="686"/>
      <c r="AC15" s="686"/>
      <c r="AD15" s="687" t="s">
        <v>227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184422</v>
      </c>
      <c r="BH15" s="684"/>
      <c r="BI15" s="684"/>
      <c r="BJ15" s="684"/>
      <c r="BK15" s="684"/>
      <c r="BL15" s="684"/>
      <c r="BM15" s="684"/>
      <c r="BN15" s="685"/>
      <c r="BO15" s="686">
        <v>4.3</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1470437</v>
      </c>
      <c r="CS15" s="684"/>
      <c r="CT15" s="684"/>
      <c r="CU15" s="684"/>
      <c r="CV15" s="684"/>
      <c r="CW15" s="684"/>
      <c r="CX15" s="684"/>
      <c r="CY15" s="685"/>
      <c r="CZ15" s="686">
        <v>15.6</v>
      </c>
      <c r="DA15" s="686"/>
      <c r="DB15" s="686"/>
      <c r="DC15" s="686"/>
      <c r="DD15" s="692">
        <v>507437</v>
      </c>
      <c r="DE15" s="684"/>
      <c r="DF15" s="684"/>
      <c r="DG15" s="684"/>
      <c r="DH15" s="684"/>
      <c r="DI15" s="684"/>
      <c r="DJ15" s="684"/>
      <c r="DK15" s="684"/>
      <c r="DL15" s="684"/>
      <c r="DM15" s="684"/>
      <c r="DN15" s="684"/>
      <c r="DO15" s="684"/>
      <c r="DP15" s="685"/>
      <c r="DQ15" s="692">
        <v>833805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9132</v>
      </c>
      <c r="S16" s="684"/>
      <c r="T16" s="684"/>
      <c r="U16" s="684"/>
      <c r="V16" s="684"/>
      <c r="W16" s="684"/>
      <c r="X16" s="684"/>
      <c r="Y16" s="685"/>
      <c r="Z16" s="686">
        <v>0.1</v>
      </c>
      <c r="AA16" s="686"/>
      <c r="AB16" s="686"/>
      <c r="AC16" s="686"/>
      <c r="AD16" s="687">
        <v>9132</v>
      </c>
      <c r="AE16" s="687"/>
      <c r="AF16" s="687"/>
      <c r="AG16" s="687"/>
      <c r="AH16" s="687"/>
      <c r="AI16" s="687"/>
      <c r="AJ16" s="687"/>
      <c r="AK16" s="687"/>
      <c r="AL16" s="688">
        <v>0.2</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127</v>
      </c>
      <c r="BP16" s="686"/>
      <c r="BQ16" s="686"/>
      <c r="BR16" s="686"/>
      <c r="BS16" s="692" t="s">
        <v>227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227</v>
      </c>
      <c r="DE16" s="684"/>
      <c r="DF16" s="684"/>
      <c r="DG16" s="684"/>
      <c r="DH16" s="684"/>
      <c r="DI16" s="684"/>
      <c r="DJ16" s="684"/>
      <c r="DK16" s="684"/>
      <c r="DL16" s="684"/>
      <c r="DM16" s="684"/>
      <c r="DN16" s="684"/>
      <c r="DO16" s="684"/>
      <c r="DP16" s="685"/>
      <c r="DQ16" s="692" t="s">
        <v>227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184541</v>
      </c>
      <c r="S17" s="684"/>
      <c r="T17" s="684"/>
      <c r="U17" s="684"/>
      <c r="V17" s="684"/>
      <c r="W17" s="684"/>
      <c r="X17" s="684"/>
      <c r="Y17" s="685"/>
      <c r="Z17" s="686">
        <v>1.9</v>
      </c>
      <c r="AA17" s="686"/>
      <c r="AB17" s="686"/>
      <c r="AC17" s="686"/>
      <c r="AD17" s="687">
        <v>184541</v>
      </c>
      <c r="AE17" s="687"/>
      <c r="AF17" s="687"/>
      <c r="AG17" s="687"/>
      <c r="AH17" s="687"/>
      <c r="AI17" s="687"/>
      <c r="AJ17" s="687"/>
      <c r="AK17" s="687"/>
      <c r="AL17" s="688">
        <v>3.3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227</v>
      </c>
      <c r="BH17" s="684"/>
      <c r="BI17" s="684"/>
      <c r="BJ17" s="684"/>
      <c r="BK17" s="684"/>
      <c r="BL17" s="684"/>
      <c r="BM17" s="684"/>
      <c r="BN17" s="685"/>
      <c r="BO17" s="686" t="s">
        <v>227</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716731</v>
      </c>
      <c r="CS17" s="684"/>
      <c r="CT17" s="684"/>
      <c r="CU17" s="684"/>
      <c r="CV17" s="684"/>
      <c r="CW17" s="684"/>
      <c r="CX17" s="684"/>
      <c r="CY17" s="685"/>
      <c r="CZ17" s="686">
        <v>7.6</v>
      </c>
      <c r="DA17" s="686"/>
      <c r="DB17" s="686"/>
      <c r="DC17" s="686"/>
      <c r="DD17" s="692" t="s">
        <v>227</v>
      </c>
      <c r="DE17" s="684"/>
      <c r="DF17" s="684"/>
      <c r="DG17" s="684"/>
      <c r="DH17" s="684"/>
      <c r="DI17" s="684"/>
      <c r="DJ17" s="684"/>
      <c r="DK17" s="684"/>
      <c r="DL17" s="684"/>
      <c r="DM17" s="684"/>
      <c r="DN17" s="684"/>
      <c r="DO17" s="684"/>
      <c r="DP17" s="685"/>
      <c r="DQ17" s="692">
        <v>716731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51074</v>
      </c>
      <c r="S18" s="684"/>
      <c r="T18" s="684"/>
      <c r="U18" s="684"/>
      <c r="V18" s="684"/>
      <c r="W18" s="684"/>
      <c r="X18" s="684"/>
      <c r="Y18" s="685"/>
      <c r="Z18" s="686">
        <v>0.5</v>
      </c>
      <c r="AA18" s="686"/>
      <c r="AB18" s="686"/>
      <c r="AC18" s="686"/>
      <c r="AD18" s="687">
        <v>51074</v>
      </c>
      <c r="AE18" s="687"/>
      <c r="AF18" s="687"/>
      <c r="AG18" s="687"/>
      <c r="AH18" s="687"/>
      <c r="AI18" s="687"/>
      <c r="AJ18" s="687"/>
      <c r="AK18" s="687"/>
      <c r="AL18" s="688">
        <v>0.9</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227</v>
      </c>
      <c r="BH18" s="684"/>
      <c r="BI18" s="684"/>
      <c r="BJ18" s="684"/>
      <c r="BK18" s="684"/>
      <c r="BL18" s="684"/>
      <c r="BM18" s="684"/>
      <c r="BN18" s="685"/>
      <c r="BO18" s="686" t="s">
        <v>227</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4733</v>
      </c>
      <c r="S19" s="684"/>
      <c r="T19" s="684"/>
      <c r="U19" s="684"/>
      <c r="V19" s="684"/>
      <c r="W19" s="684"/>
      <c r="X19" s="684"/>
      <c r="Y19" s="685"/>
      <c r="Z19" s="686">
        <v>0</v>
      </c>
      <c r="AA19" s="686"/>
      <c r="AB19" s="686"/>
      <c r="AC19" s="686"/>
      <c r="AD19" s="687">
        <v>4733</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293672</v>
      </c>
      <c r="BH19" s="684"/>
      <c r="BI19" s="684"/>
      <c r="BJ19" s="684"/>
      <c r="BK19" s="684"/>
      <c r="BL19" s="684"/>
      <c r="BM19" s="684"/>
      <c r="BN19" s="685"/>
      <c r="BO19" s="686">
        <v>6.9</v>
      </c>
      <c r="BP19" s="686"/>
      <c r="BQ19" s="686"/>
      <c r="BR19" s="686"/>
      <c r="BS19" s="692" t="s">
        <v>227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227</v>
      </c>
      <c r="CS19" s="684"/>
      <c r="CT19" s="684"/>
      <c r="CU19" s="684"/>
      <c r="CV19" s="684"/>
      <c r="CW19" s="684"/>
      <c r="CX19" s="684"/>
      <c r="CY19" s="685"/>
      <c r="CZ19" s="686" t="s">
        <v>227</v>
      </c>
      <c r="DA19" s="686"/>
      <c r="DB19" s="686"/>
      <c r="DC19" s="686"/>
      <c r="DD19" s="692" t="s">
        <v>227</v>
      </c>
      <c r="DE19" s="684"/>
      <c r="DF19" s="684"/>
      <c r="DG19" s="684"/>
      <c r="DH19" s="684"/>
      <c r="DI19" s="684"/>
      <c r="DJ19" s="684"/>
      <c r="DK19" s="684"/>
      <c r="DL19" s="684"/>
      <c r="DM19" s="684"/>
      <c r="DN19" s="684"/>
      <c r="DO19" s="684"/>
      <c r="DP19" s="685"/>
      <c r="DQ19" s="692" t="s">
        <v>227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717</v>
      </c>
      <c r="S20" s="684"/>
      <c r="T20" s="684"/>
      <c r="U20" s="684"/>
      <c r="V20" s="684"/>
      <c r="W20" s="684"/>
      <c r="X20" s="684"/>
      <c r="Y20" s="685"/>
      <c r="Z20" s="686">
        <v>0</v>
      </c>
      <c r="AA20" s="686"/>
      <c r="AB20" s="686"/>
      <c r="AC20" s="686"/>
      <c r="AD20" s="687">
        <v>717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293672</v>
      </c>
      <c r="BH20" s="684"/>
      <c r="BI20" s="684"/>
      <c r="BJ20" s="684"/>
      <c r="BK20" s="684"/>
      <c r="BL20" s="684"/>
      <c r="BM20" s="684"/>
      <c r="BN20" s="685"/>
      <c r="BO20" s="686">
        <v>6.9</v>
      </c>
      <c r="BP20" s="686"/>
      <c r="BQ20" s="686"/>
      <c r="BR20" s="686"/>
      <c r="BS20" s="692" t="s">
        <v>227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9445108</v>
      </c>
      <c r="CS20" s="684"/>
      <c r="CT20" s="684"/>
      <c r="CU20" s="684"/>
      <c r="CV20" s="684"/>
      <c r="CW20" s="684"/>
      <c r="CX20" s="684"/>
      <c r="CY20" s="685"/>
      <c r="CZ20" s="686">
        <v>100</v>
      </c>
      <c r="DA20" s="686"/>
      <c r="DB20" s="686"/>
      <c r="DC20" s="686"/>
      <c r="DD20" s="692">
        <v>1164618</v>
      </c>
      <c r="DE20" s="684"/>
      <c r="DF20" s="684"/>
      <c r="DG20" s="684"/>
      <c r="DH20" s="684"/>
      <c r="DI20" s="684"/>
      <c r="DJ20" s="684"/>
      <c r="DK20" s="684"/>
      <c r="DL20" s="684"/>
      <c r="DM20" s="684"/>
      <c r="DN20" s="684"/>
      <c r="DO20" s="684"/>
      <c r="DP20" s="685"/>
      <c r="DQ20" s="692">
        <v>6589862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128017</v>
      </c>
      <c r="S21" s="684"/>
      <c r="T21" s="684"/>
      <c r="U21" s="684"/>
      <c r="V21" s="684"/>
      <c r="W21" s="684"/>
      <c r="X21" s="684"/>
      <c r="Y21" s="685"/>
      <c r="Z21" s="686">
        <v>1.3</v>
      </c>
      <c r="AA21" s="686"/>
      <c r="AB21" s="686"/>
      <c r="AC21" s="686"/>
      <c r="AD21" s="687">
        <v>128017</v>
      </c>
      <c r="AE21" s="687"/>
      <c r="AF21" s="687"/>
      <c r="AG21" s="687"/>
      <c r="AH21" s="687"/>
      <c r="AI21" s="687"/>
      <c r="AJ21" s="687"/>
      <c r="AK21" s="687"/>
      <c r="AL21" s="688">
        <v>2.2999999999999998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747323</v>
      </c>
      <c r="S22" s="684"/>
      <c r="T22" s="684"/>
      <c r="U22" s="684"/>
      <c r="V22" s="684"/>
      <c r="W22" s="684"/>
      <c r="X22" s="684"/>
      <c r="Y22" s="685"/>
      <c r="Z22" s="686">
        <v>7.6</v>
      </c>
      <c r="AA22" s="686"/>
      <c r="AB22" s="686"/>
      <c r="AC22" s="686"/>
      <c r="AD22" s="687">
        <v>708125</v>
      </c>
      <c r="AE22" s="687"/>
      <c r="AF22" s="687"/>
      <c r="AG22" s="687"/>
      <c r="AH22" s="687"/>
      <c r="AI22" s="687"/>
      <c r="AJ22" s="687"/>
      <c r="AK22" s="687"/>
      <c r="AL22" s="688">
        <v>12.8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227</v>
      </c>
      <c r="BP22" s="686"/>
      <c r="BQ22" s="686"/>
      <c r="BR22" s="686"/>
      <c r="BS22" s="692" t="s">
        <v>227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708125</v>
      </c>
      <c r="S23" s="684"/>
      <c r="T23" s="684"/>
      <c r="U23" s="684"/>
      <c r="V23" s="684"/>
      <c r="W23" s="684"/>
      <c r="X23" s="684"/>
      <c r="Y23" s="685"/>
      <c r="Z23" s="686">
        <v>7.2</v>
      </c>
      <c r="AA23" s="686"/>
      <c r="AB23" s="686"/>
      <c r="AC23" s="686"/>
      <c r="AD23" s="687">
        <v>708125</v>
      </c>
      <c r="AE23" s="687"/>
      <c r="AF23" s="687"/>
      <c r="AG23" s="687"/>
      <c r="AH23" s="687"/>
      <c r="AI23" s="687"/>
      <c r="AJ23" s="687"/>
      <c r="AK23" s="687"/>
      <c r="AL23" s="688">
        <v>12.8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293672</v>
      </c>
      <c r="BH23" s="684"/>
      <c r="BI23" s="684"/>
      <c r="BJ23" s="684"/>
      <c r="BK23" s="684"/>
      <c r="BL23" s="684"/>
      <c r="BM23" s="684"/>
      <c r="BN23" s="685"/>
      <c r="BO23" s="686">
        <v>6.9</v>
      </c>
      <c r="BP23" s="686"/>
      <c r="BQ23" s="686"/>
      <c r="BR23" s="686"/>
      <c r="BS23" s="692" t="s">
        <v>227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39198</v>
      </c>
      <c r="S24" s="684"/>
      <c r="T24" s="684"/>
      <c r="U24" s="684"/>
      <c r="V24" s="684"/>
      <c r="W24" s="684"/>
      <c r="X24" s="684"/>
      <c r="Y24" s="685"/>
      <c r="Z24" s="686">
        <v>0.4</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227</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4145559</v>
      </c>
      <c r="CS24" s="673"/>
      <c r="CT24" s="673"/>
      <c r="CU24" s="673"/>
      <c r="CV24" s="673"/>
      <c r="CW24" s="673"/>
      <c r="CX24" s="673"/>
      <c r="CY24" s="674"/>
      <c r="CZ24" s="677">
        <v>43.9</v>
      </c>
      <c r="DA24" s="678"/>
      <c r="DB24" s="678"/>
      <c r="DC24" s="697"/>
      <c r="DD24" s="722">
        <v>2758747</v>
      </c>
      <c r="DE24" s="673"/>
      <c r="DF24" s="673"/>
      <c r="DG24" s="673"/>
      <c r="DH24" s="673"/>
      <c r="DI24" s="673"/>
      <c r="DJ24" s="673"/>
      <c r="DK24" s="674"/>
      <c r="DL24" s="722">
        <v>2754132</v>
      </c>
      <c r="DM24" s="673"/>
      <c r="DN24" s="673"/>
      <c r="DO24" s="673"/>
      <c r="DP24" s="673"/>
      <c r="DQ24" s="673"/>
      <c r="DR24" s="673"/>
      <c r="DS24" s="673"/>
      <c r="DT24" s="673"/>
      <c r="DU24" s="673"/>
      <c r="DV24" s="674"/>
      <c r="DW24" s="677">
        <v>46.8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227</v>
      </c>
      <c r="S25" s="684"/>
      <c r="T25" s="684"/>
      <c r="U25" s="684"/>
      <c r="V25" s="684"/>
      <c r="W25" s="684"/>
      <c r="X25" s="684"/>
      <c r="Y25" s="685"/>
      <c r="Z25" s="686" t="s">
        <v>227</v>
      </c>
      <c r="AA25" s="686"/>
      <c r="AB25" s="686"/>
      <c r="AC25" s="686"/>
      <c r="AD25" s="687" t="s">
        <v>227</v>
      </c>
      <c r="AE25" s="687"/>
      <c r="AF25" s="687"/>
      <c r="AG25" s="687"/>
      <c r="AH25" s="687"/>
      <c r="AI25" s="687"/>
      <c r="AJ25" s="687"/>
      <c r="AK25" s="687"/>
      <c r="AL25" s="688" t="s">
        <v>227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227</v>
      </c>
      <c r="BP25" s="686"/>
      <c r="BQ25" s="686"/>
      <c r="BR25" s="686"/>
      <c r="BS25" s="692" t="s">
        <v>227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1422677</v>
      </c>
      <c r="CS25" s="719"/>
      <c r="CT25" s="719"/>
      <c r="CU25" s="719"/>
      <c r="CV25" s="719"/>
      <c r="CW25" s="719"/>
      <c r="CX25" s="719"/>
      <c r="CY25" s="720"/>
      <c r="CZ25" s="688">
        <v>15.1</v>
      </c>
      <c r="DA25" s="717"/>
      <c r="DB25" s="717"/>
      <c r="DC25" s="721"/>
      <c r="DD25" s="692">
        <v>1298091</v>
      </c>
      <c r="DE25" s="719"/>
      <c r="DF25" s="719"/>
      <c r="DG25" s="719"/>
      <c r="DH25" s="719"/>
      <c r="DI25" s="719"/>
      <c r="DJ25" s="719"/>
      <c r="DK25" s="720"/>
      <c r="DL25" s="692">
        <v>1295314</v>
      </c>
      <c r="DM25" s="719"/>
      <c r="DN25" s="719"/>
      <c r="DO25" s="719"/>
      <c r="DP25" s="719"/>
      <c r="DQ25" s="719"/>
      <c r="DR25" s="719"/>
      <c r="DS25" s="719"/>
      <c r="DT25" s="719"/>
      <c r="DU25" s="719"/>
      <c r="DV25" s="720"/>
      <c r="DW25" s="688">
        <v>22</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5821490</v>
      </c>
      <c r="S26" s="684"/>
      <c r="T26" s="684"/>
      <c r="U26" s="684"/>
      <c r="V26" s="684"/>
      <c r="W26" s="684"/>
      <c r="X26" s="684"/>
      <c r="Y26" s="685"/>
      <c r="Z26" s="686">
        <v>59.2</v>
      </c>
      <c r="AA26" s="686"/>
      <c r="AB26" s="686"/>
      <c r="AC26" s="686"/>
      <c r="AD26" s="687">
        <v>5488620</v>
      </c>
      <c r="AE26" s="687"/>
      <c r="AF26" s="687"/>
      <c r="AG26" s="687"/>
      <c r="AH26" s="687"/>
      <c r="AI26" s="687"/>
      <c r="AJ26" s="687"/>
      <c r="AK26" s="687"/>
      <c r="AL26" s="688">
        <v>99.2</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980918</v>
      </c>
      <c r="CS26" s="684"/>
      <c r="CT26" s="684"/>
      <c r="CU26" s="684"/>
      <c r="CV26" s="684"/>
      <c r="CW26" s="684"/>
      <c r="CX26" s="684"/>
      <c r="CY26" s="685"/>
      <c r="CZ26" s="688">
        <v>10.4</v>
      </c>
      <c r="DA26" s="717"/>
      <c r="DB26" s="717"/>
      <c r="DC26" s="721"/>
      <c r="DD26" s="692">
        <v>863095</v>
      </c>
      <c r="DE26" s="684"/>
      <c r="DF26" s="684"/>
      <c r="DG26" s="684"/>
      <c r="DH26" s="684"/>
      <c r="DI26" s="684"/>
      <c r="DJ26" s="684"/>
      <c r="DK26" s="685"/>
      <c r="DL26" s="692" t="s">
        <v>227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4068</v>
      </c>
      <c r="S27" s="684"/>
      <c r="T27" s="684"/>
      <c r="U27" s="684"/>
      <c r="V27" s="684"/>
      <c r="W27" s="684"/>
      <c r="X27" s="684"/>
      <c r="Y27" s="685"/>
      <c r="Z27" s="686">
        <v>0</v>
      </c>
      <c r="AA27" s="686"/>
      <c r="AB27" s="686"/>
      <c r="AC27" s="686"/>
      <c r="AD27" s="687">
        <v>4068</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4243948</v>
      </c>
      <c r="BH27" s="684"/>
      <c r="BI27" s="684"/>
      <c r="BJ27" s="684"/>
      <c r="BK27" s="684"/>
      <c r="BL27" s="684"/>
      <c r="BM27" s="684"/>
      <c r="BN27" s="685"/>
      <c r="BO27" s="686">
        <v>100</v>
      </c>
      <c r="BP27" s="686"/>
      <c r="BQ27" s="686"/>
      <c r="BR27" s="686"/>
      <c r="BS27" s="692" t="s">
        <v>227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2006151</v>
      </c>
      <c r="CS27" s="719"/>
      <c r="CT27" s="719"/>
      <c r="CU27" s="719"/>
      <c r="CV27" s="719"/>
      <c r="CW27" s="719"/>
      <c r="CX27" s="719"/>
      <c r="CY27" s="720"/>
      <c r="CZ27" s="688">
        <v>21.2</v>
      </c>
      <c r="DA27" s="717"/>
      <c r="DB27" s="717"/>
      <c r="DC27" s="721"/>
      <c r="DD27" s="692">
        <v>743925</v>
      </c>
      <c r="DE27" s="719"/>
      <c r="DF27" s="719"/>
      <c r="DG27" s="719"/>
      <c r="DH27" s="719"/>
      <c r="DI27" s="719"/>
      <c r="DJ27" s="719"/>
      <c r="DK27" s="720"/>
      <c r="DL27" s="692">
        <v>742087</v>
      </c>
      <c r="DM27" s="719"/>
      <c r="DN27" s="719"/>
      <c r="DO27" s="719"/>
      <c r="DP27" s="719"/>
      <c r="DQ27" s="719"/>
      <c r="DR27" s="719"/>
      <c r="DS27" s="719"/>
      <c r="DT27" s="719"/>
      <c r="DU27" s="719"/>
      <c r="DV27" s="720"/>
      <c r="DW27" s="688">
        <v>12.6</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57392</v>
      </c>
      <c r="S28" s="684"/>
      <c r="T28" s="684"/>
      <c r="U28" s="684"/>
      <c r="V28" s="684"/>
      <c r="W28" s="684"/>
      <c r="X28" s="684"/>
      <c r="Y28" s="685"/>
      <c r="Z28" s="686">
        <v>0.6</v>
      </c>
      <c r="AA28" s="686"/>
      <c r="AB28" s="686"/>
      <c r="AC28" s="686"/>
      <c r="AD28" s="687" t="s">
        <v>227</v>
      </c>
      <c r="AE28" s="687"/>
      <c r="AF28" s="687"/>
      <c r="AG28" s="687"/>
      <c r="AH28" s="687"/>
      <c r="AI28" s="687"/>
      <c r="AJ28" s="687"/>
      <c r="AK28" s="687"/>
      <c r="AL28" s="688" t="s">
        <v>227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716731</v>
      </c>
      <c r="CS28" s="684"/>
      <c r="CT28" s="684"/>
      <c r="CU28" s="684"/>
      <c r="CV28" s="684"/>
      <c r="CW28" s="684"/>
      <c r="CX28" s="684"/>
      <c r="CY28" s="685"/>
      <c r="CZ28" s="688">
        <v>7.6</v>
      </c>
      <c r="DA28" s="717"/>
      <c r="DB28" s="717"/>
      <c r="DC28" s="721"/>
      <c r="DD28" s="692">
        <v>716731</v>
      </c>
      <c r="DE28" s="684"/>
      <c r="DF28" s="684"/>
      <c r="DG28" s="684"/>
      <c r="DH28" s="684"/>
      <c r="DI28" s="684"/>
      <c r="DJ28" s="684"/>
      <c r="DK28" s="685"/>
      <c r="DL28" s="692">
        <v>716731</v>
      </c>
      <c r="DM28" s="684"/>
      <c r="DN28" s="684"/>
      <c r="DO28" s="684"/>
      <c r="DP28" s="684"/>
      <c r="DQ28" s="684"/>
      <c r="DR28" s="684"/>
      <c r="DS28" s="684"/>
      <c r="DT28" s="684"/>
      <c r="DU28" s="684"/>
      <c r="DV28" s="685"/>
      <c r="DW28" s="688">
        <v>12.2</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128898</v>
      </c>
      <c r="S29" s="684"/>
      <c r="T29" s="684"/>
      <c r="U29" s="684"/>
      <c r="V29" s="684"/>
      <c r="W29" s="684"/>
      <c r="X29" s="684"/>
      <c r="Y29" s="685"/>
      <c r="Z29" s="686">
        <v>1.3</v>
      </c>
      <c r="AA29" s="686"/>
      <c r="AB29" s="686"/>
      <c r="AC29" s="686"/>
      <c r="AD29" s="687">
        <v>21133</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716731</v>
      </c>
      <c r="CS29" s="719"/>
      <c r="CT29" s="719"/>
      <c r="CU29" s="719"/>
      <c r="CV29" s="719"/>
      <c r="CW29" s="719"/>
      <c r="CX29" s="719"/>
      <c r="CY29" s="720"/>
      <c r="CZ29" s="688">
        <v>7.6</v>
      </c>
      <c r="DA29" s="717"/>
      <c r="DB29" s="717"/>
      <c r="DC29" s="721"/>
      <c r="DD29" s="692">
        <v>716731</v>
      </c>
      <c r="DE29" s="719"/>
      <c r="DF29" s="719"/>
      <c r="DG29" s="719"/>
      <c r="DH29" s="719"/>
      <c r="DI29" s="719"/>
      <c r="DJ29" s="719"/>
      <c r="DK29" s="720"/>
      <c r="DL29" s="692">
        <v>716731</v>
      </c>
      <c r="DM29" s="719"/>
      <c r="DN29" s="719"/>
      <c r="DO29" s="719"/>
      <c r="DP29" s="719"/>
      <c r="DQ29" s="719"/>
      <c r="DR29" s="719"/>
      <c r="DS29" s="719"/>
      <c r="DT29" s="719"/>
      <c r="DU29" s="719"/>
      <c r="DV29" s="720"/>
      <c r="DW29" s="688">
        <v>12.2</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14568</v>
      </c>
      <c r="S30" s="684"/>
      <c r="T30" s="684"/>
      <c r="U30" s="684"/>
      <c r="V30" s="684"/>
      <c r="W30" s="684"/>
      <c r="X30" s="684"/>
      <c r="Y30" s="685"/>
      <c r="Z30" s="686">
        <v>0.1</v>
      </c>
      <c r="AA30" s="686"/>
      <c r="AB30" s="686"/>
      <c r="AC30" s="686"/>
      <c r="AD30" s="687" t="s">
        <v>227</v>
      </c>
      <c r="AE30" s="687"/>
      <c r="AF30" s="687"/>
      <c r="AG30" s="687"/>
      <c r="AH30" s="687"/>
      <c r="AI30" s="687"/>
      <c r="AJ30" s="687"/>
      <c r="AK30" s="687"/>
      <c r="AL30" s="688" t="s">
        <v>227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681312</v>
      </c>
      <c r="CS30" s="684"/>
      <c r="CT30" s="684"/>
      <c r="CU30" s="684"/>
      <c r="CV30" s="684"/>
      <c r="CW30" s="684"/>
      <c r="CX30" s="684"/>
      <c r="CY30" s="685"/>
      <c r="CZ30" s="688">
        <v>7.2</v>
      </c>
      <c r="DA30" s="717"/>
      <c r="DB30" s="717"/>
      <c r="DC30" s="721"/>
      <c r="DD30" s="692">
        <v>681312</v>
      </c>
      <c r="DE30" s="684"/>
      <c r="DF30" s="684"/>
      <c r="DG30" s="684"/>
      <c r="DH30" s="684"/>
      <c r="DI30" s="684"/>
      <c r="DJ30" s="684"/>
      <c r="DK30" s="685"/>
      <c r="DL30" s="692">
        <v>681312</v>
      </c>
      <c r="DM30" s="684"/>
      <c r="DN30" s="684"/>
      <c r="DO30" s="684"/>
      <c r="DP30" s="684"/>
      <c r="DQ30" s="684"/>
      <c r="DR30" s="684"/>
      <c r="DS30" s="684"/>
      <c r="DT30" s="684"/>
      <c r="DU30" s="684"/>
      <c r="DV30" s="685"/>
      <c r="DW30" s="688">
        <v>11.6</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1213504</v>
      </c>
      <c r="S31" s="684"/>
      <c r="T31" s="684"/>
      <c r="U31" s="684"/>
      <c r="V31" s="684"/>
      <c r="W31" s="684"/>
      <c r="X31" s="684"/>
      <c r="Y31" s="685"/>
      <c r="Z31" s="686">
        <v>12.3</v>
      </c>
      <c r="AA31" s="686"/>
      <c r="AB31" s="686"/>
      <c r="AC31" s="686"/>
      <c r="AD31" s="687" t="s">
        <v>127</v>
      </c>
      <c r="AE31" s="687"/>
      <c r="AF31" s="687"/>
      <c r="AG31" s="687"/>
      <c r="AH31" s="687"/>
      <c r="AI31" s="687"/>
      <c r="AJ31" s="687"/>
      <c r="AK31" s="687"/>
      <c r="AL31" s="688" t="s">
        <v>227</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99.4</v>
      </c>
      <c r="BH31" s="738"/>
      <c r="BI31" s="738"/>
      <c r="BJ31" s="738"/>
      <c r="BK31" s="738"/>
      <c r="BL31" s="738"/>
      <c r="BM31" s="678">
        <v>98.7</v>
      </c>
      <c r="BN31" s="738"/>
      <c r="BO31" s="738"/>
      <c r="BP31" s="738"/>
      <c r="BQ31" s="739"/>
      <c r="BR31" s="751">
        <v>99.5</v>
      </c>
      <c r="BS31" s="738"/>
      <c r="BT31" s="738"/>
      <c r="BU31" s="738"/>
      <c r="BV31" s="738"/>
      <c r="BW31" s="738"/>
      <c r="BX31" s="678">
        <v>98.8</v>
      </c>
      <c r="BY31" s="738"/>
      <c r="BZ31" s="738"/>
      <c r="CA31" s="738"/>
      <c r="CB31" s="739"/>
      <c r="CD31" s="725"/>
      <c r="CE31" s="726"/>
      <c r="CF31" s="698" t="s">
        <v>312</v>
      </c>
      <c r="CG31" s="699"/>
      <c r="CH31" s="699"/>
      <c r="CI31" s="699"/>
      <c r="CJ31" s="699"/>
      <c r="CK31" s="699"/>
      <c r="CL31" s="699"/>
      <c r="CM31" s="699"/>
      <c r="CN31" s="699"/>
      <c r="CO31" s="699"/>
      <c r="CP31" s="699"/>
      <c r="CQ31" s="700"/>
      <c r="CR31" s="683">
        <v>35419</v>
      </c>
      <c r="CS31" s="719"/>
      <c r="CT31" s="719"/>
      <c r="CU31" s="719"/>
      <c r="CV31" s="719"/>
      <c r="CW31" s="719"/>
      <c r="CX31" s="719"/>
      <c r="CY31" s="720"/>
      <c r="CZ31" s="688">
        <v>0.4</v>
      </c>
      <c r="DA31" s="717"/>
      <c r="DB31" s="717"/>
      <c r="DC31" s="721"/>
      <c r="DD31" s="692">
        <v>35419</v>
      </c>
      <c r="DE31" s="719"/>
      <c r="DF31" s="719"/>
      <c r="DG31" s="719"/>
      <c r="DH31" s="719"/>
      <c r="DI31" s="719"/>
      <c r="DJ31" s="719"/>
      <c r="DK31" s="720"/>
      <c r="DL31" s="692">
        <v>35419</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227</v>
      </c>
      <c r="AA32" s="686"/>
      <c r="AB32" s="686"/>
      <c r="AC32" s="686"/>
      <c r="AD32" s="687" t="s">
        <v>127</v>
      </c>
      <c r="AE32" s="687"/>
      <c r="AF32" s="687"/>
      <c r="AG32" s="687"/>
      <c r="AH32" s="687"/>
      <c r="AI32" s="687"/>
      <c r="AJ32" s="687"/>
      <c r="AK32" s="687"/>
      <c r="AL32" s="688" t="s">
        <v>227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99.4</v>
      </c>
      <c r="BH32" s="719"/>
      <c r="BI32" s="719"/>
      <c r="BJ32" s="719"/>
      <c r="BK32" s="719"/>
      <c r="BL32" s="719"/>
      <c r="BM32" s="689">
        <v>98.6</v>
      </c>
      <c r="BN32" s="749"/>
      <c r="BO32" s="749"/>
      <c r="BP32" s="749"/>
      <c r="BQ32" s="750"/>
      <c r="BR32" s="752">
        <v>99.5</v>
      </c>
      <c r="BS32" s="719"/>
      <c r="BT32" s="719"/>
      <c r="BU32" s="719"/>
      <c r="BV32" s="719"/>
      <c r="BW32" s="719"/>
      <c r="BX32" s="689">
        <v>98.8</v>
      </c>
      <c r="BY32" s="749"/>
      <c r="BZ32" s="749"/>
      <c r="CA32" s="749"/>
      <c r="CB32" s="750"/>
      <c r="CD32" s="727"/>
      <c r="CE32" s="728"/>
      <c r="CF32" s="698" t="s">
        <v>316</v>
      </c>
      <c r="CG32" s="699"/>
      <c r="CH32" s="699"/>
      <c r="CI32" s="699"/>
      <c r="CJ32" s="699"/>
      <c r="CK32" s="699"/>
      <c r="CL32" s="699"/>
      <c r="CM32" s="699"/>
      <c r="CN32" s="699"/>
      <c r="CO32" s="699"/>
      <c r="CP32" s="699"/>
      <c r="CQ32" s="700"/>
      <c r="CR32" s="683" t="s">
        <v>127</v>
      </c>
      <c r="CS32" s="684"/>
      <c r="CT32" s="684"/>
      <c r="CU32" s="684"/>
      <c r="CV32" s="684"/>
      <c r="CW32" s="684"/>
      <c r="CX32" s="684"/>
      <c r="CY32" s="685"/>
      <c r="CZ32" s="688" t="s">
        <v>227</v>
      </c>
      <c r="DA32" s="717"/>
      <c r="DB32" s="717"/>
      <c r="DC32" s="721"/>
      <c r="DD32" s="692" t="s">
        <v>227</v>
      </c>
      <c r="DE32" s="684"/>
      <c r="DF32" s="684"/>
      <c r="DG32" s="684"/>
      <c r="DH32" s="684"/>
      <c r="DI32" s="684"/>
      <c r="DJ32" s="684"/>
      <c r="DK32" s="685"/>
      <c r="DL32" s="692" t="s">
        <v>227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749114</v>
      </c>
      <c r="S33" s="684"/>
      <c r="T33" s="684"/>
      <c r="U33" s="684"/>
      <c r="V33" s="684"/>
      <c r="W33" s="684"/>
      <c r="X33" s="684"/>
      <c r="Y33" s="685"/>
      <c r="Z33" s="686">
        <v>7.6</v>
      </c>
      <c r="AA33" s="686"/>
      <c r="AB33" s="686"/>
      <c r="AC33" s="686"/>
      <c r="AD33" s="687" t="s">
        <v>227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99.5</v>
      </c>
      <c r="BH33" s="754"/>
      <c r="BI33" s="754"/>
      <c r="BJ33" s="754"/>
      <c r="BK33" s="754"/>
      <c r="BL33" s="754"/>
      <c r="BM33" s="755">
        <v>98.7</v>
      </c>
      <c r="BN33" s="754"/>
      <c r="BO33" s="754"/>
      <c r="BP33" s="754"/>
      <c r="BQ33" s="756"/>
      <c r="BR33" s="753">
        <v>99.6</v>
      </c>
      <c r="BS33" s="754"/>
      <c r="BT33" s="754"/>
      <c r="BU33" s="754"/>
      <c r="BV33" s="754"/>
      <c r="BW33" s="754"/>
      <c r="BX33" s="755">
        <v>98.7</v>
      </c>
      <c r="BY33" s="754"/>
      <c r="BZ33" s="754"/>
      <c r="CA33" s="754"/>
      <c r="CB33" s="756"/>
      <c r="CD33" s="698" t="s">
        <v>319</v>
      </c>
      <c r="CE33" s="699"/>
      <c r="CF33" s="699"/>
      <c r="CG33" s="699"/>
      <c r="CH33" s="699"/>
      <c r="CI33" s="699"/>
      <c r="CJ33" s="699"/>
      <c r="CK33" s="699"/>
      <c r="CL33" s="699"/>
      <c r="CM33" s="699"/>
      <c r="CN33" s="699"/>
      <c r="CO33" s="699"/>
      <c r="CP33" s="699"/>
      <c r="CQ33" s="700"/>
      <c r="CR33" s="683">
        <v>4134931</v>
      </c>
      <c r="CS33" s="719"/>
      <c r="CT33" s="719"/>
      <c r="CU33" s="719"/>
      <c r="CV33" s="719"/>
      <c r="CW33" s="719"/>
      <c r="CX33" s="719"/>
      <c r="CY33" s="720"/>
      <c r="CZ33" s="688">
        <v>43.8</v>
      </c>
      <c r="DA33" s="717"/>
      <c r="DB33" s="717"/>
      <c r="DC33" s="721"/>
      <c r="DD33" s="692">
        <v>3480913</v>
      </c>
      <c r="DE33" s="719"/>
      <c r="DF33" s="719"/>
      <c r="DG33" s="719"/>
      <c r="DH33" s="719"/>
      <c r="DI33" s="719"/>
      <c r="DJ33" s="719"/>
      <c r="DK33" s="720"/>
      <c r="DL33" s="692">
        <v>2524963</v>
      </c>
      <c r="DM33" s="719"/>
      <c r="DN33" s="719"/>
      <c r="DO33" s="719"/>
      <c r="DP33" s="719"/>
      <c r="DQ33" s="719"/>
      <c r="DR33" s="719"/>
      <c r="DS33" s="719"/>
      <c r="DT33" s="719"/>
      <c r="DU33" s="719"/>
      <c r="DV33" s="720"/>
      <c r="DW33" s="688">
        <v>42.9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4760</v>
      </c>
      <c r="S34" s="684"/>
      <c r="T34" s="684"/>
      <c r="U34" s="684"/>
      <c r="V34" s="684"/>
      <c r="W34" s="684"/>
      <c r="X34" s="684"/>
      <c r="Y34" s="685"/>
      <c r="Z34" s="686">
        <v>0</v>
      </c>
      <c r="AA34" s="686"/>
      <c r="AB34" s="686"/>
      <c r="AC34" s="686"/>
      <c r="AD34" s="687">
        <v>2495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1804986</v>
      </c>
      <c r="CS34" s="684"/>
      <c r="CT34" s="684"/>
      <c r="CU34" s="684"/>
      <c r="CV34" s="684"/>
      <c r="CW34" s="684"/>
      <c r="CX34" s="684"/>
      <c r="CY34" s="685"/>
      <c r="CZ34" s="688">
        <v>19.100000000000001</v>
      </c>
      <c r="DA34" s="717"/>
      <c r="DB34" s="717"/>
      <c r="DC34" s="721"/>
      <c r="DD34" s="692">
        <v>1433216</v>
      </c>
      <c r="DE34" s="684"/>
      <c r="DF34" s="684"/>
      <c r="DG34" s="684"/>
      <c r="DH34" s="684"/>
      <c r="DI34" s="684"/>
      <c r="DJ34" s="684"/>
      <c r="DK34" s="685"/>
      <c r="DL34" s="692">
        <v>957404</v>
      </c>
      <c r="DM34" s="684"/>
      <c r="DN34" s="684"/>
      <c r="DO34" s="684"/>
      <c r="DP34" s="684"/>
      <c r="DQ34" s="684"/>
      <c r="DR34" s="684"/>
      <c r="DS34" s="684"/>
      <c r="DT34" s="684"/>
      <c r="DU34" s="684"/>
      <c r="DV34" s="685"/>
      <c r="DW34" s="688">
        <v>16.3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11322</v>
      </c>
      <c r="S35" s="684"/>
      <c r="T35" s="684"/>
      <c r="U35" s="684"/>
      <c r="V35" s="684"/>
      <c r="W35" s="684"/>
      <c r="X35" s="684"/>
      <c r="Y35" s="685"/>
      <c r="Z35" s="686">
        <v>0.1</v>
      </c>
      <c r="AA35" s="686"/>
      <c r="AB35" s="686"/>
      <c r="AC35" s="686"/>
      <c r="AD35" s="687" t="s">
        <v>127</v>
      </c>
      <c r="AE35" s="687"/>
      <c r="AF35" s="687"/>
      <c r="AG35" s="687"/>
      <c r="AH35" s="687"/>
      <c r="AI35" s="687"/>
      <c r="AJ35" s="687"/>
      <c r="AK35" s="687"/>
      <c r="AL35" s="688" t="s">
        <v>227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63066</v>
      </c>
      <c r="CS35" s="719"/>
      <c r="CT35" s="719"/>
      <c r="CU35" s="719"/>
      <c r="CV35" s="719"/>
      <c r="CW35" s="719"/>
      <c r="CX35" s="719"/>
      <c r="CY35" s="720"/>
      <c r="CZ35" s="688">
        <v>0.7</v>
      </c>
      <c r="DA35" s="717"/>
      <c r="DB35" s="717"/>
      <c r="DC35" s="721"/>
      <c r="DD35" s="692">
        <v>63066</v>
      </c>
      <c r="DE35" s="719"/>
      <c r="DF35" s="719"/>
      <c r="DG35" s="719"/>
      <c r="DH35" s="719"/>
      <c r="DI35" s="719"/>
      <c r="DJ35" s="719"/>
      <c r="DK35" s="720"/>
      <c r="DL35" s="692">
        <v>63066</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450737</v>
      </c>
      <c r="S36" s="684"/>
      <c r="T36" s="684"/>
      <c r="U36" s="684"/>
      <c r="V36" s="684"/>
      <c r="W36" s="684"/>
      <c r="X36" s="684"/>
      <c r="Y36" s="685"/>
      <c r="Z36" s="686">
        <v>4.5999999999999996</v>
      </c>
      <c r="AA36" s="686"/>
      <c r="AB36" s="686"/>
      <c r="AC36" s="686"/>
      <c r="AD36" s="687" t="s">
        <v>227</v>
      </c>
      <c r="AE36" s="687"/>
      <c r="AF36" s="687"/>
      <c r="AG36" s="687"/>
      <c r="AH36" s="687"/>
      <c r="AI36" s="687"/>
      <c r="AJ36" s="687"/>
      <c r="AK36" s="687"/>
      <c r="AL36" s="688" t="s">
        <v>227</v>
      </c>
      <c r="AM36" s="689"/>
      <c r="AN36" s="689"/>
      <c r="AO36" s="690"/>
      <c r="AP36" s="235"/>
      <c r="AQ36" s="757" t="s">
        <v>327</v>
      </c>
      <c r="AR36" s="758"/>
      <c r="AS36" s="758"/>
      <c r="AT36" s="758"/>
      <c r="AU36" s="758"/>
      <c r="AV36" s="758"/>
      <c r="AW36" s="758"/>
      <c r="AX36" s="758"/>
      <c r="AY36" s="759"/>
      <c r="AZ36" s="672">
        <v>1144456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43660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1136675</v>
      </c>
      <c r="CS36" s="684"/>
      <c r="CT36" s="684"/>
      <c r="CU36" s="684"/>
      <c r="CV36" s="684"/>
      <c r="CW36" s="684"/>
      <c r="CX36" s="684"/>
      <c r="CY36" s="685"/>
      <c r="CZ36" s="688">
        <v>12</v>
      </c>
      <c r="DA36" s="717"/>
      <c r="DB36" s="717"/>
      <c r="DC36" s="721"/>
      <c r="DD36" s="692">
        <v>1025058</v>
      </c>
      <c r="DE36" s="684"/>
      <c r="DF36" s="684"/>
      <c r="DG36" s="684"/>
      <c r="DH36" s="684"/>
      <c r="DI36" s="684"/>
      <c r="DJ36" s="684"/>
      <c r="DK36" s="685"/>
      <c r="DL36" s="692">
        <v>833781</v>
      </c>
      <c r="DM36" s="684"/>
      <c r="DN36" s="684"/>
      <c r="DO36" s="684"/>
      <c r="DP36" s="684"/>
      <c r="DQ36" s="684"/>
      <c r="DR36" s="684"/>
      <c r="DS36" s="684"/>
      <c r="DT36" s="684"/>
      <c r="DU36" s="684"/>
      <c r="DV36" s="685"/>
      <c r="DW36" s="688">
        <v>14.2</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351800</v>
      </c>
      <c r="S37" s="684"/>
      <c r="T37" s="684"/>
      <c r="U37" s="684"/>
      <c r="V37" s="684"/>
      <c r="W37" s="684"/>
      <c r="X37" s="684"/>
      <c r="Y37" s="685"/>
      <c r="Z37" s="686">
        <v>3.6</v>
      </c>
      <c r="AA37" s="686"/>
      <c r="AB37" s="686"/>
      <c r="AC37" s="686"/>
      <c r="AD37" s="687" t="s">
        <v>227</v>
      </c>
      <c r="AE37" s="687"/>
      <c r="AF37" s="687"/>
      <c r="AG37" s="687"/>
      <c r="AH37" s="687"/>
      <c r="AI37" s="687"/>
      <c r="AJ37" s="687"/>
      <c r="AK37" s="687"/>
      <c r="AL37" s="688" t="s">
        <v>227</v>
      </c>
      <c r="AM37" s="689"/>
      <c r="AN37" s="689"/>
      <c r="AO37" s="690"/>
      <c r="AQ37" s="761" t="s">
        <v>331</v>
      </c>
      <c r="AR37" s="762"/>
      <c r="AS37" s="762"/>
      <c r="AT37" s="762"/>
      <c r="AU37" s="762"/>
      <c r="AV37" s="762"/>
      <c r="AW37" s="762"/>
      <c r="AX37" s="762"/>
      <c r="AY37" s="763"/>
      <c r="AZ37" s="683">
        <v>356196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5352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461016</v>
      </c>
      <c r="CS37" s="719"/>
      <c r="CT37" s="719"/>
      <c r="CU37" s="719"/>
      <c r="CV37" s="719"/>
      <c r="CW37" s="719"/>
      <c r="CX37" s="719"/>
      <c r="CY37" s="720"/>
      <c r="CZ37" s="688">
        <v>4.9000000000000004</v>
      </c>
      <c r="DA37" s="717"/>
      <c r="DB37" s="717"/>
      <c r="DC37" s="721"/>
      <c r="DD37" s="692">
        <v>461016</v>
      </c>
      <c r="DE37" s="719"/>
      <c r="DF37" s="719"/>
      <c r="DG37" s="719"/>
      <c r="DH37" s="719"/>
      <c r="DI37" s="719"/>
      <c r="DJ37" s="719"/>
      <c r="DK37" s="720"/>
      <c r="DL37" s="692">
        <v>408481</v>
      </c>
      <c r="DM37" s="719"/>
      <c r="DN37" s="719"/>
      <c r="DO37" s="719"/>
      <c r="DP37" s="719"/>
      <c r="DQ37" s="719"/>
      <c r="DR37" s="719"/>
      <c r="DS37" s="719"/>
      <c r="DT37" s="719"/>
      <c r="DU37" s="719"/>
      <c r="DV37" s="720"/>
      <c r="DW37" s="688">
        <v>6.9</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373653</v>
      </c>
      <c r="S38" s="684"/>
      <c r="T38" s="684"/>
      <c r="U38" s="684"/>
      <c r="V38" s="684"/>
      <c r="W38" s="684"/>
      <c r="X38" s="684"/>
      <c r="Y38" s="685"/>
      <c r="Z38" s="686">
        <v>3.8</v>
      </c>
      <c r="AA38" s="686"/>
      <c r="AB38" s="686"/>
      <c r="AC38" s="686"/>
      <c r="AD38" s="687">
        <v>17323</v>
      </c>
      <c r="AE38" s="687"/>
      <c r="AF38" s="687"/>
      <c r="AG38" s="687"/>
      <c r="AH38" s="687"/>
      <c r="AI38" s="687"/>
      <c r="AJ38" s="687"/>
      <c r="AK38" s="687"/>
      <c r="AL38" s="688">
        <v>0.3</v>
      </c>
      <c r="AM38" s="689"/>
      <c r="AN38" s="689"/>
      <c r="AO38" s="690"/>
      <c r="AQ38" s="761" t="s">
        <v>335</v>
      </c>
      <c r="AR38" s="762"/>
      <c r="AS38" s="762"/>
      <c r="AT38" s="762"/>
      <c r="AU38" s="762"/>
      <c r="AV38" s="762"/>
      <c r="AW38" s="762"/>
      <c r="AX38" s="762"/>
      <c r="AY38" s="763"/>
      <c r="AZ38" s="683">
        <v>2264</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3164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785996</v>
      </c>
      <c r="CS38" s="684"/>
      <c r="CT38" s="684"/>
      <c r="CU38" s="684"/>
      <c r="CV38" s="684"/>
      <c r="CW38" s="684"/>
      <c r="CX38" s="684"/>
      <c r="CY38" s="685"/>
      <c r="CZ38" s="688">
        <v>8.3000000000000007</v>
      </c>
      <c r="DA38" s="717"/>
      <c r="DB38" s="717"/>
      <c r="DC38" s="721"/>
      <c r="DD38" s="692">
        <v>680654</v>
      </c>
      <c r="DE38" s="684"/>
      <c r="DF38" s="684"/>
      <c r="DG38" s="684"/>
      <c r="DH38" s="684"/>
      <c r="DI38" s="684"/>
      <c r="DJ38" s="684"/>
      <c r="DK38" s="685"/>
      <c r="DL38" s="692">
        <v>670712</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648092</v>
      </c>
      <c r="S39" s="684"/>
      <c r="T39" s="684"/>
      <c r="U39" s="684"/>
      <c r="V39" s="684"/>
      <c r="W39" s="684"/>
      <c r="X39" s="684"/>
      <c r="Y39" s="685"/>
      <c r="Z39" s="686">
        <v>6.6</v>
      </c>
      <c r="AA39" s="686"/>
      <c r="AB39" s="686"/>
      <c r="AC39" s="686"/>
      <c r="AD39" s="687" t="s">
        <v>227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t="s">
        <v>127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5149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176290</v>
      </c>
      <c r="CS39" s="719"/>
      <c r="CT39" s="719"/>
      <c r="CU39" s="719"/>
      <c r="CV39" s="719"/>
      <c r="CW39" s="719"/>
      <c r="CX39" s="719"/>
      <c r="CY39" s="720"/>
      <c r="CZ39" s="688">
        <v>1.9</v>
      </c>
      <c r="DA39" s="717"/>
      <c r="DB39" s="717"/>
      <c r="DC39" s="721"/>
      <c r="DD39" s="692">
        <v>168001</v>
      </c>
      <c r="DE39" s="719"/>
      <c r="DF39" s="719"/>
      <c r="DG39" s="719"/>
      <c r="DH39" s="719"/>
      <c r="DI39" s="719"/>
      <c r="DJ39" s="719"/>
      <c r="DK39" s="720"/>
      <c r="DL39" s="692" t="s">
        <v>227</v>
      </c>
      <c r="DM39" s="719"/>
      <c r="DN39" s="719"/>
      <c r="DO39" s="719"/>
      <c r="DP39" s="719"/>
      <c r="DQ39" s="719"/>
      <c r="DR39" s="719"/>
      <c r="DS39" s="719"/>
      <c r="DT39" s="719"/>
      <c r="DU39" s="719"/>
      <c r="DV39" s="720"/>
      <c r="DW39" s="688" t="s">
        <v>227</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227</v>
      </c>
      <c r="AA40" s="686"/>
      <c r="AB40" s="686"/>
      <c r="AC40" s="686"/>
      <c r="AD40" s="687" t="s">
        <v>227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227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167918</v>
      </c>
      <c r="CS40" s="684"/>
      <c r="CT40" s="684"/>
      <c r="CU40" s="684"/>
      <c r="CV40" s="684"/>
      <c r="CW40" s="684"/>
      <c r="CX40" s="684"/>
      <c r="CY40" s="685"/>
      <c r="CZ40" s="688">
        <v>1.8</v>
      </c>
      <c r="DA40" s="717"/>
      <c r="DB40" s="717"/>
      <c r="DC40" s="721"/>
      <c r="DD40" s="692">
        <v>110918</v>
      </c>
      <c r="DE40" s="684"/>
      <c r="DF40" s="684"/>
      <c r="DG40" s="684"/>
      <c r="DH40" s="684"/>
      <c r="DI40" s="684"/>
      <c r="DJ40" s="684"/>
      <c r="DK40" s="685"/>
      <c r="DL40" s="692" t="s">
        <v>227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354992</v>
      </c>
      <c r="S41" s="684"/>
      <c r="T41" s="684"/>
      <c r="U41" s="684"/>
      <c r="V41" s="684"/>
      <c r="W41" s="684"/>
      <c r="X41" s="684"/>
      <c r="Y41" s="685"/>
      <c r="Z41" s="686">
        <v>3.6</v>
      </c>
      <c r="AA41" s="686"/>
      <c r="AB41" s="686"/>
      <c r="AC41" s="686"/>
      <c r="AD41" s="687" t="s">
        <v>127</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168365</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9829398</v>
      </c>
      <c r="S42" s="769"/>
      <c r="T42" s="769"/>
      <c r="U42" s="769"/>
      <c r="V42" s="769"/>
      <c r="W42" s="769"/>
      <c r="X42" s="769"/>
      <c r="Y42" s="777"/>
      <c r="Z42" s="778">
        <v>100</v>
      </c>
      <c r="AA42" s="778"/>
      <c r="AB42" s="778"/>
      <c r="AC42" s="778"/>
      <c r="AD42" s="779">
        <v>5533639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617631</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1164618</v>
      </c>
      <c r="CS42" s="684"/>
      <c r="CT42" s="684"/>
      <c r="CU42" s="684"/>
      <c r="CV42" s="684"/>
      <c r="CW42" s="684"/>
      <c r="CX42" s="684"/>
      <c r="CY42" s="685"/>
      <c r="CZ42" s="688">
        <v>12.3</v>
      </c>
      <c r="DA42" s="689"/>
      <c r="DB42" s="689"/>
      <c r="DC42" s="701"/>
      <c r="DD42" s="692">
        <v>350202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29815</v>
      </c>
      <c r="CS43" s="719"/>
      <c r="CT43" s="719"/>
      <c r="CU43" s="719"/>
      <c r="CV43" s="719"/>
      <c r="CW43" s="719"/>
      <c r="CX43" s="719"/>
      <c r="CY43" s="720"/>
      <c r="CZ43" s="688">
        <v>0.3</v>
      </c>
      <c r="DA43" s="717"/>
      <c r="DB43" s="717"/>
      <c r="DC43" s="721"/>
      <c r="DD43" s="692">
        <v>29815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1164618</v>
      </c>
      <c r="CS44" s="684"/>
      <c r="CT44" s="684"/>
      <c r="CU44" s="684"/>
      <c r="CV44" s="684"/>
      <c r="CW44" s="684"/>
      <c r="CX44" s="684"/>
      <c r="CY44" s="685"/>
      <c r="CZ44" s="688">
        <v>12.3</v>
      </c>
      <c r="DA44" s="689"/>
      <c r="DB44" s="689"/>
      <c r="DC44" s="701"/>
      <c r="DD44" s="692">
        <v>350202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568885</v>
      </c>
      <c r="CS45" s="719"/>
      <c r="CT45" s="719"/>
      <c r="CU45" s="719"/>
      <c r="CV45" s="719"/>
      <c r="CW45" s="719"/>
      <c r="CX45" s="719"/>
      <c r="CY45" s="720"/>
      <c r="CZ45" s="688">
        <v>6</v>
      </c>
      <c r="DA45" s="717"/>
      <c r="DB45" s="717"/>
      <c r="DC45" s="721"/>
      <c r="DD45" s="692">
        <v>53927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567353</v>
      </c>
      <c r="CS46" s="684"/>
      <c r="CT46" s="684"/>
      <c r="CU46" s="684"/>
      <c r="CV46" s="684"/>
      <c r="CW46" s="684"/>
      <c r="CX46" s="684"/>
      <c r="CY46" s="685"/>
      <c r="CZ46" s="688">
        <v>6</v>
      </c>
      <c r="DA46" s="689"/>
      <c r="DB46" s="689"/>
      <c r="DC46" s="701"/>
      <c r="DD46" s="692">
        <v>267895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127</v>
      </c>
      <c r="CS47" s="719"/>
      <c r="CT47" s="719"/>
      <c r="CU47" s="719"/>
      <c r="CV47" s="719"/>
      <c r="CW47" s="719"/>
      <c r="CX47" s="719"/>
      <c r="CY47" s="720"/>
      <c r="CZ47" s="688" t="s">
        <v>227</v>
      </c>
      <c r="DA47" s="717"/>
      <c r="DB47" s="717"/>
      <c r="DC47" s="721"/>
      <c r="DD47" s="692" t="s">
        <v>227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227</v>
      </c>
      <c r="CS48" s="684"/>
      <c r="CT48" s="684"/>
      <c r="CU48" s="684"/>
      <c r="CV48" s="684"/>
      <c r="CW48" s="684"/>
      <c r="CX48" s="684"/>
      <c r="CY48" s="685"/>
      <c r="CZ48" s="688" t="s">
        <v>227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9445108</v>
      </c>
      <c r="CS49" s="754"/>
      <c r="CT49" s="754"/>
      <c r="CU49" s="754"/>
      <c r="CV49" s="754"/>
      <c r="CW49" s="754"/>
      <c r="CX49" s="754"/>
      <c r="CY49" s="785"/>
      <c r="CZ49" s="780">
        <v>100</v>
      </c>
      <c r="DA49" s="786"/>
      <c r="DB49" s="786"/>
      <c r="DC49" s="787"/>
      <c r="DD49" s="788">
        <v>6589862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cRBoO/TcshWlNsBD/3l3j4IYqaysdgTNvusMSnmaFnqoLPTMHuRY7XInJqdjiEadwlH6RDL01a6ameIDn8OKA==" saltValue="XD3yJDXRlKN5nEw4fYoW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9829</v>
      </c>
      <c r="R7" s="819"/>
      <c r="S7" s="819"/>
      <c r="T7" s="819"/>
      <c r="U7" s="819"/>
      <c r="V7" s="819">
        <v>9445</v>
      </c>
      <c r="W7" s="819"/>
      <c r="X7" s="819"/>
      <c r="Y7" s="819"/>
      <c r="Z7" s="819"/>
      <c r="AA7" s="819">
        <v>384</v>
      </c>
      <c r="AB7" s="819"/>
      <c r="AC7" s="819"/>
      <c r="AD7" s="819"/>
      <c r="AE7" s="820"/>
      <c r="AF7" s="821">
        <v>365</v>
      </c>
      <c r="AG7" s="822"/>
      <c r="AH7" s="822"/>
      <c r="AI7" s="822"/>
      <c r="AJ7" s="823"/>
      <c r="AK7" s="858">
        <v>451</v>
      </c>
      <c r="AL7" s="859"/>
      <c r="AM7" s="859"/>
      <c r="AN7" s="859"/>
      <c r="AO7" s="859"/>
      <c r="AP7" s="859">
        <v>8959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9829</v>
      </c>
      <c r="R23" s="878"/>
      <c r="S23" s="878"/>
      <c r="T23" s="878"/>
      <c r="U23" s="878"/>
      <c r="V23" s="878">
        <v>9445</v>
      </c>
      <c r="W23" s="878"/>
      <c r="X23" s="878"/>
      <c r="Y23" s="878"/>
      <c r="Z23" s="878"/>
      <c r="AA23" s="878">
        <v>384</v>
      </c>
      <c r="AB23" s="878"/>
      <c r="AC23" s="878"/>
      <c r="AD23" s="878"/>
      <c r="AE23" s="879"/>
      <c r="AF23" s="880">
        <v>365</v>
      </c>
      <c r="AG23" s="878"/>
      <c r="AH23" s="878"/>
      <c r="AI23" s="878"/>
      <c r="AJ23" s="881"/>
      <c r="AK23" s="882"/>
      <c r="AL23" s="883"/>
      <c r="AM23" s="883"/>
      <c r="AN23" s="883"/>
      <c r="AO23" s="883"/>
      <c r="AP23" s="878">
        <v>8959</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2457</v>
      </c>
      <c r="R28" s="907"/>
      <c r="S28" s="907"/>
      <c r="T28" s="907"/>
      <c r="U28" s="907"/>
      <c r="V28" s="907">
        <v>2413</v>
      </c>
      <c r="W28" s="907"/>
      <c r="X28" s="907"/>
      <c r="Y28" s="907"/>
      <c r="Z28" s="907"/>
      <c r="AA28" s="907">
        <v>44</v>
      </c>
      <c r="AB28" s="907"/>
      <c r="AC28" s="907"/>
      <c r="AD28" s="907"/>
      <c r="AE28" s="908"/>
      <c r="AF28" s="909">
        <v>44</v>
      </c>
      <c r="AG28" s="907"/>
      <c r="AH28" s="907"/>
      <c r="AI28" s="907"/>
      <c r="AJ28" s="910"/>
      <c r="AK28" s="911">
        <v>164</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1938</v>
      </c>
      <c r="R29" s="843"/>
      <c r="S29" s="843"/>
      <c r="T29" s="843"/>
      <c r="U29" s="843"/>
      <c r="V29" s="843">
        <v>1798</v>
      </c>
      <c r="W29" s="843"/>
      <c r="X29" s="843"/>
      <c r="Y29" s="843"/>
      <c r="Z29" s="843"/>
      <c r="AA29" s="843">
        <v>140</v>
      </c>
      <c r="AB29" s="843"/>
      <c r="AC29" s="843"/>
      <c r="AD29" s="843"/>
      <c r="AE29" s="844"/>
      <c r="AF29" s="845">
        <v>140</v>
      </c>
      <c r="AG29" s="846"/>
      <c r="AH29" s="846"/>
      <c r="AI29" s="846"/>
      <c r="AJ29" s="847"/>
      <c r="AK29" s="914">
        <v>254</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372</v>
      </c>
      <c r="R30" s="843"/>
      <c r="S30" s="843"/>
      <c r="T30" s="843"/>
      <c r="U30" s="843"/>
      <c r="V30" s="843">
        <v>365</v>
      </c>
      <c r="W30" s="843"/>
      <c r="X30" s="843"/>
      <c r="Y30" s="843"/>
      <c r="Z30" s="843"/>
      <c r="AA30" s="843">
        <v>7</v>
      </c>
      <c r="AB30" s="843"/>
      <c r="AC30" s="843"/>
      <c r="AD30" s="843"/>
      <c r="AE30" s="844"/>
      <c r="AF30" s="845">
        <v>7</v>
      </c>
      <c r="AG30" s="846"/>
      <c r="AH30" s="846"/>
      <c r="AI30" s="846"/>
      <c r="AJ30" s="847"/>
      <c r="AK30" s="914">
        <v>55</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557</v>
      </c>
      <c r="R31" s="843"/>
      <c r="S31" s="843"/>
      <c r="T31" s="843"/>
      <c r="U31" s="843"/>
      <c r="V31" s="843">
        <v>494</v>
      </c>
      <c r="W31" s="843"/>
      <c r="X31" s="843"/>
      <c r="Y31" s="843"/>
      <c r="Z31" s="843"/>
      <c r="AA31" s="843">
        <v>63</v>
      </c>
      <c r="AB31" s="843"/>
      <c r="AC31" s="843"/>
      <c r="AD31" s="843"/>
      <c r="AE31" s="844"/>
      <c r="AF31" s="845">
        <v>1192</v>
      </c>
      <c r="AG31" s="846"/>
      <c r="AH31" s="846"/>
      <c r="AI31" s="846"/>
      <c r="AJ31" s="847"/>
      <c r="AK31" s="914">
        <v>2</v>
      </c>
      <c r="AL31" s="915"/>
      <c r="AM31" s="915"/>
      <c r="AN31" s="915"/>
      <c r="AO31" s="915"/>
      <c r="AP31" s="915">
        <v>240</v>
      </c>
      <c r="AQ31" s="915"/>
      <c r="AR31" s="915"/>
      <c r="AS31" s="915"/>
      <c r="AT31" s="915"/>
      <c r="AU31" s="915">
        <v>0</v>
      </c>
      <c r="AV31" s="915"/>
      <c r="AW31" s="915"/>
      <c r="AX31" s="915"/>
      <c r="AY31" s="915"/>
      <c r="AZ31" s="916" t="s">
        <v>589</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515</v>
      </c>
      <c r="R32" s="843"/>
      <c r="S32" s="843"/>
      <c r="T32" s="843"/>
      <c r="U32" s="843"/>
      <c r="V32" s="843">
        <v>499</v>
      </c>
      <c r="W32" s="843"/>
      <c r="X32" s="843"/>
      <c r="Y32" s="843"/>
      <c r="Z32" s="843"/>
      <c r="AA32" s="843">
        <v>16</v>
      </c>
      <c r="AB32" s="843"/>
      <c r="AC32" s="843"/>
      <c r="AD32" s="843"/>
      <c r="AE32" s="844"/>
      <c r="AF32" s="845">
        <v>32</v>
      </c>
      <c r="AG32" s="846"/>
      <c r="AH32" s="846"/>
      <c r="AI32" s="846"/>
      <c r="AJ32" s="847"/>
      <c r="AK32" s="914">
        <v>356</v>
      </c>
      <c r="AL32" s="915"/>
      <c r="AM32" s="915"/>
      <c r="AN32" s="915"/>
      <c r="AO32" s="915"/>
      <c r="AP32" s="915">
        <v>3320</v>
      </c>
      <c r="AQ32" s="915"/>
      <c r="AR32" s="915"/>
      <c r="AS32" s="915"/>
      <c r="AT32" s="915"/>
      <c r="AU32" s="915">
        <v>2753</v>
      </c>
      <c r="AV32" s="915"/>
      <c r="AW32" s="915"/>
      <c r="AX32" s="915"/>
      <c r="AY32" s="915"/>
      <c r="AZ32" s="916" t="s">
        <v>589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1414</v>
      </c>
      <c r="AG63" s="926"/>
      <c r="AH63" s="926"/>
      <c r="AI63" s="926"/>
      <c r="AJ63" s="927"/>
      <c r="AK63" s="928"/>
      <c r="AL63" s="923"/>
      <c r="AM63" s="923"/>
      <c r="AN63" s="923"/>
      <c r="AO63" s="923"/>
      <c r="AP63" s="926">
        <v>3560</v>
      </c>
      <c r="AQ63" s="926"/>
      <c r="AR63" s="926"/>
      <c r="AS63" s="926"/>
      <c r="AT63" s="926"/>
      <c r="AU63" s="926">
        <v>2753</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589</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2577</v>
      </c>
      <c r="R69" s="915"/>
      <c r="S69" s="915"/>
      <c r="T69" s="915"/>
      <c r="U69" s="915"/>
      <c r="V69" s="915">
        <v>2561</v>
      </c>
      <c r="W69" s="915"/>
      <c r="X69" s="915"/>
      <c r="Y69" s="915"/>
      <c r="Z69" s="915"/>
      <c r="AA69" s="915">
        <v>16</v>
      </c>
      <c r="AB69" s="915"/>
      <c r="AC69" s="915"/>
      <c r="AD69" s="915"/>
      <c r="AE69" s="915"/>
      <c r="AF69" s="915">
        <v>16</v>
      </c>
      <c r="AG69" s="915"/>
      <c r="AH69" s="915"/>
      <c r="AI69" s="915"/>
      <c r="AJ69" s="915"/>
      <c r="AK69" s="915">
        <v>1</v>
      </c>
      <c r="AL69" s="915"/>
      <c r="AM69" s="915"/>
      <c r="AN69" s="915"/>
      <c r="AO69" s="915"/>
      <c r="AP69" s="915">
        <v>506</v>
      </c>
      <c r="AQ69" s="915"/>
      <c r="AR69" s="915"/>
      <c r="AS69" s="915"/>
      <c r="AT69" s="915"/>
      <c r="AU69" s="915">
        <v>57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322</v>
      </c>
      <c r="R70" s="915"/>
      <c r="S70" s="915"/>
      <c r="T70" s="915"/>
      <c r="U70" s="915"/>
      <c r="V70" s="915">
        <v>316</v>
      </c>
      <c r="W70" s="915"/>
      <c r="X70" s="915"/>
      <c r="Y70" s="915"/>
      <c r="Z70" s="915"/>
      <c r="AA70" s="915">
        <v>6</v>
      </c>
      <c r="AB70" s="915"/>
      <c r="AC70" s="915"/>
      <c r="AD70" s="915"/>
      <c r="AE70" s="915"/>
      <c r="AF70" s="915">
        <v>6</v>
      </c>
      <c r="AG70" s="915"/>
      <c r="AH70" s="915"/>
      <c r="AI70" s="915"/>
      <c r="AJ70" s="915"/>
      <c r="AK70" s="915">
        <v>99</v>
      </c>
      <c r="AL70" s="915"/>
      <c r="AM70" s="915"/>
      <c r="AN70" s="915"/>
      <c r="AO70" s="915"/>
      <c r="AP70" s="915">
        <v>610</v>
      </c>
      <c r="AQ70" s="915"/>
      <c r="AR70" s="915"/>
      <c r="AS70" s="915"/>
      <c r="AT70" s="915"/>
      <c r="AU70" s="915">
        <v>25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2549</v>
      </c>
      <c r="R71" s="915"/>
      <c r="S71" s="915"/>
      <c r="T71" s="915"/>
      <c r="U71" s="915"/>
      <c r="V71" s="915">
        <v>2485</v>
      </c>
      <c r="W71" s="915"/>
      <c r="X71" s="915"/>
      <c r="Y71" s="915"/>
      <c r="Z71" s="915"/>
      <c r="AA71" s="915">
        <v>64</v>
      </c>
      <c r="AB71" s="915"/>
      <c r="AC71" s="915"/>
      <c r="AD71" s="915"/>
      <c r="AE71" s="915"/>
      <c r="AF71" s="915">
        <v>64</v>
      </c>
      <c r="AG71" s="915"/>
      <c r="AH71" s="915"/>
      <c r="AI71" s="915"/>
      <c r="AJ71" s="915"/>
      <c r="AK71" s="915" t="s">
        <v>602</v>
      </c>
      <c r="AL71" s="915"/>
      <c r="AM71" s="915"/>
      <c r="AN71" s="915"/>
      <c r="AO71" s="915"/>
      <c r="AP71" s="915">
        <v>11650</v>
      </c>
      <c r="AQ71" s="915"/>
      <c r="AR71" s="915"/>
      <c r="AS71" s="915"/>
      <c r="AT71" s="915"/>
      <c r="AU71" s="915">
        <v>1353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0">
        <v>1637</v>
      </c>
      <c r="R72" s="915"/>
      <c r="S72" s="915"/>
      <c r="T72" s="915"/>
      <c r="U72" s="915"/>
      <c r="V72" s="915">
        <v>1542</v>
      </c>
      <c r="W72" s="915"/>
      <c r="X72" s="915"/>
      <c r="Y72" s="915"/>
      <c r="Z72" s="915"/>
      <c r="AA72" s="915">
        <v>95</v>
      </c>
      <c r="AB72" s="915"/>
      <c r="AC72" s="915"/>
      <c r="AD72" s="915"/>
      <c r="AE72" s="915"/>
      <c r="AF72" s="915">
        <v>95</v>
      </c>
      <c r="AG72" s="915"/>
      <c r="AH72" s="915"/>
      <c r="AI72" s="915"/>
      <c r="AJ72" s="915"/>
      <c r="AK72" s="915" t="s">
        <v>589</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878811</v>
      </c>
      <c r="R73" s="915"/>
      <c r="S73" s="915"/>
      <c r="T73" s="915"/>
      <c r="U73" s="915"/>
      <c r="V73" s="915">
        <v>858109</v>
      </c>
      <c r="W73" s="915"/>
      <c r="X73" s="915"/>
      <c r="Y73" s="915"/>
      <c r="Z73" s="915"/>
      <c r="AA73" s="915">
        <v>20702</v>
      </c>
      <c r="AB73" s="915"/>
      <c r="AC73" s="915"/>
      <c r="AD73" s="915"/>
      <c r="AE73" s="915"/>
      <c r="AF73" s="915">
        <v>20702</v>
      </c>
      <c r="AG73" s="915"/>
      <c r="AH73" s="915"/>
      <c r="AI73" s="915"/>
      <c r="AJ73" s="915"/>
      <c r="AK73" s="915">
        <v>1</v>
      </c>
      <c r="AL73" s="915"/>
      <c r="AM73" s="915"/>
      <c r="AN73" s="915"/>
      <c r="AO73" s="915"/>
      <c r="AP73" s="915" t="s">
        <v>589</v>
      </c>
      <c r="AQ73" s="915"/>
      <c r="AR73" s="915"/>
      <c r="AS73" s="915"/>
      <c r="AT73" s="915"/>
      <c r="AU73" s="915" t="s">
        <v>596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21822</v>
      </c>
      <c r="AG88" s="926"/>
      <c r="AH88" s="926"/>
      <c r="AI88" s="926"/>
      <c r="AJ88" s="926"/>
      <c r="AK88" s="923"/>
      <c r="AL88" s="923"/>
      <c r="AM88" s="923"/>
      <c r="AN88" s="923"/>
      <c r="AO88" s="923"/>
      <c r="AP88" s="926">
        <v>12766</v>
      </c>
      <c r="AQ88" s="926"/>
      <c r="AR88" s="926"/>
      <c r="AS88" s="926"/>
      <c r="AT88" s="926"/>
      <c r="AU88" s="926">
        <v>1435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606137</v>
      </c>
      <c r="AB110" s="986"/>
      <c r="AC110" s="986"/>
      <c r="AD110" s="986"/>
      <c r="AE110" s="987"/>
      <c r="AF110" s="988">
        <v>678738</v>
      </c>
      <c r="AG110" s="986"/>
      <c r="AH110" s="986"/>
      <c r="AI110" s="986"/>
      <c r="AJ110" s="987"/>
      <c r="AK110" s="988">
        <v>716731</v>
      </c>
      <c r="AL110" s="986"/>
      <c r="AM110" s="986"/>
      <c r="AN110" s="986"/>
      <c r="AO110" s="987"/>
      <c r="AP110" s="989">
        <v>13.8</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8944423</v>
      </c>
      <c r="BR110" s="1021"/>
      <c r="BS110" s="1021"/>
      <c r="BT110" s="1021"/>
      <c r="BU110" s="1021"/>
      <c r="BV110" s="1021">
        <v>8992099</v>
      </c>
      <c r="BW110" s="1021"/>
      <c r="BX110" s="1021"/>
      <c r="BY110" s="1021"/>
      <c r="BZ110" s="1021"/>
      <c r="CA110" s="1021">
        <v>8958879</v>
      </c>
      <c r="CB110" s="1021"/>
      <c r="CC110" s="1021"/>
      <c r="CD110" s="1021"/>
      <c r="CE110" s="1021"/>
      <c r="CF110" s="1035">
        <v>172.4</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411</v>
      </c>
      <c r="DH110" s="1021"/>
      <c r="DI110" s="1021"/>
      <c r="DJ110" s="1021"/>
      <c r="DK110" s="1021"/>
      <c r="DL110" s="1021" t="s">
        <v>411</v>
      </c>
      <c r="DM110" s="1021"/>
      <c r="DN110" s="1021"/>
      <c r="DO110" s="1021"/>
      <c r="DP110" s="1021"/>
      <c r="DQ110" s="1021" t="s">
        <v>411</v>
      </c>
      <c r="DR110" s="1021"/>
      <c r="DS110" s="1021"/>
      <c r="DT110" s="1021"/>
      <c r="DU110" s="1021"/>
      <c r="DV110" s="1022" t="s">
        <v>411</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147173</v>
      </c>
      <c r="BR111" s="1014"/>
      <c r="BS111" s="1014"/>
      <c r="BT111" s="1014"/>
      <c r="BU111" s="1014"/>
      <c r="BV111" s="1014">
        <v>110379</v>
      </c>
      <c r="BW111" s="1014"/>
      <c r="BX111" s="1014"/>
      <c r="BY111" s="1014"/>
      <c r="BZ111" s="1014"/>
      <c r="CA111" s="1014">
        <v>73586</v>
      </c>
      <c r="CB111" s="1014"/>
      <c r="CC111" s="1014"/>
      <c r="CD111" s="1014"/>
      <c r="CE111" s="1014"/>
      <c r="CF111" s="1008">
        <v>1.4</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411</v>
      </c>
      <c r="DH111" s="1014"/>
      <c r="DI111" s="1014"/>
      <c r="DJ111" s="1014"/>
      <c r="DK111" s="1014"/>
      <c r="DL111" s="1014" t="s">
        <v>411</v>
      </c>
      <c r="DM111" s="1014"/>
      <c r="DN111" s="1014"/>
      <c r="DO111" s="1014"/>
      <c r="DP111" s="1014"/>
      <c r="DQ111" s="1014" t="s">
        <v>411</v>
      </c>
      <c r="DR111" s="1014"/>
      <c r="DS111" s="1014"/>
      <c r="DT111" s="1014"/>
      <c r="DU111" s="1014"/>
      <c r="DV111" s="1015" t="s">
        <v>411</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444</v>
      </c>
      <c r="AL112" s="1053"/>
      <c r="AM112" s="1053"/>
      <c r="AN112" s="1053"/>
      <c r="AO112" s="1054"/>
      <c r="AP112" s="1056" t="s">
        <v>445</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3155556</v>
      </c>
      <c r="BR112" s="1014"/>
      <c r="BS112" s="1014"/>
      <c r="BT112" s="1014"/>
      <c r="BU112" s="1014"/>
      <c r="BV112" s="1014">
        <v>3051999</v>
      </c>
      <c r="BW112" s="1014"/>
      <c r="BX112" s="1014"/>
      <c r="BY112" s="1014"/>
      <c r="BZ112" s="1014"/>
      <c r="CA112" s="1014">
        <v>2752777</v>
      </c>
      <c r="CB112" s="1014"/>
      <c r="CC112" s="1014"/>
      <c r="CD112" s="1014"/>
      <c r="CE112" s="1014"/>
      <c r="CF112" s="1008">
        <v>53</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443</v>
      </c>
      <c r="DR112" s="1014"/>
      <c r="DS112" s="1014"/>
      <c r="DT112" s="1014"/>
      <c r="DU112" s="1014"/>
      <c r="DV112" s="1015" t="s">
        <v>448</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304027</v>
      </c>
      <c r="AB113" s="1028"/>
      <c r="AC113" s="1028"/>
      <c r="AD113" s="1028"/>
      <c r="AE113" s="1029"/>
      <c r="AF113" s="1030">
        <v>233040</v>
      </c>
      <c r="AG113" s="1028"/>
      <c r="AH113" s="1028"/>
      <c r="AI113" s="1028"/>
      <c r="AJ113" s="1029"/>
      <c r="AK113" s="1030">
        <v>264243</v>
      </c>
      <c r="AL113" s="1028"/>
      <c r="AM113" s="1028"/>
      <c r="AN113" s="1028"/>
      <c r="AO113" s="1029"/>
      <c r="AP113" s="1031">
        <v>5.0999999999999996</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569664</v>
      </c>
      <c r="BR113" s="1014"/>
      <c r="BS113" s="1014"/>
      <c r="BT113" s="1014"/>
      <c r="BU113" s="1014"/>
      <c r="BV113" s="1014">
        <v>1399418</v>
      </c>
      <c r="BW113" s="1014"/>
      <c r="BX113" s="1014"/>
      <c r="BY113" s="1014"/>
      <c r="BZ113" s="1014"/>
      <c r="CA113" s="1014">
        <v>1434028</v>
      </c>
      <c r="CB113" s="1014"/>
      <c r="CC113" s="1014"/>
      <c r="CD113" s="1014"/>
      <c r="CE113" s="1014"/>
      <c r="CF113" s="1008">
        <v>27.6</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452</v>
      </c>
      <c r="DR113" s="1053"/>
      <c r="DS113" s="1053"/>
      <c r="DT113" s="1053"/>
      <c r="DU113" s="1054"/>
      <c r="DV113" s="1056" t="s">
        <v>444</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12043</v>
      </c>
      <c r="AB114" s="1053"/>
      <c r="AC114" s="1053"/>
      <c r="AD114" s="1053"/>
      <c r="AE114" s="1054"/>
      <c r="AF114" s="1055">
        <v>16241</v>
      </c>
      <c r="AG114" s="1053"/>
      <c r="AH114" s="1053"/>
      <c r="AI114" s="1053"/>
      <c r="AJ114" s="1054"/>
      <c r="AK114" s="1055">
        <v>17207</v>
      </c>
      <c r="AL114" s="1053"/>
      <c r="AM114" s="1053"/>
      <c r="AN114" s="1053"/>
      <c r="AO114" s="1054"/>
      <c r="AP114" s="1056">
        <v>0.3</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1512386</v>
      </c>
      <c r="BR114" s="1014"/>
      <c r="BS114" s="1014"/>
      <c r="BT114" s="1014"/>
      <c r="BU114" s="1014"/>
      <c r="BV114" s="1014">
        <v>1451736</v>
      </c>
      <c r="BW114" s="1014"/>
      <c r="BX114" s="1014"/>
      <c r="BY114" s="1014"/>
      <c r="BZ114" s="1014"/>
      <c r="CA114" s="1014">
        <v>1405772</v>
      </c>
      <c r="CB114" s="1014"/>
      <c r="CC114" s="1014"/>
      <c r="CD114" s="1014"/>
      <c r="CE114" s="1014"/>
      <c r="CF114" s="1008">
        <v>27.1</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448</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36793</v>
      </c>
      <c r="AB115" s="1028"/>
      <c r="AC115" s="1028"/>
      <c r="AD115" s="1028"/>
      <c r="AE115" s="1029"/>
      <c r="AF115" s="1030">
        <v>36793</v>
      </c>
      <c r="AG115" s="1028"/>
      <c r="AH115" s="1028"/>
      <c r="AI115" s="1028"/>
      <c r="AJ115" s="1029"/>
      <c r="AK115" s="1030">
        <v>36793</v>
      </c>
      <c r="AL115" s="1028"/>
      <c r="AM115" s="1028"/>
      <c r="AN115" s="1028"/>
      <c r="AO115" s="1029"/>
      <c r="AP115" s="1031">
        <v>0.7</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458</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460</v>
      </c>
      <c r="DM115" s="1053"/>
      <c r="DN115" s="1053"/>
      <c r="DO115" s="1053"/>
      <c r="DP115" s="1054"/>
      <c r="DQ115" s="1055" t="s">
        <v>458</v>
      </c>
      <c r="DR115" s="1053"/>
      <c r="DS115" s="1053"/>
      <c r="DT115" s="1053"/>
      <c r="DU115" s="1054"/>
      <c r="DV115" s="1056" t="s">
        <v>444</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458</v>
      </c>
      <c r="AB116" s="1053"/>
      <c r="AC116" s="1053"/>
      <c r="AD116" s="1053"/>
      <c r="AE116" s="1054"/>
      <c r="AF116" s="1055" t="s">
        <v>445</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463</v>
      </c>
      <c r="BR116" s="1014"/>
      <c r="BS116" s="1014"/>
      <c r="BT116" s="1014"/>
      <c r="BU116" s="1014"/>
      <c r="BV116" s="1014" t="s">
        <v>443</v>
      </c>
      <c r="BW116" s="1014"/>
      <c r="BX116" s="1014"/>
      <c r="BY116" s="1014"/>
      <c r="BZ116" s="1014"/>
      <c r="CA116" s="1014" t="s">
        <v>443</v>
      </c>
      <c r="CB116" s="1014"/>
      <c r="CC116" s="1014"/>
      <c r="CD116" s="1014"/>
      <c r="CE116" s="1014"/>
      <c r="CF116" s="1008" t="s">
        <v>458</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465</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959000</v>
      </c>
      <c r="AB117" s="1071"/>
      <c r="AC117" s="1071"/>
      <c r="AD117" s="1071"/>
      <c r="AE117" s="1072"/>
      <c r="AF117" s="1073">
        <v>964812</v>
      </c>
      <c r="AG117" s="1071"/>
      <c r="AH117" s="1071"/>
      <c r="AI117" s="1071"/>
      <c r="AJ117" s="1072"/>
      <c r="AK117" s="1073">
        <v>1034974</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463</v>
      </c>
      <c r="BR117" s="1014"/>
      <c r="BS117" s="1014"/>
      <c r="BT117" s="1014"/>
      <c r="BU117" s="1014"/>
      <c r="BV117" s="1014" t="s">
        <v>458</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443</v>
      </c>
      <c r="DM117" s="1053"/>
      <c r="DN117" s="1053"/>
      <c r="DO117" s="1053"/>
      <c r="DP117" s="1054"/>
      <c r="DQ117" s="1055" t="s">
        <v>443</v>
      </c>
      <c r="DR117" s="1053"/>
      <c r="DS117" s="1053"/>
      <c r="DT117" s="1053"/>
      <c r="DU117" s="1054"/>
      <c r="DV117" s="1056" t="s">
        <v>443</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458</v>
      </c>
      <c r="BR118" s="1092"/>
      <c r="BS118" s="1092"/>
      <c r="BT118" s="1092"/>
      <c r="BU118" s="1092"/>
      <c r="BV118" s="1092" t="s">
        <v>443</v>
      </c>
      <c r="BW118" s="1092"/>
      <c r="BX118" s="1092"/>
      <c r="BY118" s="1092"/>
      <c r="BZ118" s="1092"/>
      <c r="CA118" s="1092" t="s">
        <v>443</v>
      </c>
      <c r="CB118" s="1092"/>
      <c r="CC118" s="1092"/>
      <c r="CD118" s="1092"/>
      <c r="CE118" s="1092"/>
      <c r="CF118" s="1008" t="s">
        <v>463</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471</v>
      </c>
      <c r="DH118" s="1053"/>
      <c r="DI118" s="1053"/>
      <c r="DJ118" s="1053"/>
      <c r="DK118" s="1054"/>
      <c r="DL118" s="1055" t="s">
        <v>458</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443</v>
      </c>
      <c r="AG119" s="986"/>
      <c r="AH119" s="986"/>
      <c r="AI119" s="986"/>
      <c r="AJ119" s="987"/>
      <c r="AK119" s="988" t="s">
        <v>443</v>
      </c>
      <c r="AL119" s="986"/>
      <c r="AM119" s="986"/>
      <c r="AN119" s="986"/>
      <c r="AO119" s="987"/>
      <c r="AP119" s="989" t="s">
        <v>458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472</v>
      </c>
      <c r="BP119" s="1100"/>
      <c r="BQ119" s="1091">
        <v>14329202</v>
      </c>
      <c r="BR119" s="1092"/>
      <c r="BS119" s="1092"/>
      <c r="BT119" s="1092"/>
      <c r="BU119" s="1092"/>
      <c r="BV119" s="1092">
        <v>15005631</v>
      </c>
      <c r="BW119" s="1092"/>
      <c r="BX119" s="1092"/>
      <c r="BY119" s="1092"/>
      <c r="BZ119" s="1092"/>
      <c r="CA119" s="1092">
        <v>14625042</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147173</v>
      </c>
      <c r="DH119" s="1078"/>
      <c r="DI119" s="1078"/>
      <c r="DJ119" s="1078"/>
      <c r="DK119" s="1079"/>
      <c r="DL119" s="1077">
        <v>110379</v>
      </c>
      <c r="DM119" s="1078"/>
      <c r="DN119" s="1078"/>
      <c r="DO119" s="1078"/>
      <c r="DP119" s="1079"/>
      <c r="DQ119" s="1077">
        <v>73586</v>
      </c>
      <c r="DR119" s="1078"/>
      <c r="DS119" s="1078"/>
      <c r="DT119" s="1078"/>
      <c r="DU119" s="1079"/>
      <c r="DV119" s="1080">
        <v>1.4</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471</v>
      </c>
      <c r="AB120" s="1053"/>
      <c r="AC120" s="1053"/>
      <c r="AD120" s="1053"/>
      <c r="AE120" s="1054"/>
      <c r="AF120" s="1055" t="s">
        <v>460</v>
      </c>
      <c r="AG120" s="1053"/>
      <c r="AH120" s="1053"/>
      <c r="AI120" s="1053"/>
      <c r="AJ120" s="1054"/>
      <c r="AK120" s="1055" t="s">
        <v>443</v>
      </c>
      <c r="AL120" s="1053"/>
      <c r="AM120" s="1053"/>
      <c r="AN120" s="1053"/>
      <c r="AO120" s="1054"/>
      <c r="AP120" s="1056" t="s">
        <v>463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2720898</v>
      </c>
      <c r="BR120" s="1021"/>
      <c r="BS120" s="1021"/>
      <c r="BT120" s="1021"/>
      <c r="BU120" s="1021"/>
      <c r="BV120" s="1021">
        <v>2731341</v>
      </c>
      <c r="BW120" s="1021"/>
      <c r="BX120" s="1021"/>
      <c r="BY120" s="1021"/>
      <c r="BZ120" s="1021"/>
      <c r="CA120" s="1021">
        <v>2487019</v>
      </c>
      <c r="CB120" s="1021"/>
      <c r="CC120" s="1021"/>
      <c r="CD120" s="1021"/>
      <c r="CE120" s="1021"/>
      <c r="CF120" s="1035">
        <v>47.9</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t="s">
        <v>443</v>
      </c>
      <c r="DH120" s="1021"/>
      <c r="DI120" s="1021"/>
      <c r="DJ120" s="1021"/>
      <c r="DK120" s="1021"/>
      <c r="DL120" s="1021" t="s">
        <v>443</v>
      </c>
      <c r="DM120" s="1021"/>
      <c r="DN120" s="1021"/>
      <c r="DO120" s="1021"/>
      <c r="DP120" s="1021"/>
      <c r="DQ120" s="1021">
        <v>2752537</v>
      </c>
      <c r="DR120" s="1021"/>
      <c r="DS120" s="1021"/>
      <c r="DT120" s="1021"/>
      <c r="DU120" s="1021"/>
      <c r="DV120" s="1022">
        <v>53</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443</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2708054</v>
      </c>
      <c r="BR121" s="1014"/>
      <c r="BS121" s="1014"/>
      <c r="BT121" s="1014"/>
      <c r="BU121" s="1014"/>
      <c r="BV121" s="1014">
        <v>2563466</v>
      </c>
      <c r="BW121" s="1014"/>
      <c r="BX121" s="1014"/>
      <c r="BY121" s="1014"/>
      <c r="BZ121" s="1014"/>
      <c r="CA121" s="1014">
        <v>2323141</v>
      </c>
      <c r="CB121" s="1014"/>
      <c r="CC121" s="1014"/>
      <c r="CD121" s="1014"/>
      <c r="CE121" s="1014"/>
      <c r="CF121" s="1008">
        <v>44.7</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265</v>
      </c>
      <c r="DH121" s="1014"/>
      <c r="DI121" s="1014"/>
      <c r="DJ121" s="1014"/>
      <c r="DK121" s="1014"/>
      <c r="DL121" s="1014">
        <v>254</v>
      </c>
      <c r="DM121" s="1014"/>
      <c r="DN121" s="1014"/>
      <c r="DO121" s="1014"/>
      <c r="DP121" s="1014"/>
      <c r="DQ121" s="1014">
        <v>240</v>
      </c>
      <c r="DR121" s="1014"/>
      <c r="DS121" s="1014"/>
      <c r="DT121" s="1014"/>
      <c r="DU121" s="1014"/>
      <c r="DV121" s="1015">
        <v>0</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471</v>
      </c>
      <c r="AB122" s="1053"/>
      <c r="AC122" s="1053"/>
      <c r="AD122" s="1053"/>
      <c r="AE122" s="1054"/>
      <c r="AF122" s="1055" t="s">
        <v>443</v>
      </c>
      <c r="AG122" s="1053"/>
      <c r="AH122" s="1053"/>
      <c r="AI122" s="1053"/>
      <c r="AJ122" s="1054"/>
      <c r="AK122" s="1055" t="s">
        <v>443</v>
      </c>
      <c r="AL122" s="1053"/>
      <c r="AM122" s="1053"/>
      <c r="AN122" s="1053"/>
      <c r="AO122" s="1054"/>
      <c r="AP122" s="1056" t="s">
        <v>443</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7276971</v>
      </c>
      <c r="BR122" s="1092"/>
      <c r="BS122" s="1092"/>
      <c r="BT122" s="1092"/>
      <c r="BU122" s="1092"/>
      <c r="BV122" s="1092">
        <v>7645936</v>
      </c>
      <c r="BW122" s="1092"/>
      <c r="BX122" s="1092"/>
      <c r="BY122" s="1092"/>
      <c r="BZ122" s="1092"/>
      <c r="CA122" s="1092">
        <v>7555206</v>
      </c>
      <c r="CB122" s="1092"/>
      <c r="CC122" s="1092"/>
      <c r="CD122" s="1092"/>
      <c r="CE122" s="1092"/>
      <c r="CF122" s="1112">
        <v>145.4</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443</v>
      </c>
      <c r="DH122" s="1014"/>
      <c r="DI122" s="1014"/>
      <c r="DJ122" s="1014"/>
      <c r="DK122" s="1014"/>
      <c r="DL122" s="1014" t="s">
        <v>448</v>
      </c>
      <c r="DM122" s="1014"/>
      <c r="DN122" s="1014"/>
      <c r="DO122" s="1014"/>
      <c r="DP122" s="1014"/>
      <c r="DQ122" s="1014" t="s">
        <v>443</v>
      </c>
      <c r="DR122" s="1014"/>
      <c r="DS122" s="1014"/>
      <c r="DT122" s="1014"/>
      <c r="DU122" s="1014"/>
      <c r="DV122" s="1015" t="s">
        <v>448</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443</v>
      </c>
      <c r="AB123" s="1053"/>
      <c r="AC123" s="1053"/>
      <c r="AD123" s="1053"/>
      <c r="AE123" s="1054"/>
      <c r="AF123" s="1055" t="s">
        <v>443</v>
      </c>
      <c r="AG123" s="1053"/>
      <c r="AH123" s="1053"/>
      <c r="AI123" s="1053"/>
      <c r="AJ123" s="1054"/>
      <c r="AK123" s="1055" t="s">
        <v>443</v>
      </c>
      <c r="AL123" s="1053"/>
      <c r="AM123" s="1053"/>
      <c r="AN123" s="1053"/>
      <c r="AO123" s="1054"/>
      <c r="AP123" s="1056" t="s">
        <v>443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483</v>
      </c>
      <c r="BP123" s="1100"/>
      <c r="BQ123" s="1159">
        <v>12705923</v>
      </c>
      <c r="BR123" s="1160"/>
      <c r="BS123" s="1160"/>
      <c r="BT123" s="1160"/>
      <c r="BU123" s="1160"/>
      <c r="BV123" s="1160">
        <v>12940743</v>
      </c>
      <c r="BW123" s="1160"/>
      <c r="BX123" s="1160"/>
      <c r="BY123" s="1160"/>
      <c r="BZ123" s="1160"/>
      <c r="CA123" s="1160">
        <v>12365366</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443</v>
      </c>
      <c r="DM123" s="1053"/>
      <c r="DN123" s="1053"/>
      <c r="DO123" s="1053"/>
      <c r="DP123" s="1054"/>
      <c r="DQ123" s="1055" t="s">
        <v>443</v>
      </c>
      <c r="DR123" s="1053"/>
      <c r="DS123" s="1053"/>
      <c r="DT123" s="1053"/>
      <c r="DU123" s="1054"/>
      <c r="DV123" s="1056" t="s">
        <v>471</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448</v>
      </c>
      <c r="AG124" s="1053"/>
      <c r="AH124" s="1053"/>
      <c r="AI124" s="1053"/>
      <c r="AJ124" s="1054"/>
      <c r="AK124" s="1055" t="s">
        <v>452</v>
      </c>
      <c r="AL124" s="1053"/>
      <c r="AM124" s="1053"/>
      <c r="AN124" s="1053"/>
      <c r="AO124" s="1054"/>
      <c r="AP124" s="1056" t="s">
        <v>443</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31.6</v>
      </c>
      <c r="BR124" s="1122"/>
      <c r="BS124" s="1122"/>
      <c r="BT124" s="1122"/>
      <c r="BU124" s="1122"/>
      <c r="BV124" s="1122">
        <v>40.1</v>
      </c>
      <c r="BW124" s="1122"/>
      <c r="BX124" s="1122"/>
      <c r="BY124" s="1122"/>
      <c r="BZ124" s="1122"/>
      <c r="CA124" s="1122">
        <v>43.4</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3155291</v>
      </c>
      <c r="DH124" s="1078"/>
      <c r="DI124" s="1078"/>
      <c r="DJ124" s="1078"/>
      <c r="DK124" s="1079"/>
      <c r="DL124" s="1077">
        <v>3051745</v>
      </c>
      <c r="DM124" s="1078"/>
      <c r="DN124" s="1078"/>
      <c r="DO124" s="1078"/>
      <c r="DP124" s="1079"/>
      <c r="DQ124" s="1077" t="s">
        <v>443</v>
      </c>
      <c r="DR124" s="1078"/>
      <c r="DS124" s="1078"/>
      <c r="DT124" s="1078"/>
      <c r="DU124" s="1079"/>
      <c r="DV124" s="1080" t="s">
        <v>448</v>
      </c>
      <c r="DW124" s="1081"/>
      <c r="DX124" s="1081"/>
      <c r="DY124" s="1081"/>
      <c r="DZ124" s="1082"/>
    </row>
    <row r="125" spans="1:130" s="247" customFormat="1" ht="26.25" customHeight="1" x14ac:dyDescent="0.15">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448</v>
      </c>
      <c r="AG125" s="1053"/>
      <c r="AH125" s="1053"/>
      <c r="AI125" s="1053"/>
      <c r="AJ125" s="1054"/>
      <c r="AK125" s="1055" t="s">
        <v>487</v>
      </c>
      <c r="AL125" s="1053"/>
      <c r="AM125" s="1053"/>
      <c r="AN125" s="1053"/>
      <c r="AO125" s="1054"/>
      <c r="AP125" s="1056" t="s">
        <v>458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463</v>
      </c>
      <c r="DH125" s="1021"/>
      <c r="DI125" s="1021"/>
      <c r="DJ125" s="1021"/>
      <c r="DK125" s="1021"/>
      <c r="DL125" s="1021" t="s">
        <v>487</v>
      </c>
      <c r="DM125" s="1021"/>
      <c r="DN125" s="1021"/>
      <c r="DO125" s="1021"/>
      <c r="DP125" s="1021"/>
      <c r="DQ125" s="1021" t="s">
        <v>443</v>
      </c>
      <c r="DR125" s="1021"/>
      <c r="DS125" s="1021"/>
      <c r="DT125" s="1021"/>
      <c r="DU125" s="1021"/>
      <c r="DV125" s="1022" t="s">
        <v>471</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36793</v>
      </c>
      <c r="AB126" s="1053"/>
      <c r="AC126" s="1053"/>
      <c r="AD126" s="1053"/>
      <c r="AE126" s="1054"/>
      <c r="AF126" s="1055">
        <v>36793</v>
      </c>
      <c r="AG126" s="1053"/>
      <c r="AH126" s="1053"/>
      <c r="AI126" s="1053"/>
      <c r="AJ126" s="1054"/>
      <c r="AK126" s="1055">
        <v>36793</v>
      </c>
      <c r="AL126" s="1053"/>
      <c r="AM126" s="1053"/>
      <c r="AN126" s="1053"/>
      <c r="AO126" s="1054"/>
      <c r="AP126" s="1056">
        <v>0.7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458</v>
      </c>
      <c r="DH126" s="1014"/>
      <c r="DI126" s="1014"/>
      <c r="DJ126" s="1014"/>
      <c r="DK126" s="1014"/>
      <c r="DL126" s="1014" t="s">
        <v>443</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452</v>
      </c>
      <c r="AB127" s="1053"/>
      <c r="AC127" s="1053"/>
      <c r="AD127" s="1053"/>
      <c r="AE127" s="1054"/>
      <c r="AF127" s="1055" t="s">
        <v>443</v>
      </c>
      <c r="AG127" s="1053"/>
      <c r="AH127" s="1053"/>
      <c r="AI127" s="1053"/>
      <c r="AJ127" s="1054"/>
      <c r="AK127" s="1055" t="s">
        <v>443</v>
      </c>
      <c r="AL127" s="1053"/>
      <c r="AM127" s="1053"/>
      <c r="AN127" s="1053"/>
      <c r="AO127" s="1054"/>
      <c r="AP127" s="1056" t="s">
        <v>443</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448</v>
      </c>
      <c r="DM127" s="1014"/>
      <c r="DN127" s="1014"/>
      <c r="DO127" s="1014"/>
      <c r="DP127" s="1014"/>
      <c r="DQ127" s="1014" t="s">
        <v>471</v>
      </c>
      <c r="DR127" s="1014"/>
      <c r="DS127" s="1014"/>
      <c r="DT127" s="1014"/>
      <c r="DU127" s="1014"/>
      <c r="DV127" s="1015" t="s">
        <v>458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267751</v>
      </c>
      <c r="AB128" s="1142"/>
      <c r="AC128" s="1142"/>
      <c r="AD128" s="1142"/>
      <c r="AE128" s="1143"/>
      <c r="AF128" s="1144">
        <v>194339</v>
      </c>
      <c r="AG128" s="1142"/>
      <c r="AH128" s="1142"/>
      <c r="AI128" s="1142"/>
      <c r="AJ128" s="1143"/>
      <c r="AK128" s="1144">
        <v>217527</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443</v>
      </c>
      <c r="BG128" s="1149"/>
      <c r="BH128" s="1149"/>
      <c r="BI128" s="1149"/>
      <c r="BJ128" s="1149"/>
      <c r="BK128" s="1149"/>
      <c r="BL128" s="1150"/>
      <c r="BM128" s="1148">
        <v>14.55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452</v>
      </c>
      <c r="DR128" s="1134"/>
      <c r="DS128" s="1134"/>
      <c r="DT128" s="1134"/>
      <c r="DU128" s="1134"/>
      <c r="DV128" s="1135" t="s">
        <v>471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5698508</v>
      </c>
      <c r="AB129" s="1053"/>
      <c r="AC129" s="1053"/>
      <c r="AD129" s="1053"/>
      <c r="AE129" s="1054"/>
      <c r="AF129" s="1055">
        <v>5740898</v>
      </c>
      <c r="AG129" s="1053"/>
      <c r="AH129" s="1053"/>
      <c r="AI129" s="1053"/>
      <c r="AJ129" s="1054"/>
      <c r="AK129" s="1055">
        <v>5787036</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460</v>
      </c>
      <c r="BG129" s="1163"/>
      <c r="BH129" s="1163"/>
      <c r="BI129" s="1163"/>
      <c r="BJ129" s="1163"/>
      <c r="BK129" s="1163"/>
      <c r="BL129" s="1164"/>
      <c r="BM129" s="1162">
        <v>19.55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577553</v>
      </c>
      <c r="AB130" s="1053"/>
      <c r="AC130" s="1053"/>
      <c r="AD130" s="1053"/>
      <c r="AE130" s="1054"/>
      <c r="AF130" s="1055">
        <v>593288</v>
      </c>
      <c r="AG130" s="1053"/>
      <c r="AH130" s="1053"/>
      <c r="AI130" s="1053"/>
      <c r="AJ130" s="1054"/>
      <c r="AK130" s="1055">
        <v>591267</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3.3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5120955</v>
      </c>
      <c r="AB131" s="1078"/>
      <c r="AC131" s="1078"/>
      <c r="AD131" s="1078"/>
      <c r="AE131" s="1079"/>
      <c r="AF131" s="1077">
        <v>5147610</v>
      </c>
      <c r="AG131" s="1078"/>
      <c r="AH131" s="1078"/>
      <c r="AI131" s="1078"/>
      <c r="AJ131" s="1079"/>
      <c r="AK131" s="1077">
        <v>5195769</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43.4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2.2202108790000001</v>
      </c>
      <c r="AB132" s="1194"/>
      <c r="AC132" s="1194"/>
      <c r="AD132" s="1194"/>
      <c r="AE132" s="1195"/>
      <c r="AF132" s="1196">
        <v>3.442082831</v>
      </c>
      <c r="AG132" s="1194"/>
      <c r="AH132" s="1194"/>
      <c r="AI132" s="1194"/>
      <c r="AJ132" s="1195"/>
      <c r="AK132" s="1196">
        <v>4.3531573479999999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1.1000000000000001</v>
      </c>
      <c r="AB133" s="1177"/>
      <c r="AC133" s="1177"/>
      <c r="AD133" s="1177"/>
      <c r="AE133" s="1178"/>
      <c r="AF133" s="1176">
        <v>2.5</v>
      </c>
      <c r="AG133" s="1177"/>
      <c r="AH133" s="1177"/>
      <c r="AI133" s="1177"/>
      <c r="AJ133" s="1178"/>
      <c r="AK133" s="1176">
        <v>3.3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5wVkYwSY9Mb/SLKs7t6LX3YEnkhZiaS12/WFRCaj10P6BNCEaR8wbDxV6oCc1xvudo4aHuWwcLEyuZViNj7hg==" saltValue="B62HPLUs5owazsc3/70X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VkqKdv1fdJkqs1S9SsqcNwUoowO21aY0aA3Gvz17a5rX+lpHasSQIgZiNGcR7nazJFZpwb3BKPRHWqoSD23Q==" saltValue="cmMCp3flbSXK836XT+5/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bgxC+WHFQM2cu+CRotaNd/yQ/WrCN1359GZYU3Etm6TaSEEMdQDL9pIGWC2acB6cJUz9opVIxZTz4vaY4CqQ==" saltValue="ElCWXKtGCWyQfHTfKeFC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1422677</v>
      </c>
      <c r="AP9" s="313">
        <v>49574</v>
      </c>
      <c r="AQ9" s="314">
        <v>62963</v>
      </c>
      <c r="AR9" s="315">
        <v>-21.3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224240</v>
      </c>
      <c r="AP10" s="316">
        <v>7814</v>
      </c>
      <c r="AQ10" s="317">
        <v>6807</v>
      </c>
      <c r="AR10" s="318">
        <v>14.8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301096</v>
      </c>
      <c r="AP11" s="316">
        <v>10492</v>
      </c>
      <c r="AQ11" s="317">
        <v>9161</v>
      </c>
      <c r="AR11" s="318">
        <v>14.5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469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91400</v>
      </c>
      <c r="AP14" s="316">
        <v>3185</v>
      </c>
      <c r="AQ14" s="317">
        <v>2905</v>
      </c>
      <c r="AR14" s="318">
        <v>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29815</v>
      </c>
      <c r="AP15" s="316">
        <v>1039</v>
      </c>
      <c r="AQ15" s="317">
        <v>1486</v>
      </c>
      <c r="AR15" s="318">
        <v>-30.1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-105592</v>
      </c>
      <c r="AP16" s="316">
        <v>-3679</v>
      </c>
      <c r="AQ16" s="317">
        <v>-5107</v>
      </c>
      <c r="AR16" s="318">
        <v>-28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1963636</v>
      </c>
      <c r="AP17" s="316">
        <v>68424</v>
      </c>
      <c r="AQ17" s="317">
        <v>78684</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6.52</v>
      </c>
      <c r="AP21" s="329">
        <v>7.53</v>
      </c>
      <c r="AQ21" s="330">
        <v>-1.01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98.1</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716731</v>
      </c>
      <c r="AP32" s="343">
        <v>24975</v>
      </c>
      <c r="AQ32" s="344">
        <v>34297</v>
      </c>
      <c r="AR32" s="345">
        <v>-27.2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264243</v>
      </c>
      <c r="AP35" s="343">
        <v>9208</v>
      </c>
      <c r="AQ35" s="344">
        <v>14866</v>
      </c>
      <c r="AR35" s="345">
        <v>-38.1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17207</v>
      </c>
      <c r="AP36" s="343">
        <v>600</v>
      </c>
      <c r="AQ36" s="344">
        <v>2278</v>
      </c>
      <c r="AR36" s="345">
        <v>-73.7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36793</v>
      </c>
      <c r="AP37" s="343">
        <v>1282</v>
      </c>
      <c r="AQ37" s="344">
        <v>453</v>
      </c>
      <c r="AR37" s="345">
        <v>183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1</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-217527</v>
      </c>
      <c r="AP39" s="343">
        <v>-7580</v>
      </c>
      <c r="AQ39" s="344">
        <v>-3000</v>
      </c>
      <c r="AR39" s="345">
        <v>152.69999999999999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-591267</v>
      </c>
      <c r="AP40" s="343">
        <v>-20603</v>
      </c>
      <c r="AQ40" s="344">
        <v>-34641</v>
      </c>
      <c r="AR40" s="345">
        <v>-40.5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226180</v>
      </c>
      <c r="AP41" s="343">
        <v>7881</v>
      </c>
      <c r="AQ41" s="344">
        <v>14254</v>
      </c>
      <c r="AR41" s="345">
        <v>-44.7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2472531</v>
      </c>
      <c r="AN51" s="365">
        <v>87582</v>
      </c>
      <c r="AO51" s="366">
        <v>34.5</v>
      </c>
      <c r="AP51" s="367">
        <v>56894</v>
      </c>
      <c r="AQ51" s="368">
        <v>6.8</v>
      </c>
      <c r="AR51" s="369">
        <v>27.7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2232635</v>
      </c>
      <c r="AN52" s="373">
        <v>79085</v>
      </c>
      <c r="AO52" s="374">
        <v>109.9</v>
      </c>
      <c r="AP52" s="375">
        <v>32548</v>
      </c>
      <c r="AQ52" s="376">
        <v>12.6</v>
      </c>
      <c r="AR52" s="377">
        <v>97.3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2889921</v>
      </c>
      <c r="AN53" s="365">
        <v>101060</v>
      </c>
      <c r="AO53" s="366">
        <v>15.4</v>
      </c>
      <c r="AP53" s="367">
        <v>57122</v>
      </c>
      <c r="AQ53" s="368">
        <v>0.4</v>
      </c>
      <c r="AR53" s="369">
        <v>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2672772</v>
      </c>
      <c r="AN54" s="373">
        <v>93467</v>
      </c>
      <c r="AO54" s="374">
        <v>18.2</v>
      </c>
      <c r="AP54" s="375">
        <v>36191</v>
      </c>
      <c r="AQ54" s="376">
        <v>11.2</v>
      </c>
      <c r="AR54" s="377">
        <v>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527112</v>
      </c>
      <c r="AN55" s="365">
        <v>18345</v>
      </c>
      <c r="AO55" s="366">
        <v>-81.8</v>
      </c>
      <c r="AP55" s="367">
        <v>53655</v>
      </c>
      <c r="AQ55" s="368">
        <v>-6.1</v>
      </c>
      <c r="AR55" s="369">
        <v>-75.7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425587</v>
      </c>
      <c r="AN56" s="373">
        <v>14812</v>
      </c>
      <c r="AO56" s="374">
        <v>-84.2</v>
      </c>
      <c r="AP56" s="375">
        <v>32719</v>
      </c>
      <c r="AQ56" s="376">
        <v>-9.6</v>
      </c>
      <c r="AR56" s="377">
        <v>-74.599999999999994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716930</v>
      </c>
      <c r="AN57" s="365">
        <v>24922</v>
      </c>
      <c r="AO57" s="366">
        <v>35.9</v>
      </c>
      <c r="AP57" s="367">
        <v>53869</v>
      </c>
      <c r="AQ57" s="368">
        <v>0.4</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519935</v>
      </c>
      <c r="AN58" s="373">
        <v>18074</v>
      </c>
      <c r="AO58" s="374">
        <v>22</v>
      </c>
      <c r="AP58" s="375">
        <v>35046</v>
      </c>
      <c r="AQ58" s="376">
        <v>7.1</v>
      </c>
      <c r="AR58" s="377">
        <v>14.9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1164618</v>
      </c>
      <c r="AN59" s="365">
        <v>40582</v>
      </c>
      <c r="AO59" s="366">
        <v>62.8</v>
      </c>
      <c r="AP59" s="367">
        <v>59119</v>
      </c>
      <c r="AQ59" s="368">
        <v>9.6999999999999993</v>
      </c>
      <c r="AR59" s="369">
        <v>53.1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567353</v>
      </c>
      <c r="AN60" s="373">
        <v>19770</v>
      </c>
      <c r="AO60" s="374">
        <v>9.4</v>
      </c>
      <c r="AP60" s="375">
        <v>29900</v>
      </c>
      <c r="AQ60" s="376">
        <v>-14.7</v>
      </c>
      <c r="AR60" s="377">
        <v>24.1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1554222</v>
      </c>
      <c r="AN61" s="380">
        <v>54498</v>
      </c>
      <c r="AO61" s="381">
        <v>13.4</v>
      </c>
      <c r="AP61" s="382">
        <v>56132</v>
      </c>
      <c r="AQ61" s="383">
        <v>2.2000000000000002</v>
      </c>
      <c r="AR61" s="369">
        <v>11.2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1283656</v>
      </c>
      <c r="AN62" s="373">
        <v>45042</v>
      </c>
      <c r="AO62" s="374">
        <v>15.1</v>
      </c>
      <c r="AP62" s="375">
        <v>33281</v>
      </c>
      <c r="AQ62" s="376">
        <v>1.3</v>
      </c>
      <c r="AR62" s="377">
        <v>13.8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Tr1u/4UH0Y6n8DDGR9ZXxcrqe67w9V76TS9QjCNAbJvkXrnHsH21XFzZVF3dhbSoGRF59yx9atY+aW2R6LHUw==" saltValue="qWkf1D+zEK6IdT2NyHJY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Pv4DLDzlXRfWPG2eG1r3iN0TKxQv1hrQovuy+UaLGjkMSxEYJKLytKaFKeKsWDpm7EKsvOT2ZopPYagauAcO7A==" saltValue="rwnCXwb2pBaNwXgSMGl4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qYpxvyzWrdwc2XPJZPd8Me2QAClvUc7o6USaLbkqXXc65lBav7ih1IzVWu9kE6/eMeGkkzOrcKArO0rlXW/rXA==" saltValue="oybmQcNP7PgcGUW9tFHz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47.55</v>
      </c>
      <c r="G47" s="12">
        <v>44.01</v>
      </c>
      <c r="H47" s="12">
        <v>34.93</v>
      </c>
      <c r="I47" s="12">
        <v>27.81</v>
      </c>
      <c r="J47" s="13">
        <v>24.12</v>
      </c>
    </row>
    <row r="48" spans="2:10" ht="57.75" customHeight="1" x14ac:dyDescent="0.15">
      <c r="B48" s="14"/>
      <c r="C48" s="1238" t="s">
        <v>4</v>
      </c>
      <c r="D48" s="1238"/>
      <c r="E48" s="1239"/>
      <c r="F48" s="15">
        <v>10.3</v>
      </c>
      <c r="G48" s="16">
        <v>6.04</v>
      </c>
      <c r="H48" s="16">
        <v>5.78</v>
      </c>
      <c r="I48" s="16">
        <v>5.83</v>
      </c>
      <c r="J48" s="17">
        <v>6.3</v>
      </c>
    </row>
    <row r="49" spans="2:10" ht="57.75" customHeight="1" thickBot="1" x14ac:dyDescent="0.2">
      <c r="B49" s="18"/>
      <c r="C49" s="1240" t="s">
        <v>5</v>
      </c>
      <c r="D49" s="1240"/>
      <c r="E49" s="1241"/>
      <c r="F49" s="19" t="s">
        <v>570</v>
      </c>
      <c r="G49" s="20" t="s">
        <v>571</v>
      </c>
      <c r="H49" s="20" t="s">
        <v>572</v>
      </c>
      <c r="I49" s="20" t="s">
        <v>573</v>
      </c>
      <c r="J49" s="21" t="s">
        <v>574</v>
      </c>
    </row>
    <row r="50" spans="2:10" ht="13.5" customHeight="1" x14ac:dyDescent="0.15"/>
  </sheetData>
  <sheetProtection algorithmName="SHA-512" hashValue="4wMO4CukM+RZDcJJvmcfHGzx5+/TU4edzzHjiIyfdJ/H9gQJlBT4aAONpB9uQ+/r42zGhGaHBYB0mD6U4yDT5Q==" saltValue="P6wwfYWqlDoBc4IPMsDw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2021-09-30T12:28:04Z</cp:lastPrinted>
  <dcterms:created xsi:type="dcterms:W3CDTF">2021-02-05T03:03:27Z</dcterms:created>
  <dcterms:modified xsi:type="dcterms:W3CDTF">2021-09-30T22:32:27Z</dcterms:modified>
  <cp:category/>
</cp:coreProperties>
</file>