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3財政状況資料集\01_地方公会計（R1決算分）\03_市町村回答\48 南知多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<sst xmlns="http://schemas.openxmlformats.org/spreadsheetml/2006/main" count="1127" uniqueCount="609">
  <si>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</si>
  <si>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</si>
  <si>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</si>
  <si>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</si>
  <si>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</si>
  <si>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</si>
  <si>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</si>
  <si>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</si>
  <si>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</si>
  <si>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</si>
  <si>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</si>
  <si>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</si>
  <si>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</si>
  <si>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</si>
  <si>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</si>
  <si>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</si>
  <si>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</si>
  <si>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</si>
  <si>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</si>
  <si>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</si>
  <si>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</si>
  <si>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</si>
  <si>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</si>
  <si>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</si>
  <si>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</si>
  <si>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</si>
  <si>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</si>
  <si>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</si>
  <si>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</si>
  <si>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</si>
  <si>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</si>
  <si>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</si>
  <si>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</si>
  <si>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</si>
  <si>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</si>
  <si>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</si>
  <si>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</si>
  <si>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</si>
  <si>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</si>
  <si>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</si>
  <si>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</si>
  <si>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</si>
  <si>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</si>
  <si>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</si>
  <si>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</si>
  <si>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</si>
  <si>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</si>
  <si>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</si>
  <si>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</si>
  <si>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</si>
  <si>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</si>
  <si>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</si>
  <si>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</si>
  <si>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</si>
  <si>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</si>
  <si>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</si>
  <si>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</si>
  <si>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</si>
  <si>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</si>
  <si>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</si>
  <si>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</si>
  <si>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</si>
  <si>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</si>
  <si>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</si>
  <si>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</si>
  <si>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</si>
  <si>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</si>
  <si>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</si>
  <si>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</si>
  <si>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</si>
  <si>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</si>
  <si>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</si>
  <si>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</si>
  <si>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</si>
  <si>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</si>
  <si>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</si>
  <si>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</si>
  <si>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</si>
  <si>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</si>
  <si>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</si>
  <si>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</si>
  <si>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</si>
  <si>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</si>
  <si>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</si>
  <si>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</si>
  <si>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Ⅳ－０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</si>
  <si>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</si>
  <si>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</si>
  <si>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</si>
  <si>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</si>
  <si>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</si>
  <si>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</si>
  <si>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</si>
  <si>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</si>
  <si>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</si>
  <si>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</si>
  <si>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</si>
  <si>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</si>
  <si>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南知多町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</si>
  <si>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</si>
  <si>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</si>
  <si>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</si>
  <si>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</si>
  <si>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</si>
  <si>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</si>
  <si>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</si>
  <si>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</si>
  <si>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</si>
  <si>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</si>
  <si>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</si>
  <si>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</si>
  <si>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</si>
  <si>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</si>
  <si>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</si>
  <si>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</si>
  <si>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</si>
  <si>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</si>
  <si>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</si>
  <si>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</si>
  <si>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</si>
  <si>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</si>
  <si>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</si>
  <si>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</si>
  <si>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</si>
  <si>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</si>
  <si>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</si>
  <si>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</si>
  <si>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</si>
  <si>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</si>
  <si>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</si>
  <si>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</si>
  <si>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</si>
  <si>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</si>
  <si>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</si>
  <si>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</si>
  <si>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</si>
  <si>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</si>
  <si>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</si>
  <si>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</si>
  <si>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</si>
  <si>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</si>
  <si>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</si>
  <si>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</si>
  <si>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</si>
  <si>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</si>
  <si>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</si>
  <si>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</si>
  <si>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</si>
  <si>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</si>
  <si>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</si>
  <si>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</si>
  <si>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</si>
  <si>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</si>
  <si>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</si>
  <si>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</si>
  <si>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</si>
  <si>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</si>
  <si>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</si>
  <si>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</si>
  <si>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</si>
  <si>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</si>
  <si>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</si>
  <si>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</si>
  <si>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</si>
  <si>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</si>
  <si>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</si>
  <si>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</si>
  <si>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</si>
  <si>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</si>
  <si>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</si>
  <si>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</si>
  <si>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</si>
  <si>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</si>
  <si>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</si>
  <si>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</si>
  <si>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</si>
  <si>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</si>
  <si>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</si>
  <si>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</si>
  <si>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</si>
  <si>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</si>
  <si>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</si>
  <si>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</si>
  <si>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</si>
  <si>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</si>
  <si>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</si>
  <si>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</si>
  <si>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</si>
  <si>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</si>
  <si>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</si>
  <si>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</si>
  <si>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</si>
  <si>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</si>
  <si>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</si>
  <si>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</si>
  <si>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</si>
  <si>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</si>
  <si>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</si>
  <si>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</si>
  <si>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</si>
  <si>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</si>
  <si>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</si>
  <si>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</si>
  <si>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</si>
  <si>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</si>
  <si>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</si>
  <si>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</si>
  <si>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</si>
  <si>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</si>
  <si>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</si>
  <si>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</si>
  <si>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</si>
  <si>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</si>
  <si>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愛知県南知多町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</si>
  <si>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</si>
  <si>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</si>
  <si>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</si>
  <si>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</si>
  <si>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</si>
  <si>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</si>
  <si>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</si>
  <si>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</si>
  <si>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</si>
  <si>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</si>
  <si>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</si>
  <si>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</si>
  <si>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</si>
  <si>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</si>
  <si>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</si>
  <si>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</si>
  <si>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</si>
  <si>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</si>
  <si>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</si>
  <si>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</si>
  <si>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</si>
  <si>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</si>
  <si>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</si>
  <si>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</si>
  <si>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</si>
  <si>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</si>
  <si>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</si>
  <si>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</si>
  <si>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</si>
  <si>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</si>
  <si>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</si>
  <si>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</si>
  <si>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</si>
  <si>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</si>
  <si>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</si>
  <si>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</si>
  <si>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</si>
  <si>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</si>
  <si>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</si>
  <si>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</si>
  <si>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</si>
  <si>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</si>
  <si>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</si>
  <si>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</si>
  <si>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</si>
  <si>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</si>
  <si>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</si>
  <si>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</si>
  <si>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</si>
  <si>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</si>
  <si>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</si>
  <si>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</si>
  <si>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</si>
  <si>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</si>
  <si>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</si>
  <si>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</si>
  <si>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</si>
  <si>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</si>
  <si>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</si>
  <si>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</si>
  <si>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</si>
  <si>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</si>
  <si>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</si>
  <si>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</si>
  <si>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</si>
  <si>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</si>
  <si>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</si>
  <si>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</si>
  <si>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</si>
  <si>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</si>
  <si>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</si>
  <si>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</si>
  <si>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</si>
  <si>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</si>
  <si>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</si>
  <si>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</si>
  <si>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</si>
  <si>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</si>
  <si>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</si>
  <si>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</si>
  <si>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</si>
  <si>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</si>
  <si>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</si>
  <si>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</si>
  <si>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</si>
  <si>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</si>
  <si>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</si>
  <si>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</si>
  <si>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</si>
  <si>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</si>
  <si>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</si>
  <si>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</si>
  <si>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</si>
  <si>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</si>
  <si>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</si>
  <si>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</si>
  <si>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</si>
  <si>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</si>
  <si>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</si>
  <si>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</si>
  <si>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</si>
  <si>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</si>
  <si>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</si>
  <si>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</si>
  <si>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</si>
  <si>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</si>
  <si>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</si>
  <si>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</si>
  <si>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</si>
  <si>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</si>
  <si>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</si>
  <si>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</si>
  <si>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</si>
  <si>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</si>
  <si>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</si>
  <si>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</si>
  <si>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</si>
  <si>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</si>
  <si>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</si>
  <si>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</si>
  <si>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</si>
  <si>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</si>
  <si>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</si>
  <si>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</si>
  <si>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</si>
  <si>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</si>
  <si>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</si>
  <si>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</si>
  <si>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</si>
  <si>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</si>
  <si>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</si>
  <si>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</si>
  <si>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</si>
  <si>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</si>
  <si>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</si>
  <si>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</si>
  <si>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</si>
  <si>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</si>
  <si>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</si>
  <si>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</si>
  <si>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</si>
  <si>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</si>
  <si>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</si>
  <si>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</si>
  <si>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</si>
  <si>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</si>
  <si>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</si>
  <si>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</si>
  <si>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</si>
  <si>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</si>
  <si>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</si>
  <si>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</si>
  <si>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愛知県南知多町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</si>
  <si>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</si>
  <si>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</si>
  <si>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</si>
  <si>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</si>
  <si>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</si>
  <si>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</si>
  <si>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</si>
  <si>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</si>
  <si>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</si>
  <si>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</si>
  <si>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</si>
  <si>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</si>
  <si>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</si>
  <si>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</si>
  <si>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</si>
  <si>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</si>
  <si>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</si>
  <si>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</si>
  <si>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</si>
  <si>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</si>
  <si>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</si>
  <si>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</si>
  <si>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</si>
  <si>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</si>
  <si>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</si>
  <si>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</si>
  <si>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</si>
  <si>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</si>
  <si>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</si>
  <si>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</si>
  <si>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</si>
  <si>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</si>
  <si>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</si>
  <si>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</si>
  <si>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</si>
  <si>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</si>
  <si>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</si>
  <si>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師崎港駐車場事業特別会計</t>
    <phoneticPr fontId="5"/>
  </si>
  <si>
    <t>水道事業会計</t>
    <phoneticPr fontId="5"/>
  </si>
  <si>
    <t>法適用企業</t>
    <phoneticPr fontId="5"/>
  </si>
  <si>
    <t>漁業集落排水事業特別会計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</si>
  <si>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</si>
  <si>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</si>
  <si>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</si>
  <si>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</si>
  <si>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</si>
  <si>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</si>
  <si>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</si>
  <si>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</si>
  <si>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</si>
  <si>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</si>
  <si>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</si>
  <si>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</si>
  <si>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</si>
  <si>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</si>
  <si>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</si>
  <si>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</si>
  <si>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</si>
  <si>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</si>
  <si>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</si>
  <si>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</si>
  <si>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</si>
  <si>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</si>
  <si>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</si>
  <si>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</si>
  <si>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</si>
  <si>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</si>
  <si>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</si>
  <si>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</si>
  <si>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</si>
  <si>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</si>
  <si>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</si>
  <si>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</si>
  <si>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</si>
  <si>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</si>
  <si>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</si>
  <si>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</si>
  <si>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</si>
  <si>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</si>
  <si>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</si>
  <si>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</si>
  <si>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</si>
  <si>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</si>
  <si>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</si>
  <si>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</si>
  <si>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</si>
  <si>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</si>
  <si>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</si>
  <si>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</si>
  <si>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</si>
  <si>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</si>
  <si>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</si>
  <si>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</si>
  <si>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</si>
  <si>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</si>
  <si>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</si>
  <si>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</si>
  <si>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</si>
  <si>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</si>
  <si>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</si>
  <si>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</si>
  <si>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</si>
  <si>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</si>
  <si>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</si>
  <si>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</si>
  <si>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</si>
  <si>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</si>
  <si>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</si>
  <si>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漁業集落排水事業特別会計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</si>
  <si>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</si>
  <si>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</si>
  <si>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</si>
  <si>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</si>
  <si>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</si>
  <si>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</si>
  <si>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</si>
  <si>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</si>
  <si>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</si>
  <si>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</si>
  <si>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</si>
  <si>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</si>
  <si>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</si>
  <si>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</si>
  <si>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</si>
  <si>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</si>
  <si>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</si>
  <si>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</si>
  <si>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</si>
  <si>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</si>
  <si>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</si>
  <si>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</si>
  <si>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</si>
  <si>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</si>
  <si>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</si>
  <si>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</si>
  <si>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</si>
  <si>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</si>
  <si>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</si>
  <si>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</si>
  <si>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</si>
  <si>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</si>
  <si>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</si>
  <si>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</si>
  <si>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</si>
  <si>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</si>
  <si>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</si>
  <si>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</si>
  <si>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</si>
  <si>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</si>
  <si>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</si>
  <si>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</si>
  <si>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</si>
  <si>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</si>
  <si>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</si>
  <si>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</si>
  <si>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</si>
  <si>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</si>
  <si>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</si>
  <si>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</si>
  <si>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</si>
  <si>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</si>
  <si>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</si>
  <si>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</si>
  <si>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</si>
  <si>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</si>
  <si>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</si>
  <si>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</si>
  <si>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</si>
  <si>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</si>
  <si>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</si>
  <si>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</si>
  <si>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</si>
  <si>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</si>
  <si>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</si>
  <si>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</si>
  <si>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</si>
  <si>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</si>
  <si>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</si>
  <si>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</si>
  <si>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</si>
  <si>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</si>
  <si>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</si>
  <si>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</si>
  <si>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</si>
  <si>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</si>
  <si>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</si>
  <si>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</si>
  <si>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</si>
  <si>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</si>
  <si>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</si>
  <si>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</si>
  <si>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</si>
  <si>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</si>
  <si>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</si>
  <si>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</si>
  <si>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</si>
  <si>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</si>
  <si>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0.99</t>
  </si>
  <si>
    <t>▲ 7.51</t>
  </si>
  <si>
    <t>▲ 6.63</t>
  </si>
  <si>
    <t>水道事業会計</t>
  </si>
  <si>
    <t>一般会計</t>
  </si>
  <si>
    <t>介護保険特別会計</t>
  </si>
  <si>
    <t>国民健康保険特別会計</t>
  </si>
  <si>
    <t>師崎港駐車場事業特別会計</t>
  </si>
  <si>
    <t>漁業集落排水事業特別会計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</si>
  <si>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</si>
  <si>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</si>
  <si>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</si>
  <si>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</si>
  <si>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</si>
  <si>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</si>
  <si>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</si>
  <si>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</si>
  <si>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</si>
  <si>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</si>
  <si>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知多南部消防組合</t>
    <rPh sb="0" eb="8">
      <t>チタナンブショウボウクミアイ</t>
    </rPh>
    <phoneticPr fontId="2"/>
  </si>
  <si>
    <t>知多南部衛生組合</t>
    <rPh sb="0" eb="4">
      <t>チタナンブ</t>
    </rPh>
    <rPh sb="4" eb="8">
      <t>エイセイクミアイ</t>
    </rPh>
    <phoneticPr fontId="2"/>
  </si>
  <si>
    <t>愛知県市町村退職手当組合</t>
    <rPh sb="0" eb="2">
      <t>アイチ</t>
    </rPh>
    <rPh sb="2" eb="3">
      <t>ケン</t>
    </rPh>
    <rPh sb="3" eb="6">
      <t>シチョウソン</t>
    </rPh>
    <rPh sb="6" eb="8">
      <t>タイショク</t>
    </rPh>
    <rPh sb="8" eb="10">
      <t>テアテ</t>
    </rPh>
    <rPh sb="10" eb="12">
      <t>クミアイ</t>
    </rPh>
    <phoneticPr fontId="2"/>
  </si>
  <si>
    <t>愛知県後期高齢者医療広域連合（一般会計）</t>
    <rPh sb="0" eb="8">
      <t>アイチケンコウキコウレイシャ</t>
    </rPh>
    <rPh sb="8" eb="10">
      <t>イリョウ</t>
    </rPh>
    <rPh sb="10" eb="14">
      <t>コウイキレンゴウ</t>
    </rPh>
    <rPh sb="15" eb="19">
      <t>イッパンカイケイ</t>
    </rPh>
    <phoneticPr fontId="2"/>
  </si>
  <si>
    <t>愛知県後期高齢者医療広域連合（後期高齢者特別会計）</t>
    <rPh sb="0" eb="8">
      <t>アイチケンコウキコウレイシャ</t>
    </rPh>
    <rPh sb="8" eb="10">
      <t>イリョウ</t>
    </rPh>
    <rPh sb="10" eb="14">
      <t>コウイキレンゴウ</t>
    </rPh>
    <rPh sb="15" eb="20">
      <t>コウキコウレイシャ</t>
    </rPh>
    <rPh sb="20" eb="24">
      <t>トクベツカイケイ</t>
    </rPh>
    <phoneticPr fontId="2"/>
  </si>
  <si>
    <t>知多南部広域環境組合</t>
    <rPh sb="0" eb="4">
      <t>チタナンブ</t>
    </rPh>
    <rPh sb="4" eb="6">
      <t>コウイキ</t>
    </rPh>
    <rPh sb="6" eb="8">
      <t>カンキョウ</t>
    </rPh>
    <rPh sb="8" eb="10">
      <t>クミアイ</t>
    </rPh>
    <phoneticPr fontId="2"/>
  </si>
  <si>
    <t>知多中部広域事務組合（一般会計）</t>
    <rPh sb="0" eb="4">
      <t>チタチュウブ</t>
    </rPh>
    <rPh sb="4" eb="10">
      <t>コウイキジムクミアイ</t>
    </rPh>
    <rPh sb="11" eb="15">
      <t>イッパンカイケイ</t>
    </rPh>
    <phoneticPr fontId="2"/>
  </si>
  <si>
    <t>知多中部広域事務組合（消防指令センター特別会計）</t>
    <rPh sb="0" eb="4">
      <t>チタチュウブ</t>
    </rPh>
    <rPh sb="4" eb="10">
      <t>コウイキジムクミアイ</t>
    </rPh>
    <rPh sb="11" eb="15">
      <t>ショウボウシレイ</t>
    </rPh>
    <rPh sb="19" eb="23">
      <t>トクベツカイケイ</t>
    </rPh>
    <phoneticPr fontId="2"/>
  </si>
  <si>
    <t>-</t>
    <phoneticPr fontId="2"/>
  </si>
  <si>
    <t>-</t>
    <phoneticPr fontId="2"/>
  </si>
  <si>
    <t>都市計画事業基金</t>
    <rPh sb="0" eb="4">
      <t>トシケイカク</t>
    </rPh>
    <rPh sb="4" eb="8">
      <t>ジギョウキキン</t>
    </rPh>
    <phoneticPr fontId="5"/>
  </si>
  <si>
    <t>公共施設等整備基金</t>
    <rPh sb="0" eb="4">
      <t>コウキョウシセツ</t>
    </rPh>
    <rPh sb="4" eb="5">
      <t>トウ</t>
    </rPh>
    <rPh sb="5" eb="7">
      <t>セイビ</t>
    </rPh>
    <rPh sb="7" eb="9">
      <t>キキン</t>
    </rPh>
    <phoneticPr fontId="5"/>
  </si>
  <si>
    <t>中学校図書購入基金</t>
    <rPh sb="0" eb="5">
      <t>チュウガッコウトショ</t>
    </rPh>
    <rPh sb="5" eb="9">
      <t>コウニュウキキン</t>
    </rPh>
    <phoneticPr fontId="5"/>
  </si>
  <si>
    <t>高齢者福祉基金</t>
    <rPh sb="0" eb="3">
      <t>コウレイシャ</t>
    </rPh>
    <rPh sb="3" eb="7">
      <t>フクシキキン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</si>
  <si>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</si>
  <si>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</si>
  <si>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</si>
  <si>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</si>
  <si>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</si>
  <si>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</si>
  <si>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</si>
  <si>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</si>
  <si>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</si>
  <si>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</si>
  <si>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全国及び県平均と比較しても、有形固定資産減価償却率が高く、かつ住民一人当たりの資産形成度が高い傾向にある。また、老朽化した公共施設の更新の費用により、今後も将来負担比率は増加していく見込みである。今後は、公共施設等総合管理計画に基づき、順次更新を予定しており、財政計画と照らしながら計画的な施設更新に努める。また、公共施設等の保有量の適正化に努め、公債費の抑制を図る。</t>
    <phoneticPr fontId="5"/>
  </si>
  <si>
    <t>　将来負担比率は、財政調整基金の取り崩しによる充当可能財源等の減少により、昨年度より上昇している。今後も老朽化した公共施設等の更新により、将来負担比率は上昇する傾向にあるが、令和10年を目途に大規模な施設の更新は終了するため、その間は保有率の適正化、及び普通交付税等で財政措置のある地方債を優先的に借入れするなどの工夫により上昇率の抑制に努める。
　実質公債費比率は、標準財政規模の減及び小中学校空調設備整備に係る地方債の償還が始まったことによる公債費の増加により上昇している。今後も、公共施設等管理計画に沿って、施設の集約、再配置が見据えられ、建替えを含めた公共施設の老朽化対応が急がれることにより、これらに関する地方債が増加していくことが見込まれる。そのため、本町の財政状況に応じた運営が必要不可欠であり、地方債の計画的な運用など健全な財政運営に努めていく。</t>
    <rPh sb="87" eb="89">
      <t>レイワ</t>
    </rPh>
    <rPh sb="91" eb="92">
      <t>ネン</t>
    </rPh>
    <rPh sb="93" eb="95">
      <t>メド</t>
    </rPh>
    <rPh sb="96" eb="99">
      <t>ダイキボ</t>
    </rPh>
    <rPh sb="100" eb="102">
      <t>シセツ</t>
    </rPh>
    <rPh sb="103" eb="105">
      <t>コウシン</t>
    </rPh>
    <rPh sb="106" eb="108">
      <t>シュウリョウ</t>
    </rPh>
    <rPh sb="194" eb="198">
      <t>ショウチュウガッコウ</t>
    </rPh>
    <rPh sb="198" eb="202">
      <t>クウチョウセツビ</t>
    </rPh>
    <rPh sb="202" eb="204">
      <t>セイビ</t>
    </rPh>
    <rPh sb="205" eb="206">
      <t>カカ</t>
    </rPh>
    <rPh sb="207" eb="210">
      <t>チホウサイ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</si>
</sst>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96635</c:v>
                </c:pt>
                <c:pt idx="1">
                  <c:v>97062</c:v>
                </c:pt>
                <c:pt idx="2">
                  <c:v>106005</c:v>
                </c:pt>
                <c:pt idx="3">
                  <c:v>98507</c:v>
                </c:pt>
                <c:pt idx="4">
                  <c:v>113347</c:v>
                </c:pt>
              </c:numCache>
            </c:numRef>
          </c:val>
          <c:smooth val="0"/>
          <c:extLst>
            <c:ext xmlns:c16="http://schemas.microsoft.com/office/drawing/2014/chart" uri="{C3380CC4-5D6E-409C-BE32-E72D297353CC}">
              <c16:uniqueId val="{00000000-394F-43ED-8998-5D8423FC541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65642</c:v>
                </c:pt>
                <c:pt idx="1">
                  <c:v>50266</c:v>
                </c:pt>
                <c:pt idx="2">
                  <c:v>52111</c:v>
                </c:pt>
                <c:pt idx="3">
                  <c:v>45054</c:v>
                </c:pt>
                <c:pt idx="4">
                  <c:v>44452</c:v>
                </c:pt>
              </c:numCache>
            </c:numRef>
          </c:val>
          <c:smooth val="0"/>
          <c:extLst>
            <c:ext xmlns:c16="http://schemas.microsoft.com/office/drawing/2014/chart" uri="{C3380CC4-5D6E-409C-BE32-E72D297353CC}">
              <c16:uniqueId val="{00000001-394F-43ED-8998-5D8423FC541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9.4499999999999993</c:v>
                </c:pt>
                <c:pt idx="1">
                  <c:v>7.92</c:v>
                </c:pt>
                <c:pt idx="2">
                  <c:v>5.4</c:v>
                </c:pt>
                <c:pt idx="3">
                  <c:v>4.93</c:v>
                </c:pt>
                <c:pt idx="4">
                  <c:v>6.47</c:v>
                </c:pt>
              </c:numCache>
            </c:numRef>
          </c:val>
          <c:extLst>
            <c:ext xmlns:c16="http://schemas.microsoft.com/office/drawing/2014/chart" uri="{C3380CC4-5D6E-409C-BE32-E72D297353CC}">
              <c16:uniqueId val="{00000000-5645-4DED-B6A0-E6C97C9D4C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27.82</c:v>
                </c:pt>
                <c:pt idx="1">
                  <c:v>31.82</c:v>
                </c:pt>
                <c:pt idx="2">
                  <c:v>33.36</c:v>
                </c:pt>
                <c:pt idx="3">
                  <c:v>27.05</c:v>
                </c:pt>
                <c:pt idx="4">
                  <c:v>19.29</c:v>
                </c:pt>
              </c:numCache>
            </c:numRef>
          </c:val>
          <c:extLst>
            <c:ext xmlns:c16="http://schemas.microsoft.com/office/drawing/2014/chart" uri="{C3380CC4-5D6E-409C-BE32-E72D297353CC}">
              <c16:uniqueId val="{00000001-5645-4DED-B6A0-E6C97C9D4C4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2.57</c:v>
                </c:pt>
                <c:pt idx="1">
                  <c:v>1.83</c:v>
                </c:pt>
                <c:pt idx="2">
                  <c:v>-0.99</c:v>
                </c:pt>
                <c:pt idx="3">
                  <c:v>-7.51</c:v>
                </c:pt>
                <c:pt idx="4">
                  <c:v>-6.63</c:v>
                </c:pt>
              </c:numCache>
            </c:numRef>
          </c:val>
          <c:smooth val="0"/>
          <c:extLst>
            <c:ext xmlns:c16="http://schemas.microsoft.com/office/drawing/2014/chart" uri="{C3380CC4-5D6E-409C-BE32-E72D297353CC}">
              <c16:uniqueId val="{00000002-5645-4DED-B6A0-E6C97C9D4C4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082-46C9-8FB2-8AFF50BF291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082-46C9-8FB2-8AFF50BF291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082-46C9-8FB2-8AFF50BF291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0.04</c:v>
                </c:pt>
                <c:pt idx="2">
                  <c:v>#N/A</c:v>
                </c:pt>
                <c:pt idx="3">
                  <c:v>0.03</c:v>
                </c:pt>
                <c:pt idx="4">
                  <c:v>#N/A</c:v>
                </c:pt>
                <c:pt idx="5">
                  <c:v>0.05</c:v>
                </c:pt>
                <c:pt idx="6">
                  <c:v>#N/A</c:v>
                </c:pt>
                <c:pt idx="7">
                  <c:v>0.05</c:v>
                </c:pt>
                <c:pt idx="8">
                  <c:v>#N/A</c:v>
                </c:pt>
                <c:pt idx="9">
                  <c:v>0.1</c:v>
                </c:pt>
              </c:numCache>
            </c:numRef>
          </c:val>
          <c:extLst>
            <c:ext xmlns:c16="http://schemas.microsoft.com/office/drawing/2014/chart" uri="{C3380CC4-5D6E-409C-BE32-E72D297353CC}">
              <c16:uniqueId val="{00000003-4082-46C9-8FB2-8AFF50BF291D}"/>
            </c:ext>
          </c:extLst>
        </c:ser>
        <c:ser>
          <c:idx val="4"/>
          <c:order val="4"/>
          <c:tx>
            <c:strRef>
              <c:f>データシート!$A$31</c:f>
              <c:strCache>
                <c:ptCount val="1"/>
                <c:pt idx="0">
                  <c:v>漁業集落排水事業特別会計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0.17</c:v>
                </c:pt>
                <c:pt idx="2">
                  <c:v>#N/A</c:v>
                </c:pt>
                <c:pt idx="3">
                  <c:v>0.21</c:v>
                </c:pt>
                <c:pt idx="4">
                  <c:v>#N/A</c:v>
                </c:pt>
                <c:pt idx="5">
                  <c:v>0.17</c:v>
                </c:pt>
                <c:pt idx="6">
                  <c:v>#N/A</c:v>
                </c:pt>
                <c:pt idx="7">
                  <c:v>0.18</c:v>
                </c:pt>
                <c:pt idx="8">
                  <c:v>#N/A</c:v>
                </c:pt>
                <c:pt idx="9">
                  <c:v>0.16</c:v>
                </c:pt>
              </c:numCache>
            </c:numRef>
          </c:val>
          <c:extLst>
            <c:ext xmlns:c16="http://schemas.microsoft.com/office/drawing/2014/chart" uri="{C3380CC4-5D6E-409C-BE32-E72D297353CC}">
              <c16:uniqueId val="{00000004-4082-46C9-8FB2-8AFF50BF291D}"/>
            </c:ext>
          </c:extLst>
        </c:ser>
        <c:ser>
          <c:idx val="5"/>
          <c:order val="5"/>
          <c:tx>
            <c:strRef>
              <c:f>データシート!$A$32</c:f>
              <c:strCache>
                <c:ptCount val="1"/>
                <c:pt idx="0">
                  <c:v>師崎港駐車場事業特別会計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0.24</c:v>
                </c:pt>
                <c:pt idx="2">
                  <c:v>#N/A</c:v>
                </c:pt>
                <c:pt idx="3">
                  <c:v>0.28000000000000003</c:v>
                </c:pt>
                <c:pt idx="4">
                  <c:v>#N/A</c:v>
                </c:pt>
                <c:pt idx="5">
                  <c:v>0.34</c:v>
                </c:pt>
                <c:pt idx="6">
                  <c:v>#N/A</c:v>
                </c:pt>
                <c:pt idx="7">
                  <c:v>0.44</c:v>
                </c:pt>
                <c:pt idx="8">
                  <c:v>#N/A</c:v>
                </c:pt>
                <c:pt idx="9">
                  <c:v>0.3</c:v>
                </c:pt>
              </c:numCache>
            </c:numRef>
          </c:val>
          <c:extLst>
            <c:ext xmlns:c16="http://schemas.microsoft.com/office/drawing/2014/chart" uri="{C3380CC4-5D6E-409C-BE32-E72D297353CC}">
              <c16:uniqueId val="{00000005-4082-46C9-8FB2-8AFF50BF291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1.1200000000000001</c:v>
                </c:pt>
                <c:pt idx="2">
                  <c:v>#N/A</c:v>
                </c:pt>
                <c:pt idx="3">
                  <c:v>1.46</c:v>
                </c:pt>
                <c:pt idx="4">
                  <c:v>#N/A</c:v>
                </c:pt>
                <c:pt idx="5">
                  <c:v>2.13</c:v>
                </c:pt>
                <c:pt idx="6">
                  <c:v>#N/A</c:v>
                </c:pt>
                <c:pt idx="7">
                  <c:v>0.46</c:v>
                </c:pt>
                <c:pt idx="8">
                  <c:v>#N/A</c:v>
                </c:pt>
                <c:pt idx="9">
                  <c:v>0.43</c:v>
                </c:pt>
              </c:numCache>
            </c:numRef>
          </c:val>
          <c:extLst>
            <c:ext xmlns:c16="http://schemas.microsoft.com/office/drawing/2014/chart" uri="{C3380CC4-5D6E-409C-BE32-E72D297353CC}">
              <c16:uniqueId val="{00000006-4082-46C9-8FB2-8AFF50BF291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2.0099999999999998</c:v>
                </c:pt>
                <c:pt idx="2">
                  <c:v>#N/A</c:v>
                </c:pt>
                <c:pt idx="3">
                  <c:v>2.4700000000000002</c:v>
                </c:pt>
                <c:pt idx="4">
                  <c:v>#N/A</c:v>
                </c:pt>
                <c:pt idx="5">
                  <c:v>2.0299999999999998</c:v>
                </c:pt>
                <c:pt idx="6">
                  <c:v>#N/A</c:v>
                </c:pt>
                <c:pt idx="7">
                  <c:v>1.26</c:v>
                </c:pt>
                <c:pt idx="8">
                  <c:v>#N/A</c:v>
                </c:pt>
                <c:pt idx="9">
                  <c:v>1.31</c:v>
                </c:pt>
              </c:numCache>
            </c:numRef>
          </c:val>
          <c:extLst>
            <c:ext xmlns:c16="http://schemas.microsoft.com/office/drawing/2014/chart" uri="{C3380CC4-5D6E-409C-BE32-E72D297353CC}">
              <c16:uniqueId val="{00000007-4082-46C9-8FB2-8AFF50BF291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9.4499999999999993</c:v>
                </c:pt>
                <c:pt idx="2">
                  <c:v>#N/A</c:v>
                </c:pt>
                <c:pt idx="3">
                  <c:v>7.92</c:v>
                </c:pt>
                <c:pt idx="4">
                  <c:v>#N/A</c:v>
                </c:pt>
                <c:pt idx="5">
                  <c:v>4.93</c:v>
                </c:pt>
                <c:pt idx="6">
                  <c:v>#N/A</c:v>
                </c:pt>
                <c:pt idx="7">
                  <c:v>4.93</c:v>
                </c:pt>
                <c:pt idx="8">
                  <c:v>#N/A</c:v>
                </c:pt>
                <c:pt idx="9">
                  <c:v>6.46</c:v>
                </c:pt>
              </c:numCache>
            </c:numRef>
          </c:val>
          <c:extLst>
            <c:ext xmlns:c16="http://schemas.microsoft.com/office/drawing/2014/chart" uri="{C3380CC4-5D6E-409C-BE32-E72D297353CC}">
              <c16:uniqueId val="{00000008-4082-46C9-8FB2-8AFF50BF291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24.1</c:v>
                </c:pt>
                <c:pt idx="2">
                  <c:v>#N/A</c:v>
                </c:pt>
                <c:pt idx="3">
                  <c:v>20.34</c:v>
                </c:pt>
                <c:pt idx="4">
                  <c:v>#N/A</c:v>
                </c:pt>
                <c:pt idx="5">
                  <c:v>19.559999999999999</c:v>
                </c:pt>
                <c:pt idx="6">
                  <c:v>#N/A</c:v>
                </c:pt>
                <c:pt idx="7">
                  <c:v>17.55</c:v>
                </c:pt>
                <c:pt idx="8">
                  <c:v>#N/A</c:v>
                </c:pt>
                <c:pt idx="9">
                  <c:v>13.82</c:v>
                </c:pt>
              </c:numCache>
            </c:numRef>
          </c:val>
          <c:extLst>
            <c:ext xmlns:c16="http://schemas.microsoft.com/office/drawing/2014/chart" uri="{C3380CC4-5D6E-409C-BE32-E72D297353CC}">
              <c16:uniqueId val="{00000009-4082-46C9-8FB2-8AFF50BF291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453</c:v>
                </c:pt>
                <c:pt idx="5">
                  <c:v>469</c:v>
                </c:pt>
                <c:pt idx="8">
                  <c:v>471</c:v>
                </c:pt>
                <c:pt idx="11">
                  <c:v>457</c:v>
                </c:pt>
                <c:pt idx="14">
                  <c:v>453</c:v>
                </c:pt>
              </c:numCache>
            </c:numRef>
          </c:val>
          <c:extLst>
            <c:ext xmlns:c16="http://schemas.microsoft.com/office/drawing/2014/chart" uri="{C3380CC4-5D6E-409C-BE32-E72D297353CC}">
              <c16:uniqueId val="{00000000-13AC-480E-BF32-FDA98A87573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3AC-480E-BF32-FDA98A87573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27</c:v>
                </c:pt>
                <c:pt idx="3">
                  <c:v>27</c:v>
                </c:pt>
                <c:pt idx="6">
                  <c:v>27</c:v>
                </c:pt>
                <c:pt idx="9">
                  <c:v>1</c:v>
                </c:pt>
                <c:pt idx="12">
                  <c:v>1</c:v>
                </c:pt>
              </c:numCache>
            </c:numRef>
          </c:val>
          <c:extLst>
            <c:ext xmlns:c16="http://schemas.microsoft.com/office/drawing/2014/chart" uri="{C3380CC4-5D6E-409C-BE32-E72D297353CC}">
              <c16:uniqueId val="{00000002-13AC-480E-BF32-FDA98A87573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64</c:v>
                </c:pt>
                <c:pt idx="3">
                  <c:v>74</c:v>
                </c:pt>
                <c:pt idx="6">
                  <c:v>73</c:v>
                </c:pt>
                <c:pt idx="9">
                  <c:v>78</c:v>
                </c:pt>
                <c:pt idx="12">
                  <c:v>80</c:v>
                </c:pt>
              </c:numCache>
            </c:numRef>
          </c:val>
          <c:extLst>
            <c:ext xmlns:c16="http://schemas.microsoft.com/office/drawing/2014/chart" uri="{C3380CC4-5D6E-409C-BE32-E72D297353CC}">
              <c16:uniqueId val="{00000003-13AC-480E-BF32-FDA98A87573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35</c:v>
                </c:pt>
                <c:pt idx="3">
                  <c:v>53</c:v>
                </c:pt>
                <c:pt idx="6">
                  <c:v>58</c:v>
                </c:pt>
                <c:pt idx="9">
                  <c:v>59</c:v>
                </c:pt>
                <c:pt idx="12">
                  <c:v>59</c:v>
                </c:pt>
              </c:numCache>
            </c:numRef>
          </c:val>
          <c:extLst>
            <c:ext xmlns:c16="http://schemas.microsoft.com/office/drawing/2014/chart" uri="{C3380CC4-5D6E-409C-BE32-E72D297353CC}">
              <c16:uniqueId val="{00000004-13AC-480E-BF32-FDA98A87573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3AC-480E-BF32-FDA98A87573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3AC-480E-BF32-FDA98A87573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472</c:v>
                </c:pt>
                <c:pt idx="3">
                  <c:v>481</c:v>
                </c:pt>
                <c:pt idx="6">
                  <c:v>503</c:v>
                </c:pt>
                <c:pt idx="9">
                  <c:v>527</c:v>
                </c:pt>
                <c:pt idx="12">
                  <c:v>551</c:v>
                </c:pt>
              </c:numCache>
            </c:numRef>
          </c:val>
          <c:extLst>
            <c:ext xmlns:c16="http://schemas.microsoft.com/office/drawing/2014/chart" uri="{C3380CC4-5D6E-409C-BE32-E72D297353CC}">
              <c16:uniqueId val="{00000007-13AC-480E-BF32-FDA98A87573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145</c:v>
                </c:pt>
                <c:pt idx="2">
                  <c:v>#N/A</c:v>
                </c:pt>
                <c:pt idx="3">
                  <c:v>#N/A</c:v>
                </c:pt>
                <c:pt idx="4">
                  <c:v>166</c:v>
                </c:pt>
                <c:pt idx="5">
                  <c:v>#N/A</c:v>
                </c:pt>
                <c:pt idx="6">
                  <c:v>#N/A</c:v>
                </c:pt>
                <c:pt idx="7">
                  <c:v>190</c:v>
                </c:pt>
                <c:pt idx="8">
                  <c:v>#N/A</c:v>
                </c:pt>
                <c:pt idx="9">
                  <c:v>#N/A</c:v>
                </c:pt>
                <c:pt idx="10">
                  <c:v>208</c:v>
                </c:pt>
                <c:pt idx="11">
                  <c:v>#N/A</c:v>
                </c:pt>
                <c:pt idx="12">
                  <c:v>#N/A</c:v>
                </c:pt>
                <c:pt idx="13">
                  <c:v>238</c:v>
                </c:pt>
                <c:pt idx="14">
                  <c:v>#N/A</c:v>
                </c:pt>
              </c:numCache>
            </c:numRef>
          </c:val>
          <c:smooth val="0"/>
          <c:extLst>
            <c:ext xmlns:c16="http://schemas.microsoft.com/office/drawing/2014/chart" uri="{C3380CC4-5D6E-409C-BE32-E72D297353CC}">
              <c16:uniqueId val="{00000008-13AC-480E-BF32-FDA98A87573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5508</c:v>
                </c:pt>
                <c:pt idx="5">
                  <c:v>5645</c:v>
                </c:pt>
                <c:pt idx="8">
                  <c:v>5579</c:v>
                </c:pt>
                <c:pt idx="11">
                  <c:v>5552</c:v>
                </c:pt>
                <c:pt idx="14">
                  <c:v>5546</c:v>
                </c:pt>
              </c:numCache>
            </c:numRef>
          </c:val>
          <c:extLst>
            <c:ext xmlns:c16="http://schemas.microsoft.com/office/drawing/2014/chart" uri="{C3380CC4-5D6E-409C-BE32-E72D297353CC}">
              <c16:uniqueId val="{00000000-3E40-4711-95B0-9E1738D1319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E40-4711-95B0-9E1738D1319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3245</c:v>
                </c:pt>
                <c:pt idx="5">
                  <c:v>3485</c:v>
                </c:pt>
                <c:pt idx="8">
                  <c:v>3629</c:v>
                </c:pt>
                <c:pt idx="11">
                  <c:v>3427</c:v>
                </c:pt>
                <c:pt idx="14">
                  <c:v>3052</c:v>
                </c:pt>
              </c:numCache>
            </c:numRef>
          </c:val>
          <c:extLst>
            <c:ext xmlns:c16="http://schemas.microsoft.com/office/drawing/2014/chart" uri="{C3380CC4-5D6E-409C-BE32-E72D297353CC}">
              <c16:uniqueId val="{00000002-3E40-4711-95B0-9E1738D1319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E40-4711-95B0-9E1738D1319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E40-4711-95B0-9E1738D1319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E40-4711-95B0-9E1738D1319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2143</c:v>
                </c:pt>
                <c:pt idx="3">
                  <c:v>2173</c:v>
                </c:pt>
                <c:pt idx="6">
                  <c:v>2184</c:v>
                </c:pt>
                <c:pt idx="9">
                  <c:v>2170</c:v>
                </c:pt>
                <c:pt idx="12">
                  <c:v>2280</c:v>
                </c:pt>
              </c:numCache>
            </c:numRef>
          </c:val>
          <c:extLst>
            <c:ext xmlns:c16="http://schemas.microsoft.com/office/drawing/2014/chart" uri="{C3380CC4-5D6E-409C-BE32-E72D297353CC}">
              <c16:uniqueId val="{00000006-3E40-4711-95B0-9E1738D1319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378</c:v>
                </c:pt>
                <c:pt idx="3">
                  <c:v>309</c:v>
                </c:pt>
                <c:pt idx="6">
                  <c:v>266</c:v>
                </c:pt>
                <c:pt idx="9">
                  <c:v>249</c:v>
                </c:pt>
                <c:pt idx="12">
                  <c:v>243</c:v>
                </c:pt>
              </c:numCache>
            </c:numRef>
          </c:val>
          <c:extLst>
            <c:ext xmlns:c16="http://schemas.microsoft.com/office/drawing/2014/chart" uri="{C3380CC4-5D6E-409C-BE32-E72D297353CC}">
              <c16:uniqueId val="{00000007-3E40-4711-95B0-9E1738D1319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540</c:v>
                </c:pt>
                <c:pt idx="3">
                  <c:v>539</c:v>
                </c:pt>
                <c:pt idx="6">
                  <c:v>594</c:v>
                </c:pt>
                <c:pt idx="9">
                  <c:v>615</c:v>
                </c:pt>
                <c:pt idx="12">
                  <c:v>576</c:v>
                </c:pt>
              </c:numCache>
            </c:numRef>
          </c:val>
          <c:extLst>
            <c:ext xmlns:c16="http://schemas.microsoft.com/office/drawing/2014/chart" uri="{C3380CC4-5D6E-409C-BE32-E72D297353CC}">
              <c16:uniqueId val="{00000008-3E40-4711-95B0-9E1738D1319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60</c:v>
                </c:pt>
                <c:pt idx="3">
                  <c:v>33</c:v>
                </c:pt>
                <c:pt idx="6">
                  <c:v>6</c:v>
                </c:pt>
                <c:pt idx="9">
                  <c:v>5</c:v>
                </c:pt>
                <c:pt idx="12">
                  <c:v>4</c:v>
                </c:pt>
              </c:numCache>
            </c:numRef>
          </c:val>
          <c:extLst>
            <c:ext xmlns:c16="http://schemas.microsoft.com/office/drawing/2014/chart" uri="{C3380CC4-5D6E-409C-BE32-E72D297353CC}">
              <c16:uniqueId val="{00000009-3E40-4711-95B0-9E1738D1319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6397</c:v>
                </c:pt>
                <c:pt idx="3">
                  <c:v>6699</c:v>
                </c:pt>
                <c:pt idx="6">
                  <c:v>6680</c:v>
                </c:pt>
                <c:pt idx="9">
                  <c:v>6716</c:v>
                </c:pt>
                <c:pt idx="12">
                  <c:v>6782</c:v>
                </c:pt>
              </c:numCache>
            </c:numRef>
          </c:val>
          <c:extLst>
            <c:ext xmlns:c16="http://schemas.microsoft.com/office/drawing/2014/chart" uri="{C3380CC4-5D6E-409C-BE32-E72D297353CC}">
              <c16:uniqueId val="{0000000A-3E40-4711-95B0-9E1738D1319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766</c:v>
                </c:pt>
                <c:pt idx="2">
                  <c:v>#N/A</c:v>
                </c:pt>
                <c:pt idx="3">
                  <c:v>#N/A</c:v>
                </c:pt>
                <c:pt idx="4">
                  <c:v>623</c:v>
                </c:pt>
                <c:pt idx="5">
                  <c:v>#N/A</c:v>
                </c:pt>
                <c:pt idx="6">
                  <c:v>#N/A</c:v>
                </c:pt>
                <c:pt idx="7">
                  <c:v>523</c:v>
                </c:pt>
                <c:pt idx="8">
                  <c:v>#N/A</c:v>
                </c:pt>
                <c:pt idx="9">
                  <c:v>#N/A</c:v>
                </c:pt>
                <c:pt idx="10">
                  <c:v>776</c:v>
                </c:pt>
                <c:pt idx="11">
                  <c:v>#N/A</c:v>
                </c:pt>
                <c:pt idx="12">
                  <c:v>#N/A</c:v>
                </c:pt>
                <c:pt idx="13">
                  <c:v>1287</c:v>
                </c:pt>
                <c:pt idx="14">
                  <c:v>#N/A</c:v>
                </c:pt>
              </c:numCache>
            </c:numRef>
          </c:val>
          <c:smooth val="0"/>
          <c:extLst>
            <c:ext xmlns:c16="http://schemas.microsoft.com/office/drawing/2014/chart" uri="{C3380CC4-5D6E-409C-BE32-E72D297353CC}">
              <c16:uniqueId val="{0000000B-3E40-4711-95B0-9E1738D1319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1678</c:v>
                </c:pt>
                <c:pt idx="1">
                  <c:v>1335</c:v>
                </c:pt>
                <c:pt idx="2">
                  <c:v>940</c:v>
                </c:pt>
              </c:numCache>
            </c:numRef>
          </c:val>
          <c:extLst>
            <c:ext xmlns:c16="http://schemas.microsoft.com/office/drawing/2014/chart" uri="{C3380CC4-5D6E-409C-BE32-E72D297353CC}">
              <c16:uniqueId val="{00000000-5E51-48E3-A678-61362391444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5E51-48E3-A678-61362391444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996</c:v>
                </c:pt>
                <c:pt idx="1">
                  <c:v>1099</c:v>
                </c:pt>
                <c:pt idx="2">
                  <c:v>1146</c:v>
                </c:pt>
              </c:numCache>
            </c:numRef>
          </c:val>
          <c:extLst>
            <c:ext xmlns:c16="http://schemas.microsoft.com/office/drawing/2014/chart" uri="{C3380CC4-5D6E-409C-BE32-E72D297353CC}">
              <c16:uniqueId val="{00000002-5E51-48E3-A678-61362391444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{71E7C223-0068-4F6B-9B25-A4CF7863679B}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D99-4E0D-808B-50054696800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{FC13BB99-0FFC-489C-88F4-9A408F1B7154}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D99-4E0D-808B-50054696800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{AC97DF32-55CA-4746-B88F-A24E40B2FC36}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D99-4E0D-808B-50054696800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{9E8AB80D-BBC8-4EC7-82A6-038B5A0FA3DC}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D99-4E0D-808B-50054696800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{06EE3548-2D3F-49C9-A030-9A5D664112F3}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D99-4E0D-808B-500546968008}"/>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{2552309D-DE70-4EBC-900E-1A3B47906A55}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D99-4E0D-808B-500546968008}"/>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{CB75C242-DBE3-45DF-A3E1-67F373EA6769}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D99-4E0D-808B-500546968008}"/>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{004894DA-0E54-4009-AE54-2FF2D15B3200}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D99-4E0D-808B-500546968008}"/>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{36CCA6DE-5389-48CE-93C3-AE4E0F1F4B8C}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D99-4E0D-808B-50054696800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68.400000000000006</c:v>
                </c:pt>
                <c:pt idx="16">
                  <c:v>66.8</c:v>
                </c:pt>
                <c:pt idx="24">
                  <c:v>68</c:v>
                </c:pt>
                <c:pt idx="32">
                  <c:v>68.8</c:v>
                </c:pt>
              </c:numCache>
            </c:numRef>
          </c:xVal>
          <c:yVal>
            <c:numRef>
              <c:f>公会計指標分析・財政指標組合せ分析表!$BP$51:$DC$51</c:f>
              <c:numCache>
                <c:formatCode>#,##0.0;"▲ "#,##0.0</c:formatCode>
                <c:ptCount val="40"/>
                <c:pt idx="8">
                  <c:v>13.6</c:v>
                </c:pt>
                <c:pt idx="16">
                  <c:v>11.4</c:v>
                </c:pt>
                <c:pt idx="24">
                  <c:v>17.3</c:v>
                </c:pt>
                <c:pt idx="32">
                  <c:v>29.1</c:v>
                </c:pt>
              </c:numCache>
            </c:numRef>
          </c:yVal>
          <c:smooth val="0"/>
          <c:extLst>
            <c:ext xmlns:c16="http://schemas.microsoft.com/office/drawing/2014/chart" uri="{C3380CC4-5D6E-409C-BE32-E72D297353CC}">
              <c16:uniqueId val="{00000009-BD99-4E0D-808B-50054696800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{85181269-E0C4-432D-A2DF-F0DDA63EB799}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D99-4E0D-808B-50054696800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{2263E7DC-1B35-4E32-9B46-EE4D1ABBB7A4}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D99-4E0D-808B-50054696800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{A5B5AC86-0885-47AF-8352-781F3740B653}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D99-4E0D-808B-50054696800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{DF3D0BCF-45D0-473F-B142-37267C584914}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D99-4E0D-808B-50054696800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{4CDE5664-915F-4459-A6ED-F2EE82FE5063}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D99-4E0D-808B-500546968008}"/>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{9B646230-AF10-4FD4-99A2-A7C3266AA5CB}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D99-4E0D-808B-500546968008}"/>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{5D43AFBE-6462-404F-A352-7020A2B56A55}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D99-4E0D-808B-500546968008}"/>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{D1682B36-6B4A-4773-88B4-53CDD53F943D}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D99-4E0D-808B-500546968008}"/>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{A9987DB4-04AE-4A49-955B-314AFD361DAB}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D99-4E0D-808B-50054696800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56.1</c:v>
                </c:pt>
                <c:pt idx="16">
                  <c:v>58.6</c:v>
                </c:pt>
                <c:pt idx="24">
                  <c:v>59.5</c:v>
                </c:pt>
                <c:pt idx="32">
                  <c:v>60.5</c:v>
                </c:pt>
              </c:numCache>
            </c:numRef>
          </c:xVal>
          <c:yVal>
            <c:numRef>
              <c:f>公会計指標分析・財政指標組合せ分析表!$BP$55:$DC$55</c:f>
              <c:numCache>
                <c:formatCode>#,##0.0;"▲ "#,##0.0</c:formatCode>
                <c:ptCount val="40"/>
                <c:pt idx="8">
                  <c:v>24</c:v>
                </c:pt>
                <c:pt idx="16">
                  <c:v>19.8</c:v>
                </c:pt>
                <c:pt idx="24">
                  <c:v>19.8</c:v>
                </c:pt>
                <c:pt idx="32">
                  <c:v>20</c:v>
                </c:pt>
              </c:numCache>
            </c:numRef>
          </c:yVal>
          <c:smooth val="0"/>
          <c:extLst>
            <c:ext xmlns:c16="http://schemas.microsoft.com/office/drawing/2014/chart" uri="{C3380CC4-5D6E-409C-BE32-E72D297353CC}">
              <c16:uniqueId val="{00000013-BD99-4E0D-808B-500546968008}"/>
            </c:ext>
          </c:extLst>
        </c:ser>
        <c:dLbls>
          <c:showLegendKey val="0"/>
          <c:showVal val="1"/>
          <c:showCatName val="0"/>
          <c:showSerName val="0"/>
          <c:showPercent val="0"/>
          <c:showBubbleSize val="0"/>
        </c:dLbls>
        <c:axId val="46179840"/>
        <c:axId val="46181760"/>
      </c:scatterChart>
      <c:valAx>
        <c:axId val="46179840"/>
        <c:scaling>
          <c:orientation val="minMax"/>
          <c:max val="70"/>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3"/>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{B64CA3D8-A670-42BE-BC31-DF47C2889F98}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441-4B6E-AB01-C90DCF135D2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{1E3F896E-BE79-4B2A-94BE-0A97EEAC3F1E}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441-4B6E-AB01-C90DCF135D2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{662E4E72-246D-4933-8ED3-B0F5BDEDCD8D}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441-4B6E-AB01-C90DCF135D2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{30352EE8-DC7F-443A-B253-3CD7D6FDBB1D}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441-4B6E-AB01-C90DCF135D2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{37998CC6-4436-4B8F-B9CC-3A71C59181A0}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441-4B6E-AB01-C90DCF135D2B}"/>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{2FFC7B70-57DB-4003-A45F-289494A111C2}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441-4B6E-AB01-C90DCF135D2B}"/>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{A7851801-3E85-481D-804C-2E330F295173}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441-4B6E-AB01-C90DCF135D2B}"/>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{85E22F21-0C10-4369-BE63-9F55EC1A39EC}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441-4B6E-AB01-C90DCF135D2B}"/>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{83E75194-7A10-44A9-84B5-B015244D5207}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441-4B6E-AB01-C90DCF135D2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3.3</c:v>
                </c:pt>
                <c:pt idx="8">
                  <c:v>3.2</c:v>
                </c:pt>
                <c:pt idx="16">
                  <c:v>3.6</c:v>
                </c:pt>
                <c:pt idx="24">
                  <c:v>4.0999999999999996</c:v>
                </c:pt>
                <c:pt idx="32">
                  <c:v>4.7</c:v>
                </c:pt>
              </c:numCache>
            </c:numRef>
          </c:xVal>
          <c:yVal>
            <c:numRef>
              <c:f>公会計指標分析・財政指標組合せ分析表!$BP$73:$DC$73</c:f>
              <c:numCache>
                <c:formatCode>#,##0.0;"▲ "#,##0.0</c:formatCode>
                <c:ptCount val="40"/>
                <c:pt idx="0">
                  <c:v>16.399999999999999</c:v>
                </c:pt>
                <c:pt idx="8">
                  <c:v>13.6</c:v>
                </c:pt>
                <c:pt idx="16">
                  <c:v>11.4</c:v>
                </c:pt>
                <c:pt idx="24">
                  <c:v>17.3</c:v>
                </c:pt>
                <c:pt idx="32">
                  <c:v>29.1</c:v>
                </c:pt>
              </c:numCache>
            </c:numRef>
          </c:yVal>
          <c:smooth val="0"/>
          <c:extLst>
            <c:ext xmlns:c16="http://schemas.microsoft.com/office/drawing/2014/chart" uri="{C3380CC4-5D6E-409C-BE32-E72D297353CC}">
              <c16:uniqueId val="{00000009-9441-4B6E-AB01-C90DCF135D2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{F21EFD8B-14E1-4E1C-AB3D-687E9BDE5077}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441-4B6E-AB01-C90DCF135D2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{C279A1BD-20E7-4B6D-B92B-B63DF9C8D867}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441-4B6E-AB01-C90DCF135D2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{2DD37C73-DDDE-40F7-93E6-792B8FA10D9D}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441-4B6E-AB01-C90DCF135D2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{A60A7C9A-6DA1-4DBE-B764-2E9A4FA219AD}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441-4B6E-AB01-C90DCF135D2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{61E85BF9-5F8D-4FEE-95EB-A01E670E5D2D}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441-4B6E-AB01-C90DCF135D2B}"/>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{A76E1633-5EE3-40F6-BC5C-5EF2272896D4}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441-4B6E-AB01-C90DCF135D2B}"/>
                </c:ext>
              </c:extLst>
            </c:dLbl>
            <c:dLbl>
              <c:idx val="16"/>
              <c:layout>
                <c:manualLayout>
                  <c:x val="0"/>
                  <c:y val="-3.923314978282863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{1223D272-F7E8-4C5A-AC27-04ACF54FC81D}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441-4B6E-AB01-C90DCF135D2B}"/>
                </c:ext>
              </c:extLst>
            </c:dLbl>
            <c:dLbl>
              <c:idx val="24"/>
              <c:layout>
                <c:manualLayout>
                  <c:x val="0"/>
                  <c:y val="3.6245801958617915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{FBDF9FD2-D2F6-4E17-A535-68463C3814C4}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441-4B6E-AB01-C90DCF135D2B}"/>
                </c:ext>
              </c:extLst>
            </c:dLbl>
            <c:dLbl>
              <c:idx val="32"/>
              <c:layout>
                <c:manualLayout>
                  <c:x val="0"/>
                  <c:y val="2.9875190679953473E-3"/>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{7C0A93F0-E0DE-40BB-B463-3102BE7514DB}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441-4B6E-AB01-C90DCF135D2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8.9</c:v>
                </c:pt>
                <c:pt idx="24">
                  <c:v>8.8000000000000007</c:v>
                </c:pt>
                <c:pt idx="32">
                  <c:v>8.9</c:v>
                </c:pt>
              </c:numCache>
            </c:numRef>
          </c:xVal>
          <c:yVal>
            <c:numRef>
              <c:f>公会計指標分析・財政指標組合せ分析表!$BP$77:$DC$77</c:f>
              <c:numCache>
                <c:formatCode>#,##0.0;"▲ "#,##0.0</c:formatCode>
                <c:ptCount val="40"/>
                <c:pt idx="0">
                  <c:v>37.200000000000003</c:v>
                </c:pt>
                <c:pt idx="8">
                  <c:v>24</c:v>
                </c:pt>
                <c:pt idx="16">
                  <c:v>19.8</c:v>
                </c:pt>
                <c:pt idx="24">
                  <c:v>19.8</c:v>
                </c:pt>
                <c:pt idx="32">
                  <c:v>20</c:v>
                </c:pt>
              </c:numCache>
            </c:numRef>
          </c:yVal>
          <c:smooth val="0"/>
          <c:extLst>
            <c:ext xmlns:c16="http://schemas.microsoft.com/office/drawing/2014/chart" uri="{C3380CC4-5D6E-409C-BE32-E72D297353CC}">
              <c16:uniqueId val="{00000013-9441-4B6E-AB01-C90DCF135D2B}"/>
            </c:ext>
          </c:extLst>
        </c:ser>
        <c:dLbls>
          <c:showLegendKey val="0"/>
          <c:showVal val="1"/>
          <c:showCatName val="0"/>
          <c:showSerName val="0"/>
          <c:showPercent val="0"/>
          <c:showBubbleSize val="0"/>
        </c:dLbls>
        <c:axId val="84219776"/>
        <c:axId val="84234240"/>
      </c:scatterChart>
      <c:valAx>
        <c:axId val="84219776"/>
        <c:scaling>
          <c:orientation val="minMax"/>
          <c:max val="10.7"/>
          <c:min val="2.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愛知県南知多町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毎年度、臨時財政対策債などの借入を行っているため、制度開始当初の平成</a:t>
          </a:r>
          <a:r>
            <a:rPr kumimoji="1" lang="en-US" altLang="ja-JP" sz="1200">
              <a:latin typeface="ＭＳ ゴシック" pitchFamily="49" charset="-128"/>
              <a:ea typeface="ＭＳ ゴシック" pitchFamily="49" charset="-128"/>
            </a:rPr>
            <a:t>13</a:t>
          </a:r>
          <a:r>
            <a:rPr kumimoji="1" lang="ja-JP" altLang="en-US" sz="1200">
              <a:latin typeface="ＭＳ ゴシック" pitchFamily="49" charset="-128"/>
              <a:ea typeface="ＭＳ ゴシック" pitchFamily="49" charset="-128"/>
            </a:rPr>
            <a:t>年度発行債の償還が終わる令和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年度までは、元利償還金は増加していく見込である。公営企業については水道事業において、管路耐震化事業の据置期間が終了したことにより平成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から増額となっているが、以降は横ばいである。組合等については、衛生組合が大きな新規発行をしていないため、増加傾向ではあるが直近では横ばいとなっている。算入公債費等については、臨時財政対策債の借入に伴い年々増加しているが、個別事業債の償還終了等もあり横ばいで推移している。今後は、公共施設等適正管理推進事業債の拡充に伴い、老朽化した公共施設等の更新費用に新発債を充てていくことになるため、元利償還金の増が見込まれる。中長期的な財政計画を立てて、適切な財政運営を行っていく必要がある</a:t>
          </a:r>
          <a:r>
            <a:rPr kumimoji="1" lang="ja-JP" altLang="en-US" sz="1400">
              <a:latin typeface="ＭＳ ゴシック" pitchFamily="49" charset="-128"/>
              <a:ea typeface="ＭＳ ゴシック" pitchFamily="49" charset="-128"/>
            </a:rPr>
            <a:t>。</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該当なし</a:t>
          </a:r>
          <a:endParaRPr kumimoji="1" lang="en-US" altLang="ja-JP"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愛知県南知多町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一般会計等に係る地方債の現在高は、毎年度臨時財政対策債を発行しているため、制度開始当初の平成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年度発行債の償還が終わる平成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年度までは、元利償還金は増加していく見込であるが、その元利償還金が基準財政需要額算入見込額として充当可能財源等となるため、将来負担比率の増加を抑制している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が、充当可能基金の減少に伴い、将来負担比率は大きく増加している。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は、公共施設等適正管理推進事業債の拡充に伴い、老朽化した公共施設等の更新費用に新発債を充てていくことになるため、地方債残高の増が見込まれる。中長期的な財政計画を立てて、適切な財政運営を行っていく必要があ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愛知県南知多町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前年度繰越金の２分の１の積み立てをしているが、平成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そのうちの一部を公共施設等整備基金に積み立て、残りを財政調整基金に積み立てている。歳出の抑制に努めているものの、令和元年度においても歳入の不足額を財政調整基金で補っている状況のため、大きく基金を取り崩すことに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老朽化が進んでいる公共施設等の大規模修繕や更新のため、基金残高は減少する見込みである。その他の歳出の抑制、効率的な町債の活用に努め、減少の幅を最小限に抑える必要がある。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都市計画事業基金：都市計画に定められた、道路・公園などの都市施設の整備のため。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公共施設等整備基金：公共施設等の整備に要する財源を円滑に調整するため。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中学校図書購入基金：町立中学校の図書購入資金のため。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高齢者福祉基金：高齢者福祉事業基金のため。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都市計画事業基金：基金運用益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千円を積み立てたが、知多南部衛生組合が行う新火葬場整備のため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千円を取崩したため減額となった。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公共施設等整備基金：新学校給食センター建設のため、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38,633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千円の取り崩しを行ったが、前年度繰越金の一部など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千円を積み立てたため増額となった。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中学校図書購入基金：果実運用型基金のため、増減なし。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高齢者福祉基金：取崩しはなく、運用収益のみ積立てた。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都市計画事業基金：都市計画事業に充当していく。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公共施設等整備基金：公共施設等整備に充当していく。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中学校図書購入基金：図書購入事業に充当していく。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高齢者福祉基金：高齢者福祉事業に充当していく。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前年度繰越金の２分の１の積み立てをしているが、平成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そのうちの一部を公共施設等整備基金に積み立て、残りを財政調整基金に積み立てている。令和元年度においても歳入の不足額を財政調整基金で補っている状況のため、大きく基金を取り崩すことに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老朽化が進んでいる公共施設等の大規模修繕や更新のため、基金残高は減少する見込みである。その他の歳出の抑制、効率的な町債の活用に努め、減少の幅を最小限に抑える必要がある。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決算剰余金を積み立てず、償還のために取り崩さなかったため増減はなかった。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町債の償還の財源として積立てを行うが、現時点で積立てる予定はない。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733213"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773400" y="190500"/>
          <a:ext cx="3644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789275" y="215900"/>
          <a:ext cx="36099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809913" y="241300"/>
          <a:ext cx="3557587"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愛知県南知多町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3179425" y="190500"/>
          <a:ext cx="246062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3204825" y="215900"/>
          <a:ext cx="24161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3230225" y="241300"/>
          <a:ext cx="2373313"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58787" y="889000"/>
          <a:ext cx="9339263" cy="17018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81025" y="920750"/>
          <a:ext cx="1287463"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814513" y="920750"/>
          <a:ext cx="1233487"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17,693
17,080
38.37
7,734,792
7,365,673
315,309
4,873,545
6,782,062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048000" y="920750"/>
          <a:ext cx="140970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457700" y="939800"/>
          <a:ext cx="1874838"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332538" y="939800"/>
          <a:ext cx="11747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566025" y="952500"/>
          <a:ext cx="592138"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457700" y="1685925"/>
          <a:ext cx="1874838"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396038" y="1685925"/>
          <a:ext cx="3402012"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0260013" y="889000"/>
          <a:ext cx="1409700" cy="12223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501313" y="952500"/>
          <a:ext cx="1233488"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501313" y="1219200"/>
          <a:ext cx="1233488" cy="492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501313" y="1543050"/>
          <a:ext cx="1350962"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328275" y="1041400"/>
          <a:ext cx="1952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382250"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382250" y="130810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426700" y="1543050"/>
          <a:ext cx="0" cy="134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347325" y="1543050"/>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426700" y="177165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347325" y="1905000"/>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6828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146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1369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3686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0045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84275" y="4092575"/>
          <a:ext cx="3927475" cy="2889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57552" y="4434142"/>
          <a:ext cx="1599846" cy="25666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555677" y="4417471"/>
          <a:ext cx="783283" cy="2900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060950" y="4205288"/>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060950" y="43815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470650" y="4205288"/>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470650" y="43815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007350" y="4205288"/>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007350" y="43815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84275" y="4743450"/>
          <a:ext cx="3927475" cy="2039937"/>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364163" y="4743450"/>
          <a:ext cx="4405312" cy="203993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364163" y="4806950"/>
          <a:ext cx="42291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426075" y="5016500"/>
          <a:ext cx="4216400" cy="16827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及び県平均と比較しても、有形固定資産減価償却率が高く、かつ住民一人当たりの資産形成度が高い傾向にある。公共施設等総合管理計画に基づき、順次更新を予定しており、財政計画と照らしながら計画的な施設更新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60463" y="45624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84275" y="6783387"/>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04244" y="66943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184275" y="6375400"/>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04244" y="6291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184275" y="5972175"/>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04244" y="5878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184275" y="5559425"/>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04244" y="54751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184275" y="5156200"/>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04244" y="5062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184275" y="4743450"/>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04244" y="4659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184275" y="4743450"/>
          <a:ext cx="3927475" cy="203993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82169</xdr:rowOff>
    </xdr:from>
    <xdr:to>
      <xdr:col>23</xdr:col>
      <xdr:colOff>85090</xdr:colOff>
      <xdr:row>34</xdr:row>
      <xdr:rowOff>57785</xdr:rowOff>
    </xdr:to>
    <xdr:cxnSp macro="">
      <xdr:nvCxnSpPr>
        <xdr:cNvPr id="63" name="直線コネクタ 62"/>
        <xdr:cNvCxnSpPr/>
      </xdr:nvCxnSpPr>
      <xdr:spPr>
        <a:xfrm flipV="1">
          <a:off x="4417695" y="5082794"/>
          <a:ext cx="127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64" name="有形固定資産減価償却率最小値テキスト"/>
        <xdr:cNvSpPr txBox="1"/>
      </xdr:nvSpPr>
      <xdr:spPr>
        <a:xfrm>
          <a:off x="4470400"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65" name="直線コネクタ 64"/>
        <xdr:cNvCxnSpPr/>
      </xdr:nvCxnSpPr>
      <xdr:spPr>
        <a:xfrm>
          <a:off x="4335463" y="6353810"/>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28846</xdr:rowOff>
    </xdr:from>
    <xdr:ext cx="405111" cy="259045"/>
    <xdr:sp macro="" textlink="">
      <xdr:nvSpPr>
        <xdr:cNvPr id="66" name="有形固定資産減価償却率最大値テキスト"/>
        <xdr:cNvSpPr txBox="1"/>
      </xdr:nvSpPr>
      <xdr:spPr>
        <a:xfrm>
          <a:off x="4470400" y="4867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82169</xdr:rowOff>
    </xdr:from>
    <xdr:to>
      <xdr:col>23</xdr:col>
      <xdr:colOff>174625</xdr:colOff>
      <xdr:row>26</xdr:row>
      <xdr:rowOff>82169</xdr:rowOff>
    </xdr:to>
    <xdr:cxnSp macro="">
      <xdr:nvCxnSpPr>
        <xdr:cNvPr id="67" name="直線コネクタ 66"/>
        <xdr:cNvCxnSpPr/>
      </xdr:nvCxnSpPr>
      <xdr:spPr>
        <a:xfrm>
          <a:off x="4335463" y="5082794"/>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155592</xdr:rowOff>
    </xdr:from>
    <xdr:ext cx="405111" cy="259045"/>
    <xdr:sp macro="" textlink="">
      <xdr:nvSpPr>
        <xdr:cNvPr id="68" name="有形固定資産減価償却率平均値テキスト"/>
        <xdr:cNvSpPr txBox="1"/>
      </xdr:nvSpPr>
      <xdr:spPr>
        <a:xfrm>
          <a:off x="4470400" y="5803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69" name="フローチャート: 判断 68"/>
        <xdr:cNvSpPr/>
      </xdr:nvSpPr>
      <xdr:spPr>
        <a:xfrm>
          <a:off x="4368800" y="594296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0" name="フローチャート: 判断 69"/>
        <xdr:cNvSpPr/>
      </xdr:nvSpPr>
      <xdr:spPr>
        <a:xfrm>
          <a:off x="3714750" y="5899785"/>
          <a:ext cx="9207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50673</xdr:rowOff>
    </xdr:from>
    <xdr:to>
      <xdr:col>15</xdr:col>
      <xdr:colOff>187325</xdr:colOff>
      <xdr:row>31</xdr:row>
      <xdr:rowOff>152273</xdr:rowOff>
    </xdr:to>
    <xdr:sp macro="" textlink="">
      <xdr:nvSpPr>
        <xdr:cNvPr id="71" name="フローチャート: 判断 70"/>
        <xdr:cNvSpPr/>
      </xdr:nvSpPr>
      <xdr:spPr>
        <a:xfrm>
          <a:off x="3009900" y="586092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114173</xdr:rowOff>
    </xdr:from>
    <xdr:to>
      <xdr:col>11</xdr:col>
      <xdr:colOff>187325</xdr:colOff>
      <xdr:row>31</xdr:row>
      <xdr:rowOff>44323</xdr:rowOff>
    </xdr:to>
    <xdr:sp macro="" textlink="">
      <xdr:nvSpPr>
        <xdr:cNvPr id="72" name="フローチャート: 判断 71"/>
        <xdr:cNvSpPr/>
      </xdr:nvSpPr>
      <xdr:spPr>
        <a:xfrm>
          <a:off x="2305050" y="5762498"/>
          <a:ext cx="9207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101219</xdr:rowOff>
    </xdr:from>
    <xdr:to>
      <xdr:col>7</xdr:col>
      <xdr:colOff>187325</xdr:colOff>
      <xdr:row>31</xdr:row>
      <xdr:rowOff>31369</xdr:rowOff>
    </xdr:to>
    <xdr:sp macro="" textlink="">
      <xdr:nvSpPr>
        <xdr:cNvPr id="73" name="フローチャート: 判断 72"/>
        <xdr:cNvSpPr/>
      </xdr:nvSpPr>
      <xdr:spPr>
        <a:xfrm>
          <a:off x="1600200" y="5749544"/>
          <a:ext cx="9207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256088"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602038"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2897188"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192338"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487488"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148209</xdr:rowOff>
    </xdr:from>
    <xdr:to>
      <xdr:col>23</xdr:col>
      <xdr:colOff>136525</xdr:colOff>
      <xdr:row>34</xdr:row>
      <xdr:rowOff>78359</xdr:rowOff>
    </xdr:to>
    <xdr:sp macro="" textlink="">
      <xdr:nvSpPr>
        <xdr:cNvPr id="79" name="楕円 78"/>
        <xdr:cNvSpPr/>
      </xdr:nvSpPr>
      <xdr:spPr>
        <a:xfrm>
          <a:off x="4368800" y="6282309"/>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63136</xdr:rowOff>
    </xdr:from>
    <xdr:ext cx="405111" cy="259045"/>
    <xdr:sp macro="" textlink="">
      <xdr:nvSpPr>
        <xdr:cNvPr id="80" name="有形固定資産減価償却率該当値テキスト"/>
        <xdr:cNvSpPr txBox="1"/>
      </xdr:nvSpPr>
      <xdr:spPr>
        <a:xfrm>
          <a:off x="4470400" y="619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113665</xdr:rowOff>
    </xdr:from>
    <xdr:to>
      <xdr:col>19</xdr:col>
      <xdr:colOff>187325</xdr:colOff>
      <xdr:row>34</xdr:row>
      <xdr:rowOff>43815</xdr:rowOff>
    </xdr:to>
    <xdr:sp macro="" textlink="">
      <xdr:nvSpPr>
        <xdr:cNvPr id="81" name="楕円 80"/>
        <xdr:cNvSpPr/>
      </xdr:nvSpPr>
      <xdr:spPr>
        <a:xfrm>
          <a:off x="3714750" y="6247765"/>
          <a:ext cx="9207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164465</xdr:rowOff>
    </xdr:from>
    <xdr:to>
      <xdr:col>23</xdr:col>
      <xdr:colOff>85725</xdr:colOff>
      <xdr:row>34</xdr:row>
      <xdr:rowOff>27559</xdr:rowOff>
    </xdr:to>
    <xdr:cxnSp macro="">
      <xdr:nvCxnSpPr>
        <xdr:cNvPr id="82" name="直線コネクタ 81"/>
        <xdr:cNvCxnSpPr/>
      </xdr:nvCxnSpPr>
      <xdr:spPr>
        <a:xfrm>
          <a:off x="3765550" y="6293802"/>
          <a:ext cx="654050" cy="2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61849</xdr:rowOff>
    </xdr:from>
    <xdr:to>
      <xdr:col>15</xdr:col>
      <xdr:colOff>187325</xdr:colOff>
      <xdr:row>33</xdr:row>
      <xdr:rowOff>163449</xdr:rowOff>
    </xdr:to>
    <xdr:sp macro="" textlink="">
      <xdr:nvSpPr>
        <xdr:cNvPr id="83" name="楕円 82"/>
        <xdr:cNvSpPr/>
      </xdr:nvSpPr>
      <xdr:spPr>
        <a:xfrm>
          <a:off x="3009900" y="619594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112649</xdr:rowOff>
    </xdr:from>
    <xdr:to>
      <xdr:col>19</xdr:col>
      <xdr:colOff>136525</xdr:colOff>
      <xdr:row>33</xdr:row>
      <xdr:rowOff>164465</xdr:rowOff>
    </xdr:to>
    <xdr:cxnSp macro="">
      <xdr:nvCxnSpPr>
        <xdr:cNvPr id="84" name="直線コネクタ 83"/>
        <xdr:cNvCxnSpPr/>
      </xdr:nvCxnSpPr>
      <xdr:spPr>
        <a:xfrm>
          <a:off x="3060700" y="6246749"/>
          <a:ext cx="704850" cy="4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130937</xdr:rowOff>
    </xdr:from>
    <xdr:to>
      <xdr:col>11</xdr:col>
      <xdr:colOff>187325</xdr:colOff>
      <xdr:row>34</xdr:row>
      <xdr:rowOff>61087</xdr:rowOff>
    </xdr:to>
    <xdr:sp macro="" textlink="">
      <xdr:nvSpPr>
        <xdr:cNvPr id="85" name="楕円 84"/>
        <xdr:cNvSpPr/>
      </xdr:nvSpPr>
      <xdr:spPr>
        <a:xfrm>
          <a:off x="2305050" y="6265037"/>
          <a:ext cx="9207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112649</xdr:rowOff>
    </xdr:from>
    <xdr:to>
      <xdr:col>15</xdr:col>
      <xdr:colOff>136525</xdr:colOff>
      <xdr:row>34</xdr:row>
      <xdr:rowOff>10287</xdr:rowOff>
    </xdr:to>
    <xdr:cxnSp macro="">
      <xdr:nvCxnSpPr>
        <xdr:cNvPr id="86" name="直線コネクタ 85"/>
        <xdr:cNvCxnSpPr/>
      </xdr:nvCxnSpPr>
      <xdr:spPr>
        <a:xfrm flipV="1">
          <a:off x="2355850" y="6246749"/>
          <a:ext cx="704850" cy="5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36212</xdr:rowOff>
    </xdr:from>
    <xdr:ext cx="405111" cy="259045"/>
    <xdr:sp macro="" textlink="">
      <xdr:nvSpPr>
        <xdr:cNvPr id="87" name="n_1aveValue有形固定資産減価償却率"/>
        <xdr:cNvSpPr txBox="1"/>
      </xdr:nvSpPr>
      <xdr:spPr>
        <a:xfrm>
          <a:off x="3564582" y="568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168800</xdr:rowOff>
    </xdr:from>
    <xdr:ext cx="405111" cy="259045"/>
    <xdr:sp macro="" textlink="">
      <xdr:nvSpPr>
        <xdr:cNvPr id="88" name="n_2aveValue有形固定資産減価償却率"/>
        <xdr:cNvSpPr txBox="1"/>
      </xdr:nvSpPr>
      <xdr:spPr>
        <a:xfrm>
          <a:off x="2872432" y="565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60850</xdr:rowOff>
    </xdr:from>
    <xdr:ext cx="405111" cy="259045"/>
    <xdr:sp macro="" textlink="">
      <xdr:nvSpPr>
        <xdr:cNvPr id="89" name="n_3aveValue有形固定資産減価償却率"/>
        <xdr:cNvSpPr txBox="1"/>
      </xdr:nvSpPr>
      <xdr:spPr>
        <a:xfrm>
          <a:off x="2167582" y="5547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47896</xdr:rowOff>
    </xdr:from>
    <xdr:ext cx="405111" cy="259045"/>
    <xdr:sp macro="" textlink="">
      <xdr:nvSpPr>
        <xdr:cNvPr id="90" name="n_4aveValue有形固定資産減価償却率"/>
        <xdr:cNvSpPr txBox="1"/>
      </xdr:nvSpPr>
      <xdr:spPr>
        <a:xfrm>
          <a:off x="1462732" y="5534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34942</xdr:rowOff>
    </xdr:from>
    <xdr:ext cx="405111" cy="259045"/>
    <xdr:sp macro="" textlink="">
      <xdr:nvSpPr>
        <xdr:cNvPr id="91" name="n_1mainValue有形固定資産減価償却率"/>
        <xdr:cNvSpPr txBox="1"/>
      </xdr:nvSpPr>
      <xdr:spPr>
        <a:xfrm>
          <a:off x="3564582"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154576</xdr:rowOff>
    </xdr:from>
    <xdr:ext cx="405111" cy="259045"/>
    <xdr:sp macro="" textlink="">
      <xdr:nvSpPr>
        <xdr:cNvPr id="92" name="n_2mainValue有形固定資産減価償却率"/>
        <xdr:cNvSpPr txBox="1"/>
      </xdr:nvSpPr>
      <xdr:spPr>
        <a:xfrm>
          <a:off x="2872432" y="628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52214</xdr:rowOff>
    </xdr:from>
    <xdr:ext cx="405111" cy="259045"/>
    <xdr:sp macro="" textlink="">
      <xdr:nvSpPr>
        <xdr:cNvPr id="93" name="n_3mainValue有形固定資産減価償却率"/>
        <xdr:cNvSpPr txBox="1"/>
      </xdr:nvSpPr>
      <xdr:spPr>
        <a:xfrm>
          <a:off x="2167582" y="6348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0474325" y="4092575"/>
          <a:ext cx="3913188" cy="2889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1458843" y="4434142"/>
          <a:ext cx="963077" cy="25666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2794203" y="4417471"/>
          <a:ext cx="876806" cy="2900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4351000" y="4205288"/>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4351000" y="43815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5760700" y="4205288"/>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5760700" y="43815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7283113" y="4205288"/>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7283113" y="43815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0474325" y="4743450"/>
          <a:ext cx="3913188" cy="2039937"/>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4639925" y="4743450"/>
          <a:ext cx="4405313" cy="203993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4639925" y="4806950"/>
          <a:ext cx="42291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4716125" y="5016500"/>
          <a:ext cx="4216400" cy="16827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県平均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より高い傾向にあり、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充当可能財源の減少により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と比較すると悪化している。公共施設の更新を控えているため、今後も比率は悪化する傾向にあるが、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年を目途に大規模な公共施設の更新が終了するため、その間は保有量の適正化及び効率的な施設の更新に努め、借入れ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の抑制を図る。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0436225" y="45624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0474325" y="6783387"/>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xdr:cNvSpPr txBox="1"/>
      </xdr:nvSpPr>
      <xdr:spPr>
        <a:xfrm>
          <a:off x="9970864" y="66943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xdr:cNvCxnSpPr/>
      </xdr:nvCxnSpPr>
      <xdr:spPr>
        <a:xfrm>
          <a:off x="10474325" y="6489247"/>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xdr:cNvSpPr txBox="1"/>
      </xdr:nvSpPr>
      <xdr:spPr>
        <a:xfrm>
          <a:off x="9970864" y="64049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xdr:cNvCxnSpPr/>
      </xdr:nvCxnSpPr>
      <xdr:spPr>
        <a:xfrm>
          <a:off x="10474325" y="6199868"/>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3" name="テキスト ボックス 112"/>
        <xdr:cNvSpPr txBox="1"/>
      </xdr:nvSpPr>
      <xdr:spPr>
        <a:xfrm>
          <a:off x="10028711" y="611559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xdr:cNvCxnSpPr/>
      </xdr:nvCxnSpPr>
      <xdr:spPr>
        <a:xfrm>
          <a:off x="10474325" y="5910489"/>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xdr:cNvSpPr txBox="1"/>
      </xdr:nvSpPr>
      <xdr:spPr>
        <a:xfrm>
          <a:off x="10028711" y="58166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xdr:cNvCxnSpPr/>
      </xdr:nvCxnSpPr>
      <xdr:spPr>
        <a:xfrm>
          <a:off x="10474325" y="5621111"/>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xdr:cNvSpPr txBox="1"/>
      </xdr:nvSpPr>
      <xdr:spPr>
        <a:xfrm>
          <a:off x="10028711" y="552731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xdr:cNvCxnSpPr/>
      </xdr:nvCxnSpPr>
      <xdr:spPr>
        <a:xfrm>
          <a:off x="10474325" y="5322207"/>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xdr:cNvSpPr txBox="1"/>
      </xdr:nvSpPr>
      <xdr:spPr>
        <a:xfrm>
          <a:off x="10028711" y="52379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xdr:cNvCxnSpPr/>
      </xdr:nvCxnSpPr>
      <xdr:spPr>
        <a:xfrm>
          <a:off x="10474325" y="5032828"/>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1" name="テキスト ボックス 120"/>
        <xdr:cNvSpPr txBox="1"/>
      </xdr:nvSpPr>
      <xdr:spPr>
        <a:xfrm>
          <a:off x="10131303" y="494855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0474325" y="4743450"/>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0474325" y="4743450"/>
          <a:ext cx="3913188" cy="203993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59382</xdr:rowOff>
    </xdr:from>
    <xdr:to>
      <xdr:col>76</xdr:col>
      <xdr:colOff>21589</xdr:colOff>
      <xdr:row>35</xdr:row>
      <xdr:rowOff>47797</xdr:rowOff>
    </xdr:to>
    <xdr:cxnSp macro="">
      <xdr:nvCxnSpPr>
        <xdr:cNvPr id="124" name="直線コネクタ 123"/>
        <xdr:cNvCxnSpPr/>
      </xdr:nvCxnSpPr>
      <xdr:spPr>
        <a:xfrm flipV="1">
          <a:off x="13693458" y="5221932"/>
          <a:ext cx="1269" cy="128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51624</xdr:rowOff>
    </xdr:from>
    <xdr:ext cx="560923" cy="259045"/>
    <xdr:sp macro="" textlink="">
      <xdr:nvSpPr>
        <xdr:cNvPr id="125" name="債務償還比率最小値テキスト"/>
        <xdr:cNvSpPr txBox="1"/>
      </xdr:nvSpPr>
      <xdr:spPr>
        <a:xfrm>
          <a:off x="13746163" y="65095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47797</xdr:rowOff>
    </xdr:from>
    <xdr:to>
      <xdr:col>76</xdr:col>
      <xdr:colOff>111125</xdr:colOff>
      <xdr:row>35</xdr:row>
      <xdr:rowOff>47797</xdr:rowOff>
    </xdr:to>
    <xdr:cxnSp macro="">
      <xdr:nvCxnSpPr>
        <xdr:cNvPr id="126" name="直線コネクタ 125"/>
        <xdr:cNvCxnSpPr/>
      </xdr:nvCxnSpPr>
      <xdr:spPr>
        <a:xfrm>
          <a:off x="13620750" y="6505747"/>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6059</xdr:rowOff>
    </xdr:from>
    <xdr:ext cx="469744" cy="259045"/>
    <xdr:sp macro="" textlink="">
      <xdr:nvSpPr>
        <xdr:cNvPr id="127" name="債務償還比率最大値テキスト"/>
        <xdr:cNvSpPr txBox="1"/>
      </xdr:nvSpPr>
      <xdr:spPr>
        <a:xfrm>
          <a:off x="13746163" y="500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59382</xdr:rowOff>
    </xdr:from>
    <xdr:to>
      <xdr:col>76</xdr:col>
      <xdr:colOff>111125</xdr:colOff>
      <xdr:row>27</xdr:row>
      <xdr:rowOff>59382</xdr:rowOff>
    </xdr:to>
    <xdr:cxnSp macro="">
      <xdr:nvCxnSpPr>
        <xdr:cNvPr id="128" name="直線コネクタ 127"/>
        <xdr:cNvCxnSpPr/>
      </xdr:nvCxnSpPr>
      <xdr:spPr>
        <a:xfrm>
          <a:off x="13620750" y="5221932"/>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140751</xdr:rowOff>
    </xdr:from>
    <xdr:ext cx="469744" cy="259045"/>
    <xdr:sp macro="" textlink="">
      <xdr:nvSpPr>
        <xdr:cNvPr id="129" name="債務償還比率平均値テキスト"/>
        <xdr:cNvSpPr txBox="1"/>
      </xdr:nvSpPr>
      <xdr:spPr>
        <a:xfrm>
          <a:off x="13746163" y="5627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117874</xdr:rowOff>
    </xdr:from>
    <xdr:to>
      <xdr:col>76</xdr:col>
      <xdr:colOff>73025</xdr:colOff>
      <xdr:row>31</xdr:row>
      <xdr:rowOff>48024</xdr:rowOff>
    </xdr:to>
    <xdr:sp macro="" textlink="">
      <xdr:nvSpPr>
        <xdr:cNvPr id="130" name="フローチャート: 判断 129"/>
        <xdr:cNvSpPr/>
      </xdr:nvSpPr>
      <xdr:spPr>
        <a:xfrm>
          <a:off x="13658850" y="5766199"/>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126973</xdr:rowOff>
    </xdr:from>
    <xdr:to>
      <xdr:col>72</xdr:col>
      <xdr:colOff>123825</xdr:colOff>
      <xdr:row>31</xdr:row>
      <xdr:rowOff>57123</xdr:rowOff>
    </xdr:to>
    <xdr:sp macro="" textlink="">
      <xdr:nvSpPr>
        <xdr:cNvPr id="131" name="フローチャート: 判断 130"/>
        <xdr:cNvSpPr/>
      </xdr:nvSpPr>
      <xdr:spPr>
        <a:xfrm>
          <a:off x="12990513" y="577529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114019</xdr:rowOff>
    </xdr:from>
    <xdr:to>
      <xdr:col>68</xdr:col>
      <xdr:colOff>123825</xdr:colOff>
      <xdr:row>31</xdr:row>
      <xdr:rowOff>44169</xdr:rowOff>
    </xdr:to>
    <xdr:sp macro="" textlink="">
      <xdr:nvSpPr>
        <xdr:cNvPr id="132" name="フローチャート: 判断 131"/>
        <xdr:cNvSpPr/>
      </xdr:nvSpPr>
      <xdr:spPr>
        <a:xfrm>
          <a:off x="12285663" y="576234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124968</xdr:rowOff>
    </xdr:from>
    <xdr:to>
      <xdr:col>64</xdr:col>
      <xdr:colOff>123825</xdr:colOff>
      <xdr:row>31</xdr:row>
      <xdr:rowOff>55118</xdr:rowOff>
    </xdr:to>
    <xdr:sp macro="" textlink="">
      <xdr:nvSpPr>
        <xdr:cNvPr id="133" name="フローチャート: 判断 132"/>
        <xdr:cNvSpPr/>
      </xdr:nvSpPr>
      <xdr:spPr>
        <a:xfrm>
          <a:off x="11580813" y="577329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95359</xdr:rowOff>
    </xdr:from>
    <xdr:to>
      <xdr:col>60</xdr:col>
      <xdr:colOff>123825</xdr:colOff>
      <xdr:row>31</xdr:row>
      <xdr:rowOff>25509</xdr:rowOff>
    </xdr:to>
    <xdr:sp macro="" textlink="">
      <xdr:nvSpPr>
        <xdr:cNvPr id="134" name="フローチャート: 判断 133"/>
        <xdr:cNvSpPr/>
      </xdr:nvSpPr>
      <xdr:spPr>
        <a:xfrm>
          <a:off x="10875963" y="574368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3531850"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2877800"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2172950"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1468100"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0763250"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27232</xdr:rowOff>
    </xdr:from>
    <xdr:to>
      <xdr:col>76</xdr:col>
      <xdr:colOff>73025</xdr:colOff>
      <xdr:row>31</xdr:row>
      <xdr:rowOff>128832</xdr:rowOff>
    </xdr:to>
    <xdr:sp macro="" textlink="">
      <xdr:nvSpPr>
        <xdr:cNvPr id="140" name="楕円 139"/>
        <xdr:cNvSpPr/>
      </xdr:nvSpPr>
      <xdr:spPr>
        <a:xfrm>
          <a:off x="13658850" y="5837482"/>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5659</xdr:rowOff>
    </xdr:from>
    <xdr:ext cx="469744" cy="259045"/>
    <xdr:sp macro="" textlink="">
      <xdr:nvSpPr>
        <xdr:cNvPr id="141" name="債務償還比率該当値テキスト"/>
        <xdr:cNvSpPr txBox="1"/>
      </xdr:nvSpPr>
      <xdr:spPr>
        <a:xfrm>
          <a:off x="13746163" y="581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122038</xdr:rowOff>
    </xdr:from>
    <xdr:to>
      <xdr:col>72</xdr:col>
      <xdr:colOff>123825</xdr:colOff>
      <xdr:row>31</xdr:row>
      <xdr:rowOff>52188</xdr:rowOff>
    </xdr:to>
    <xdr:sp macro="" textlink="">
      <xdr:nvSpPr>
        <xdr:cNvPr id="142" name="楕円 141"/>
        <xdr:cNvSpPr/>
      </xdr:nvSpPr>
      <xdr:spPr>
        <a:xfrm>
          <a:off x="12990513" y="577036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1388</xdr:rowOff>
    </xdr:from>
    <xdr:to>
      <xdr:col>76</xdr:col>
      <xdr:colOff>22225</xdr:colOff>
      <xdr:row>31</xdr:row>
      <xdr:rowOff>78032</xdr:rowOff>
    </xdr:to>
    <xdr:cxnSp macro="">
      <xdr:nvCxnSpPr>
        <xdr:cNvPr id="143" name="直線コネクタ 142"/>
        <xdr:cNvCxnSpPr/>
      </xdr:nvCxnSpPr>
      <xdr:spPr>
        <a:xfrm>
          <a:off x="13041313" y="5811638"/>
          <a:ext cx="654050" cy="7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54492</xdr:rowOff>
    </xdr:from>
    <xdr:to>
      <xdr:col>68</xdr:col>
      <xdr:colOff>123825</xdr:colOff>
      <xdr:row>30</xdr:row>
      <xdr:rowOff>156092</xdr:rowOff>
    </xdr:to>
    <xdr:sp macro="" textlink="">
      <xdr:nvSpPr>
        <xdr:cNvPr id="144" name="楕円 143"/>
        <xdr:cNvSpPr/>
      </xdr:nvSpPr>
      <xdr:spPr>
        <a:xfrm>
          <a:off x="12285663" y="570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105292</xdr:rowOff>
    </xdr:from>
    <xdr:to>
      <xdr:col>72</xdr:col>
      <xdr:colOff>73025</xdr:colOff>
      <xdr:row>31</xdr:row>
      <xdr:rowOff>1388</xdr:rowOff>
    </xdr:to>
    <xdr:cxnSp macro="">
      <xdr:nvCxnSpPr>
        <xdr:cNvPr id="145" name="直線コネクタ 144"/>
        <xdr:cNvCxnSpPr/>
      </xdr:nvCxnSpPr>
      <xdr:spPr>
        <a:xfrm>
          <a:off x="12336463" y="5753617"/>
          <a:ext cx="704850" cy="5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34136</xdr:rowOff>
    </xdr:from>
    <xdr:to>
      <xdr:col>64</xdr:col>
      <xdr:colOff>123825</xdr:colOff>
      <xdr:row>30</xdr:row>
      <xdr:rowOff>135736</xdr:rowOff>
    </xdr:to>
    <xdr:sp macro="" textlink="">
      <xdr:nvSpPr>
        <xdr:cNvPr id="146" name="楕円 145"/>
        <xdr:cNvSpPr/>
      </xdr:nvSpPr>
      <xdr:spPr>
        <a:xfrm>
          <a:off x="11580813" y="568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84936</xdr:rowOff>
    </xdr:from>
    <xdr:to>
      <xdr:col>68</xdr:col>
      <xdr:colOff>73025</xdr:colOff>
      <xdr:row>30</xdr:row>
      <xdr:rowOff>105292</xdr:rowOff>
    </xdr:to>
    <xdr:cxnSp macro="">
      <xdr:nvCxnSpPr>
        <xdr:cNvPr id="147" name="直線コネクタ 146"/>
        <xdr:cNvCxnSpPr/>
      </xdr:nvCxnSpPr>
      <xdr:spPr>
        <a:xfrm>
          <a:off x="11631613" y="5733261"/>
          <a:ext cx="704850" cy="2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97482</xdr:rowOff>
    </xdr:from>
    <xdr:to>
      <xdr:col>60</xdr:col>
      <xdr:colOff>123825</xdr:colOff>
      <xdr:row>30</xdr:row>
      <xdr:rowOff>27632</xdr:rowOff>
    </xdr:to>
    <xdr:sp macro="" textlink="">
      <xdr:nvSpPr>
        <xdr:cNvPr id="148" name="楕円 147"/>
        <xdr:cNvSpPr/>
      </xdr:nvSpPr>
      <xdr:spPr>
        <a:xfrm>
          <a:off x="10875963" y="5583882"/>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148282</xdr:rowOff>
    </xdr:from>
    <xdr:to>
      <xdr:col>64</xdr:col>
      <xdr:colOff>73025</xdr:colOff>
      <xdr:row>30</xdr:row>
      <xdr:rowOff>84936</xdr:rowOff>
    </xdr:to>
    <xdr:cxnSp macro="">
      <xdr:nvCxnSpPr>
        <xdr:cNvPr id="149" name="直線コネクタ 148"/>
        <xdr:cNvCxnSpPr/>
      </xdr:nvCxnSpPr>
      <xdr:spPr>
        <a:xfrm>
          <a:off x="10926763" y="5634682"/>
          <a:ext cx="704850" cy="9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48250</xdr:rowOff>
    </xdr:from>
    <xdr:ext cx="469744" cy="259045"/>
    <xdr:sp macro="" textlink="">
      <xdr:nvSpPr>
        <xdr:cNvPr id="150" name="n_1aveValue債務償還比率"/>
        <xdr:cNvSpPr txBox="1"/>
      </xdr:nvSpPr>
      <xdr:spPr>
        <a:xfrm>
          <a:off x="12808027" y="585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35296</xdr:rowOff>
    </xdr:from>
    <xdr:ext cx="469744" cy="259045"/>
    <xdr:sp macro="" textlink="">
      <xdr:nvSpPr>
        <xdr:cNvPr id="151" name="n_2aveValue債務償還比率"/>
        <xdr:cNvSpPr txBox="1"/>
      </xdr:nvSpPr>
      <xdr:spPr>
        <a:xfrm>
          <a:off x="12115877" y="584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46245</xdr:rowOff>
    </xdr:from>
    <xdr:ext cx="469744" cy="259045"/>
    <xdr:sp macro="" textlink="">
      <xdr:nvSpPr>
        <xdr:cNvPr id="152" name="n_3aveValue債務償還比率"/>
        <xdr:cNvSpPr txBox="1"/>
      </xdr:nvSpPr>
      <xdr:spPr>
        <a:xfrm>
          <a:off x="11411027" y="585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16636</xdr:rowOff>
    </xdr:from>
    <xdr:ext cx="469744" cy="259045"/>
    <xdr:sp macro="" textlink="">
      <xdr:nvSpPr>
        <xdr:cNvPr id="153" name="n_4aveValue債務償還比率"/>
        <xdr:cNvSpPr txBox="1"/>
      </xdr:nvSpPr>
      <xdr:spPr>
        <a:xfrm>
          <a:off x="10706177" y="582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68715</xdr:rowOff>
    </xdr:from>
    <xdr:ext cx="469744" cy="259045"/>
    <xdr:sp macro="" textlink="">
      <xdr:nvSpPr>
        <xdr:cNvPr id="154" name="n_1mainValue債務償還比率"/>
        <xdr:cNvSpPr txBox="1"/>
      </xdr:nvSpPr>
      <xdr:spPr>
        <a:xfrm>
          <a:off x="12808027" y="555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1169</xdr:rowOff>
    </xdr:from>
    <xdr:ext cx="469744" cy="259045"/>
    <xdr:sp macro="" textlink="">
      <xdr:nvSpPr>
        <xdr:cNvPr id="155" name="n_2mainValue債務償還比率"/>
        <xdr:cNvSpPr txBox="1"/>
      </xdr:nvSpPr>
      <xdr:spPr>
        <a:xfrm>
          <a:off x="12115877" y="5487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152263</xdr:rowOff>
    </xdr:from>
    <xdr:ext cx="469744" cy="259045"/>
    <xdr:sp macro="" textlink="">
      <xdr:nvSpPr>
        <xdr:cNvPr id="156" name="n_3mainValue債務償還比率"/>
        <xdr:cNvSpPr txBox="1"/>
      </xdr:nvSpPr>
      <xdr:spPr>
        <a:xfrm>
          <a:off x="11411027" y="547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44159</xdr:rowOff>
    </xdr:from>
    <xdr:ext cx="469744" cy="259045"/>
    <xdr:sp macro="" textlink="">
      <xdr:nvSpPr>
        <xdr:cNvPr id="157" name="n_4mainValue債務償還比率"/>
        <xdr:cNvSpPr txBox="1"/>
      </xdr:nvSpPr>
      <xdr:spPr>
        <a:xfrm>
          <a:off x="10706177" y="536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184275" y="7624763"/>
          <a:ext cx="5462588" cy="333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184275" y="11239500"/>
          <a:ext cx="5462588"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857250" y="7869238"/>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470650" y="10402888"/>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857250" y="114490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470650" y="140525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92138" y="127000"/>
          <a:ext cx="11742737"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621250" y="190500"/>
          <a:ext cx="367665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640300" y="215900"/>
          <a:ext cx="363220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665700" y="241300"/>
          <a:ext cx="3575050" cy="415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愛知県南知多町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041563" y="190500"/>
          <a:ext cx="2460625"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066963" y="215900"/>
          <a:ext cx="2416175"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092363" y="241300"/>
          <a:ext cx="23590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04850" y="850900"/>
          <a:ext cx="9339263" cy="16827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31850" y="882650"/>
          <a:ext cx="1282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65338" y="882650"/>
          <a:ext cx="1233487"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17,693
17,080
38.37
7,734,792
7,365,673
315,309
4,873,545
6,782,062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98825" y="882650"/>
          <a:ext cx="1409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708525" y="901700"/>
          <a:ext cx="1874838"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583363" y="901700"/>
          <a:ext cx="1169987"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816850" y="914400"/>
          <a:ext cx="592138" cy="882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708525" y="1628775"/>
          <a:ext cx="1874838"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646863" y="1628775"/>
          <a:ext cx="339725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245725" y="850900"/>
          <a:ext cx="1409700" cy="120332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491788" y="914400"/>
          <a:ext cx="1233487"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491788" y="1162050"/>
          <a:ext cx="1233487"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491788" y="1473200"/>
          <a:ext cx="13462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328275" y="993775"/>
          <a:ext cx="1952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382250" y="952500"/>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382250" y="1200150"/>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412413" y="1457325"/>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347325" y="1457325"/>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412413" y="167640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347325" y="1809750"/>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55638" y="26511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55638" y="29495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55638" y="32480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55638" y="35560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04850" y="39719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3185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3185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6212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6212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8194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8194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04850" y="50482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81038"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04850"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80534"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04850" y="6848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80534"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04850" y="6486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44654" y="6353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04850" y="6134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44654" y="6001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04850" y="5772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44654" y="5639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04850" y="54102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44654" y="52775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04850"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94486" y="49155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04850" y="50482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72390</xdr:rowOff>
    </xdr:from>
    <xdr:to>
      <xdr:col>24</xdr:col>
      <xdr:colOff>62865</xdr:colOff>
      <xdr:row>41</xdr:row>
      <xdr:rowOff>110490</xdr:rowOff>
    </xdr:to>
    <xdr:cxnSp macro="">
      <xdr:nvCxnSpPr>
        <xdr:cNvPr id="57" name="直線コネクタ 56"/>
        <xdr:cNvCxnSpPr/>
      </xdr:nvCxnSpPr>
      <xdr:spPr>
        <a:xfrm flipV="1">
          <a:off x="4291965" y="5587365"/>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58" name="【道路】&#10;有形固定資産減価償却率最小値テキスト"/>
        <xdr:cNvSpPr txBox="1"/>
      </xdr:nvSpPr>
      <xdr:spPr>
        <a:xfrm>
          <a:off x="4330700"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9" name="直線コネクタ 58"/>
        <xdr:cNvCxnSpPr/>
      </xdr:nvCxnSpPr>
      <xdr:spPr>
        <a:xfrm>
          <a:off x="4217988" y="675894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19067</xdr:rowOff>
    </xdr:from>
    <xdr:ext cx="405111" cy="259045"/>
    <xdr:sp macro="" textlink="">
      <xdr:nvSpPr>
        <xdr:cNvPr id="60" name="【道路】&#10;有形固定資産減価償却率最大値テキスト"/>
        <xdr:cNvSpPr txBox="1"/>
      </xdr:nvSpPr>
      <xdr:spPr>
        <a:xfrm>
          <a:off x="4330700" y="5372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72390</xdr:rowOff>
    </xdr:from>
    <xdr:to>
      <xdr:col>24</xdr:col>
      <xdr:colOff>152400</xdr:colOff>
      <xdr:row>34</xdr:row>
      <xdr:rowOff>72390</xdr:rowOff>
    </xdr:to>
    <xdr:cxnSp macro="">
      <xdr:nvCxnSpPr>
        <xdr:cNvPr id="61" name="直線コネクタ 60"/>
        <xdr:cNvCxnSpPr/>
      </xdr:nvCxnSpPr>
      <xdr:spPr>
        <a:xfrm>
          <a:off x="4217988" y="558736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80662</xdr:rowOff>
    </xdr:from>
    <xdr:ext cx="405111" cy="259045"/>
    <xdr:sp macro="" textlink="">
      <xdr:nvSpPr>
        <xdr:cNvPr id="62" name="【道路】&#10;有形固定資産減価償却率平均値テキスト"/>
        <xdr:cNvSpPr txBox="1"/>
      </xdr:nvSpPr>
      <xdr:spPr>
        <a:xfrm>
          <a:off x="4330700" y="5919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63" name="フローチャート: 判断 62"/>
        <xdr:cNvSpPr/>
      </xdr:nvSpPr>
      <xdr:spPr>
        <a:xfrm>
          <a:off x="4241800" y="605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19685</xdr:rowOff>
    </xdr:from>
    <xdr:to>
      <xdr:col>20</xdr:col>
      <xdr:colOff>38100</xdr:colOff>
      <xdr:row>37</xdr:row>
      <xdr:rowOff>121285</xdr:rowOff>
    </xdr:to>
    <xdr:sp macro="" textlink="">
      <xdr:nvSpPr>
        <xdr:cNvPr id="64" name="フローチャート: 判断 63"/>
        <xdr:cNvSpPr/>
      </xdr:nvSpPr>
      <xdr:spPr>
        <a:xfrm>
          <a:off x="3475038" y="602043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xdr:rowOff>
    </xdr:from>
    <xdr:to>
      <xdr:col>15</xdr:col>
      <xdr:colOff>101600</xdr:colOff>
      <xdr:row>37</xdr:row>
      <xdr:rowOff>111760</xdr:rowOff>
    </xdr:to>
    <xdr:sp macro="" textlink="">
      <xdr:nvSpPr>
        <xdr:cNvPr id="65" name="フローチャート: 判断 64"/>
        <xdr:cNvSpPr/>
      </xdr:nvSpPr>
      <xdr:spPr>
        <a:xfrm>
          <a:off x="2643188" y="601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149225</xdr:rowOff>
    </xdr:from>
    <xdr:to>
      <xdr:col>10</xdr:col>
      <xdr:colOff>165100</xdr:colOff>
      <xdr:row>37</xdr:row>
      <xdr:rowOff>79375</xdr:rowOff>
    </xdr:to>
    <xdr:sp macro="" textlink="">
      <xdr:nvSpPr>
        <xdr:cNvPr id="66" name="フローチャート: 判断 65"/>
        <xdr:cNvSpPr/>
      </xdr:nvSpPr>
      <xdr:spPr>
        <a:xfrm>
          <a:off x="1825625" y="598805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13970</xdr:rowOff>
    </xdr:from>
    <xdr:to>
      <xdr:col>6</xdr:col>
      <xdr:colOff>38100</xdr:colOff>
      <xdr:row>37</xdr:row>
      <xdr:rowOff>115570</xdr:rowOff>
    </xdr:to>
    <xdr:sp macro="" textlink="">
      <xdr:nvSpPr>
        <xdr:cNvPr id="67" name="フローチャート: 判断 66"/>
        <xdr:cNvSpPr/>
      </xdr:nvSpPr>
      <xdr:spPr>
        <a:xfrm>
          <a:off x="1008063" y="601472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11638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349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5177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70021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82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71120</xdr:rowOff>
    </xdr:from>
    <xdr:to>
      <xdr:col>24</xdr:col>
      <xdr:colOff>114300</xdr:colOff>
      <xdr:row>38</xdr:row>
      <xdr:rowOff>1270</xdr:rowOff>
    </xdr:to>
    <xdr:sp macro="" textlink="">
      <xdr:nvSpPr>
        <xdr:cNvPr id="73" name="楕円 72"/>
        <xdr:cNvSpPr/>
      </xdr:nvSpPr>
      <xdr:spPr>
        <a:xfrm>
          <a:off x="4241800" y="607187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49547</xdr:rowOff>
    </xdr:from>
    <xdr:ext cx="405111" cy="259045"/>
    <xdr:sp macro="" textlink="">
      <xdr:nvSpPr>
        <xdr:cNvPr id="74" name="【道路】&#10;有形固定資産減価償却率該当値テキスト"/>
        <xdr:cNvSpPr txBox="1"/>
      </xdr:nvSpPr>
      <xdr:spPr>
        <a:xfrm>
          <a:off x="4330700" y="605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40640</xdr:rowOff>
    </xdr:from>
    <xdr:to>
      <xdr:col>20</xdr:col>
      <xdr:colOff>38100</xdr:colOff>
      <xdr:row>37</xdr:row>
      <xdr:rowOff>142240</xdr:rowOff>
    </xdr:to>
    <xdr:sp macro="" textlink="">
      <xdr:nvSpPr>
        <xdr:cNvPr id="75" name="楕円 74"/>
        <xdr:cNvSpPr/>
      </xdr:nvSpPr>
      <xdr:spPr>
        <a:xfrm>
          <a:off x="3475038" y="604139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91440</xdr:rowOff>
    </xdr:from>
    <xdr:to>
      <xdr:col>24</xdr:col>
      <xdr:colOff>63500</xdr:colOff>
      <xdr:row>37</xdr:row>
      <xdr:rowOff>121920</xdr:rowOff>
    </xdr:to>
    <xdr:cxnSp macro="">
      <xdr:nvCxnSpPr>
        <xdr:cNvPr id="76" name="直線コネクタ 75"/>
        <xdr:cNvCxnSpPr/>
      </xdr:nvCxnSpPr>
      <xdr:spPr>
        <a:xfrm>
          <a:off x="3525838" y="6092190"/>
          <a:ext cx="766762"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15875</xdr:rowOff>
    </xdr:from>
    <xdr:to>
      <xdr:col>15</xdr:col>
      <xdr:colOff>101600</xdr:colOff>
      <xdr:row>37</xdr:row>
      <xdr:rowOff>117475</xdr:rowOff>
    </xdr:to>
    <xdr:sp macro="" textlink="">
      <xdr:nvSpPr>
        <xdr:cNvPr id="77" name="楕円 76"/>
        <xdr:cNvSpPr/>
      </xdr:nvSpPr>
      <xdr:spPr>
        <a:xfrm>
          <a:off x="2643188" y="60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66675</xdr:rowOff>
    </xdr:from>
    <xdr:to>
      <xdr:col>19</xdr:col>
      <xdr:colOff>177800</xdr:colOff>
      <xdr:row>37</xdr:row>
      <xdr:rowOff>91440</xdr:rowOff>
    </xdr:to>
    <xdr:cxnSp macro="">
      <xdr:nvCxnSpPr>
        <xdr:cNvPr id="78" name="直線コネクタ 77"/>
        <xdr:cNvCxnSpPr/>
      </xdr:nvCxnSpPr>
      <xdr:spPr>
        <a:xfrm>
          <a:off x="2693988" y="6067425"/>
          <a:ext cx="83185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166370</xdr:rowOff>
    </xdr:from>
    <xdr:to>
      <xdr:col>10</xdr:col>
      <xdr:colOff>165100</xdr:colOff>
      <xdr:row>37</xdr:row>
      <xdr:rowOff>96520</xdr:rowOff>
    </xdr:to>
    <xdr:sp macro="" textlink="">
      <xdr:nvSpPr>
        <xdr:cNvPr id="79" name="楕円 78"/>
        <xdr:cNvSpPr/>
      </xdr:nvSpPr>
      <xdr:spPr>
        <a:xfrm>
          <a:off x="1825625" y="6000432"/>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45720</xdr:rowOff>
    </xdr:from>
    <xdr:to>
      <xdr:col>15</xdr:col>
      <xdr:colOff>50800</xdr:colOff>
      <xdr:row>37</xdr:row>
      <xdr:rowOff>66675</xdr:rowOff>
    </xdr:to>
    <xdr:cxnSp macro="">
      <xdr:nvCxnSpPr>
        <xdr:cNvPr id="80" name="直線コネクタ 79"/>
        <xdr:cNvCxnSpPr/>
      </xdr:nvCxnSpPr>
      <xdr:spPr>
        <a:xfrm>
          <a:off x="1876425" y="6046470"/>
          <a:ext cx="817563"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137812</xdr:rowOff>
    </xdr:from>
    <xdr:ext cx="405111" cy="259045"/>
    <xdr:sp macro="" textlink="">
      <xdr:nvSpPr>
        <xdr:cNvPr id="81" name="n_1aveValue【道路】&#10;有形固定資産減価償却率"/>
        <xdr:cNvSpPr txBox="1"/>
      </xdr:nvSpPr>
      <xdr:spPr>
        <a:xfrm>
          <a:off x="3324869" y="581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128287</xdr:rowOff>
    </xdr:from>
    <xdr:ext cx="405111" cy="259045"/>
    <xdr:sp macro="" textlink="">
      <xdr:nvSpPr>
        <xdr:cNvPr id="82" name="n_2aveValue【道路】&#10;有形固定資産減価償却率"/>
        <xdr:cNvSpPr txBox="1"/>
      </xdr:nvSpPr>
      <xdr:spPr>
        <a:xfrm>
          <a:off x="2505719" y="580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95902</xdr:rowOff>
    </xdr:from>
    <xdr:ext cx="405111" cy="259045"/>
    <xdr:sp macro="" textlink="">
      <xdr:nvSpPr>
        <xdr:cNvPr id="83" name="n_3aveValue【道路】&#10;有形固定資産減価償却率"/>
        <xdr:cNvSpPr txBox="1"/>
      </xdr:nvSpPr>
      <xdr:spPr>
        <a:xfrm>
          <a:off x="1688157" y="577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132097</xdr:rowOff>
    </xdr:from>
    <xdr:ext cx="405111" cy="259045"/>
    <xdr:sp macro="" textlink="">
      <xdr:nvSpPr>
        <xdr:cNvPr id="84" name="n_4aveValue【道路】&#10;有形固定資産減価償却率"/>
        <xdr:cNvSpPr txBox="1"/>
      </xdr:nvSpPr>
      <xdr:spPr>
        <a:xfrm>
          <a:off x="870594" y="58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133367</xdr:rowOff>
    </xdr:from>
    <xdr:ext cx="405111" cy="259045"/>
    <xdr:sp macro="" textlink="">
      <xdr:nvSpPr>
        <xdr:cNvPr id="85" name="n_1mainValue【道路】&#10;有形固定資産減価償却率"/>
        <xdr:cNvSpPr txBox="1"/>
      </xdr:nvSpPr>
      <xdr:spPr>
        <a:xfrm>
          <a:off x="3324869" y="613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108602</xdr:rowOff>
    </xdr:from>
    <xdr:ext cx="405111" cy="259045"/>
    <xdr:sp macro="" textlink="">
      <xdr:nvSpPr>
        <xdr:cNvPr id="86" name="n_2mainValue【道路】&#10;有形固定資産減価償却率"/>
        <xdr:cNvSpPr txBox="1"/>
      </xdr:nvSpPr>
      <xdr:spPr>
        <a:xfrm>
          <a:off x="2505719" y="6109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87647</xdr:rowOff>
    </xdr:from>
    <xdr:ext cx="405111" cy="259045"/>
    <xdr:sp macro="" textlink="">
      <xdr:nvSpPr>
        <xdr:cNvPr id="87" name="n_3mainValue【道路】&#10;有形固定資産減価償却率"/>
        <xdr:cNvSpPr txBox="1"/>
      </xdr:nvSpPr>
      <xdr:spPr>
        <a:xfrm>
          <a:off x="1688157" y="6088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118225" y="397192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230938"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230938"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1755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1755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23277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23277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118225" y="504825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080125" y="4867275"/>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118225" y="72104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8" name="直線コネクタ 97"/>
        <xdr:cNvCxnSpPr/>
      </xdr:nvCxnSpPr>
      <xdr:spPr>
        <a:xfrm>
          <a:off x="6118225" y="6902903"/>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9" name="テキスト ボックス 98"/>
        <xdr:cNvSpPr txBox="1"/>
      </xdr:nvSpPr>
      <xdr:spPr>
        <a:xfrm>
          <a:off x="5679621" y="6770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0" name="直線コネクタ 99"/>
        <xdr:cNvCxnSpPr/>
      </xdr:nvCxnSpPr>
      <xdr:spPr>
        <a:xfrm>
          <a:off x="6118225" y="6595382"/>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1" name="テキスト ボックス 100"/>
        <xdr:cNvSpPr txBox="1"/>
      </xdr:nvSpPr>
      <xdr:spPr>
        <a:xfrm>
          <a:off x="5629789" y="64626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2" name="直線コネクタ 101"/>
        <xdr:cNvCxnSpPr/>
      </xdr:nvCxnSpPr>
      <xdr:spPr>
        <a:xfrm>
          <a:off x="6118225" y="628786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3" name="テキスト ボックス 102"/>
        <xdr:cNvSpPr txBox="1"/>
      </xdr:nvSpPr>
      <xdr:spPr>
        <a:xfrm>
          <a:off x="5629789" y="61551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4" name="直線コネクタ 103"/>
        <xdr:cNvCxnSpPr/>
      </xdr:nvCxnSpPr>
      <xdr:spPr>
        <a:xfrm>
          <a:off x="6118225" y="5980339"/>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5" name="テキスト ボックス 104"/>
        <xdr:cNvSpPr txBox="1"/>
      </xdr:nvSpPr>
      <xdr:spPr>
        <a:xfrm>
          <a:off x="5629789" y="583811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6" name="直線コネクタ 105"/>
        <xdr:cNvCxnSpPr/>
      </xdr:nvCxnSpPr>
      <xdr:spPr>
        <a:xfrm>
          <a:off x="6118225" y="5672818"/>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07" name="テキスト ボックス 106"/>
        <xdr:cNvSpPr txBox="1"/>
      </xdr:nvSpPr>
      <xdr:spPr>
        <a:xfrm>
          <a:off x="5565669" y="553059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8" name="直線コネクタ 107"/>
        <xdr:cNvCxnSpPr/>
      </xdr:nvCxnSpPr>
      <xdr:spPr>
        <a:xfrm>
          <a:off x="6118225" y="5355772"/>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9" name="テキスト ボックス 108"/>
        <xdr:cNvSpPr txBox="1"/>
      </xdr:nvSpPr>
      <xdr:spPr>
        <a:xfrm>
          <a:off x="5565669" y="52230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118225" y="50482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5565669" y="49155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118225" y="504825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101466</xdr:rowOff>
    </xdr:from>
    <xdr:to>
      <xdr:col>54</xdr:col>
      <xdr:colOff>189865</xdr:colOff>
      <xdr:row>41</xdr:row>
      <xdr:rowOff>69777</xdr:rowOff>
    </xdr:to>
    <xdr:cxnSp macro="">
      <xdr:nvCxnSpPr>
        <xdr:cNvPr id="113" name="直線コネクタ 112"/>
        <xdr:cNvCxnSpPr/>
      </xdr:nvCxnSpPr>
      <xdr:spPr>
        <a:xfrm flipV="1">
          <a:off x="9691053" y="5292591"/>
          <a:ext cx="0" cy="1425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73604</xdr:rowOff>
    </xdr:from>
    <xdr:ext cx="534377" cy="259045"/>
    <xdr:sp macro="" textlink="">
      <xdr:nvSpPr>
        <xdr:cNvPr id="114" name="【道路】&#10;一人当たり延長最小値テキスト"/>
        <xdr:cNvSpPr txBox="1"/>
      </xdr:nvSpPr>
      <xdr:spPr>
        <a:xfrm>
          <a:off x="9729788" y="67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69777</xdr:rowOff>
    </xdr:from>
    <xdr:to>
      <xdr:col>55</xdr:col>
      <xdr:colOff>88900</xdr:colOff>
      <xdr:row>41</xdr:row>
      <xdr:rowOff>69777</xdr:rowOff>
    </xdr:to>
    <xdr:cxnSp macro="">
      <xdr:nvCxnSpPr>
        <xdr:cNvPr id="115" name="直線コネクタ 114"/>
        <xdr:cNvCxnSpPr/>
      </xdr:nvCxnSpPr>
      <xdr:spPr>
        <a:xfrm>
          <a:off x="9617075" y="6718227"/>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48143</xdr:rowOff>
    </xdr:from>
    <xdr:ext cx="599010" cy="259045"/>
    <xdr:sp macro="" textlink="">
      <xdr:nvSpPr>
        <xdr:cNvPr id="116" name="【道路】&#10;一人当たり延長最大値テキスト"/>
        <xdr:cNvSpPr txBox="1"/>
      </xdr:nvSpPr>
      <xdr:spPr>
        <a:xfrm>
          <a:off x="9729788" y="507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101466</xdr:rowOff>
    </xdr:from>
    <xdr:to>
      <xdr:col>55</xdr:col>
      <xdr:colOff>88900</xdr:colOff>
      <xdr:row>32</xdr:row>
      <xdr:rowOff>101466</xdr:rowOff>
    </xdr:to>
    <xdr:cxnSp macro="">
      <xdr:nvCxnSpPr>
        <xdr:cNvPr id="117" name="直線コネクタ 116"/>
        <xdr:cNvCxnSpPr/>
      </xdr:nvCxnSpPr>
      <xdr:spPr>
        <a:xfrm>
          <a:off x="9617075" y="5292591"/>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53491</xdr:rowOff>
    </xdr:from>
    <xdr:ext cx="534377" cy="259045"/>
    <xdr:sp macro="" textlink="">
      <xdr:nvSpPr>
        <xdr:cNvPr id="118" name="【道路】&#10;一人当たり延長平均値テキスト"/>
        <xdr:cNvSpPr txBox="1"/>
      </xdr:nvSpPr>
      <xdr:spPr>
        <a:xfrm>
          <a:off x="9729788" y="6216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30614</xdr:rowOff>
    </xdr:from>
    <xdr:to>
      <xdr:col>55</xdr:col>
      <xdr:colOff>50800</xdr:colOff>
      <xdr:row>39</xdr:row>
      <xdr:rowOff>132214</xdr:rowOff>
    </xdr:to>
    <xdr:sp macro="" textlink="">
      <xdr:nvSpPr>
        <xdr:cNvPr id="119" name="フローチャート: 判断 118"/>
        <xdr:cNvSpPr/>
      </xdr:nvSpPr>
      <xdr:spPr>
        <a:xfrm>
          <a:off x="9655175" y="6355214"/>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34065</xdr:rowOff>
    </xdr:from>
    <xdr:to>
      <xdr:col>50</xdr:col>
      <xdr:colOff>165100</xdr:colOff>
      <xdr:row>39</xdr:row>
      <xdr:rowOff>135665</xdr:rowOff>
    </xdr:to>
    <xdr:sp macro="" textlink="">
      <xdr:nvSpPr>
        <xdr:cNvPr id="120" name="フローチャート: 判断 119"/>
        <xdr:cNvSpPr/>
      </xdr:nvSpPr>
      <xdr:spPr>
        <a:xfrm>
          <a:off x="8874125" y="6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49044</xdr:rowOff>
    </xdr:from>
    <xdr:to>
      <xdr:col>46</xdr:col>
      <xdr:colOff>38100</xdr:colOff>
      <xdr:row>39</xdr:row>
      <xdr:rowOff>150644</xdr:rowOff>
    </xdr:to>
    <xdr:sp macro="" textlink="">
      <xdr:nvSpPr>
        <xdr:cNvPr id="121" name="フローチャート: 判断 120"/>
        <xdr:cNvSpPr/>
      </xdr:nvSpPr>
      <xdr:spPr>
        <a:xfrm>
          <a:off x="8056563" y="6373644"/>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132776</xdr:rowOff>
    </xdr:from>
    <xdr:to>
      <xdr:col>41</xdr:col>
      <xdr:colOff>101600</xdr:colOff>
      <xdr:row>40</xdr:row>
      <xdr:rowOff>62926</xdr:rowOff>
    </xdr:to>
    <xdr:sp macro="" textlink="">
      <xdr:nvSpPr>
        <xdr:cNvPr id="122" name="フローチャート: 判断 121"/>
        <xdr:cNvSpPr/>
      </xdr:nvSpPr>
      <xdr:spPr>
        <a:xfrm>
          <a:off x="7224713" y="645737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39671</xdr:rowOff>
    </xdr:from>
    <xdr:to>
      <xdr:col>36</xdr:col>
      <xdr:colOff>165100</xdr:colOff>
      <xdr:row>39</xdr:row>
      <xdr:rowOff>141271</xdr:rowOff>
    </xdr:to>
    <xdr:sp macro="" textlink="">
      <xdr:nvSpPr>
        <xdr:cNvPr id="123" name="フローチャート: 判断 122"/>
        <xdr:cNvSpPr/>
      </xdr:nvSpPr>
      <xdr:spPr>
        <a:xfrm>
          <a:off x="6407150" y="636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95154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874871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79311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099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2817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18977</xdr:rowOff>
    </xdr:from>
    <xdr:to>
      <xdr:col>55</xdr:col>
      <xdr:colOff>50800</xdr:colOff>
      <xdr:row>41</xdr:row>
      <xdr:rowOff>120577</xdr:rowOff>
    </xdr:to>
    <xdr:sp macro="" textlink="">
      <xdr:nvSpPr>
        <xdr:cNvPr id="129" name="楕円 128"/>
        <xdr:cNvSpPr/>
      </xdr:nvSpPr>
      <xdr:spPr>
        <a:xfrm>
          <a:off x="9655175" y="6667427"/>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105354</xdr:rowOff>
    </xdr:from>
    <xdr:ext cx="534377" cy="259045"/>
    <xdr:sp macro="" textlink="">
      <xdr:nvSpPr>
        <xdr:cNvPr id="130" name="【道路】&#10;一人当たり延長該当値テキスト"/>
        <xdr:cNvSpPr txBox="1"/>
      </xdr:nvSpPr>
      <xdr:spPr>
        <a:xfrm>
          <a:off x="9729788" y="659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24181</xdr:rowOff>
    </xdr:from>
    <xdr:to>
      <xdr:col>50</xdr:col>
      <xdr:colOff>165100</xdr:colOff>
      <xdr:row>41</xdr:row>
      <xdr:rowOff>125781</xdr:rowOff>
    </xdr:to>
    <xdr:sp macro="" textlink="">
      <xdr:nvSpPr>
        <xdr:cNvPr id="131" name="楕円 130"/>
        <xdr:cNvSpPr/>
      </xdr:nvSpPr>
      <xdr:spPr>
        <a:xfrm>
          <a:off x="8874125" y="667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69777</xdr:rowOff>
    </xdr:from>
    <xdr:to>
      <xdr:col>55</xdr:col>
      <xdr:colOff>0</xdr:colOff>
      <xdr:row>41</xdr:row>
      <xdr:rowOff>74981</xdr:rowOff>
    </xdr:to>
    <xdr:cxnSp macro="">
      <xdr:nvCxnSpPr>
        <xdr:cNvPr id="132" name="直線コネクタ 131"/>
        <xdr:cNvCxnSpPr/>
      </xdr:nvCxnSpPr>
      <xdr:spPr>
        <a:xfrm flipV="1">
          <a:off x="8924925" y="6718227"/>
          <a:ext cx="766763" cy="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26249</xdr:rowOff>
    </xdr:from>
    <xdr:to>
      <xdr:col>46</xdr:col>
      <xdr:colOff>38100</xdr:colOff>
      <xdr:row>41</xdr:row>
      <xdr:rowOff>127849</xdr:rowOff>
    </xdr:to>
    <xdr:sp macro="" textlink="">
      <xdr:nvSpPr>
        <xdr:cNvPr id="133" name="楕円 132"/>
        <xdr:cNvSpPr/>
      </xdr:nvSpPr>
      <xdr:spPr>
        <a:xfrm>
          <a:off x="8056563" y="6674699"/>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74981</xdr:rowOff>
    </xdr:from>
    <xdr:to>
      <xdr:col>50</xdr:col>
      <xdr:colOff>114300</xdr:colOff>
      <xdr:row>41</xdr:row>
      <xdr:rowOff>77049</xdr:rowOff>
    </xdr:to>
    <xdr:cxnSp macro="">
      <xdr:nvCxnSpPr>
        <xdr:cNvPr id="134" name="直線コネクタ 133"/>
        <xdr:cNvCxnSpPr/>
      </xdr:nvCxnSpPr>
      <xdr:spPr>
        <a:xfrm flipV="1">
          <a:off x="8107363" y="6723431"/>
          <a:ext cx="817562"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30244</xdr:rowOff>
    </xdr:from>
    <xdr:to>
      <xdr:col>41</xdr:col>
      <xdr:colOff>101600</xdr:colOff>
      <xdr:row>41</xdr:row>
      <xdr:rowOff>131844</xdr:rowOff>
    </xdr:to>
    <xdr:sp macro="" textlink="">
      <xdr:nvSpPr>
        <xdr:cNvPr id="135" name="楕円 134"/>
        <xdr:cNvSpPr/>
      </xdr:nvSpPr>
      <xdr:spPr>
        <a:xfrm>
          <a:off x="7224713" y="667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77049</xdr:rowOff>
    </xdr:from>
    <xdr:to>
      <xdr:col>45</xdr:col>
      <xdr:colOff>177800</xdr:colOff>
      <xdr:row>41</xdr:row>
      <xdr:rowOff>81044</xdr:rowOff>
    </xdr:to>
    <xdr:cxnSp macro="">
      <xdr:nvCxnSpPr>
        <xdr:cNvPr id="136" name="直線コネクタ 135"/>
        <xdr:cNvCxnSpPr/>
      </xdr:nvCxnSpPr>
      <xdr:spPr>
        <a:xfrm flipV="1">
          <a:off x="7275513" y="6725499"/>
          <a:ext cx="831850" cy="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152192</xdr:rowOff>
    </xdr:from>
    <xdr:ext cx="534377" cy="259045"/>
    <xdr:sp macro="" textlink="">
      <xdr:nvSpPr>
        <xdr:cNvPr id="137" name="n_1aveValue【道路】&#10;一人当たり延長"/>
        <xdr:cNvSpPr txBox="1"/>
      </xdr:nvSpPr>
      <xdr:spPr>
        <a:xfrm>
          <a:off x="8659324" y="615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167171</xdr:rowOff>
    </xdr:from>
    <xdr:ext cx="534377" cy="259045"/>
    <xdr:sp macro="" textlink="">
      <xdr:nvSpPr>
        <xdr:cNvPr id="138" name="n_2aveValue【道路】&#10;一人当たり延長"/>
        <xdr:cNvSpPr txBox="1"/>
      </xdr:nvSpPr>
      <xdr:spPr>
        <a:xfrm>
          <a:off x="7854461" y="616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79453</xdr:rowOff>
    </xdr:from>
    <xdr:ext cx="534377" cy="259045"/>
    <xdr:sp macro="" textlink="">
      <xdr:nvSpPr>
        <xdr:cNvPr id="139" name="n_3aveValue【道路】&#10;一人当たり延長"/>
        <xdr:cNvSpPr txBox="1"/>
      </xdr:nvSpPr>
      <xdr:spPr>
        <a:xfrm>
          <a:off x="7036899" y="624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157798</xdr:rowOff>
    </xdr:from>
    <xdr:ext cx="534377" cy="259045"/>
    <xdr:sp macro="" textlink="">
      <xdr:nvSpPr>
        <xdr:cNvPr id="140" name="n_4aveValue【道路】&#10;一人当たり延長"/>
        <xdr:cNvSpPr txBox="1"/>
      </xdr:nvSpPr>
      <xdr:spPr>
        <a:xfrm>
          <a:off x="6205049" y="615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116908</xdr:rowOff>
    </xdr:from>
    <xdr:ext cx="534377" cy="259045"/>
    <xdr:sp macro="" textlink="">
      <xdr:nvSpPr>
        <xdr:cNvPr id="141" name="n_1mainValue【道路】&#10;一人当たり延長"/>
        <xdr:cNvSpPr txBox="1"/>
      </xdr:nvSpPr>
      <xdr:spPr>
        <a:xfrm>
          <a:off x="8659324" y="676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118976</xdr:rowOff>
    </xdr:from>
    <xdr:ext cx="534377" cy="259045"/>
    <xdr:sp macro="" textlink="">
      <xdr:nvSpPr>
        <xdr:cNvPr id="142" name="n_2mainValue【道路】&#10;一人当たり延長"/>
        <xdr:cNvSpPr txBox="1"/>
      </xdr:nvSpPr>
      <xdr:spPr>
        <a:xfrm>
          <a:off x="7854461" y="676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122971</xdr:rowOff>
    </xdr:from>
    <xdr:ext cx="534377" cy="259045"/>
    <xdr:sp macro="" textlink="">
      <xdr:nvSpPr>
        <xdr:cNvPr id="143" name="n_3mainValue【道路】&#10;一人当たり延長"/>
        <xdr:cNvSpPr txBox="1"/>
      </xdr:nvSpPr>
      <xdr:spPr>
        <a:xfrm>
          <a:off x="7036899" y="677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04850" y="757237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3185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3185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76212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76212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28194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28194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04850" y="864870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681038"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04850"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80534"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5" name="直線コネクタ 154"/>
        <xdr:cNvCxnSpPr/>
      </xdr:nvCxnSpPr>
      <xdr:spPr>
        <a:xfrm>
          <a:off x="704850" y="103727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6" name="テキスト ボックス 155"/>
        <xdr:cNvSpPr txBox="1"/>
      </xdr:nvSpPr>
      <xdr:spPr>
        <a:xfrm>
          <a:off x="280534" y="10240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7" name="直線コネクタ 156"/>
        <xdr:cNvCxnSpPr/>
      </xdr:nvCxnSpPr>
      <xdr:spPr>
        <a:xfrm>
          <a:off x="704850" y="9944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8" name="テキスト ボックス 157"/>
        <xdr:cNvSpPr txBox="1"/>
      </xdr:nvSpPr>
      <xdr:spPr>
        <a:xfrm>
          <a:off x="344654" y="9811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9" name="直線コネクタ 158"/>
        <xdr:cNvCxnSpPr/>
      </xdr:nvCxnSpPr>
      <xdr:spPr>
        <a:xfrm>
          <a:off x="704850" y="9515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0" name="テキスト ボックス 159"/>
        <xdr:cNvSpPr txBox="1"/>
      </xdr:nvSpPr>
      <xdr:spPr>
        <a:xfrm>
          <a:off x="344654"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1" name="直線コネクタ 160"/>
        <xdr:cNvCxnSpPr/>
      </xdr:nvCxnSpPr>
      <xdr:spPr>
        <a:xfrm>
          <a:off x="704850" y="9077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2" name="テキスト ボックス 161"/>
        <xdr:cNvSpPr txBox="1"/>
      </xdr:nvSpPr>
      <xdr:spPr>
        <a:xfrm>
          <a:off x="344654" y="8944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04850"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4" name="テキスト ボックス 163"/>
        <xdr:cNvSpPr txBox="1"/>
      </xdr:nvSpPr>
      <xdr:spPr>
        <a:xfrm>
          <a:off x="344654" y="8516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704850" y="864870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73152</xdr:rowOff>
    </xdr:from>
    <xdr:to>
      <xdr:col>24</xdr:col>
      <xdr:colOff>62865</xdr:colOff>
      <xdr:row>63</xdr:row>
      <xdr:rowOff>123444</xdr:rowOff>
    </xdr:to>
    <xdr:cxnSp macro="">
      <xdr:nvCxnSpPr>
        <xdr:cNvPr id="166" name="直線コネクタ 165"/>
        <xdr:cNvCxnSpPr/>
      </xdr:nvCxnSpPr>
      <xdr:spPr>
        <a:xfrm flipV="1">
          <a:off x="4291965" y="9150477"/>
          <a:ext cx="0" cy="118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127271</xdr:rowOff>
    </xdr:from>
    <xdr:ext cx="405111" cy="259045"/>
    <xdr:sp macro="" textlink="">
      <xdr:nvSpPr>
        <xdr:cNvPr id="167" name="【橋りょう・トンネル】&#10;有形固定資産減価償却率最小値テキスト"/>
        <xdr:cNvSpPr txBox="1"/>
      </xdr:nvSpPr>
      <xdr:spPr>
        <a:xfrm>
          <a:off x="4330700" y="1033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123444</xdr:rowOff>
    </xdr:from>
    <xdr:to>
      <xdr:col>24</xdr:col>
      <xdr:colOff>152400</xdr:colOff>
      <xdr:row>63</xdr:row>
      <xdr:rowOff>123444</xdr:rowOff>
    </xdr:to>
    <xdr:cxnSp macro="">
      <xdr:nvCxnSpPr>
        <xdr:cNvPr id="168" name="直線コネクタ 167"/>
        <xdr:cNvCxnSpPr/>
      </xdr:nvCxnSpPr>
      <xdr:spPr>
        <a:xfrm>
          <a:off x="4217988" y="1033424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19829</xdr:rowOff>
    </xdr:from>
    <xdr:ext cx="405111" cy="259045"/>
    <xdr:sp macro="" textlink="">
      <xdr:nvSpPr>
        <xdr:cNvPr id="169" name="【橋りょう・トンネル】&#10;有形固定資産減価償却率最大値テキスト"/>
        <xdr:cNvSpPr txBox="1"/>
      </xdr:nvSpPr>
      <xdr:spPr>
        <a:xfrm>
          <a:off x="4330700" y="8935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73152</xdr:rowOff>
    </xdr:from>
    <xdr:to>
      <xdr:col>24</xdr:col>
      <xdr:colOff>152400</xdr:colOff>
      <xdr:row>56</xdr:row>
      <xdr:rowOff>73152</xdr:rowOff>
    </xdr:to>
    <xdr:cxnSp macro="">
      <xdr:nvCxnSpPr>
        <xdr:cNvPr id="170" name="直線コネクタ 169"/>
        <xdr:cNvCxnSpPr/>
      </xdr:nvCxnSpPr>
      <xdr:spPr>
        <a:xfrm>
          <a:off x="4217988" y="9150477"/>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100093</xdr:rowOff>
    </xdr:from>
    <xdr:ext cx="405111" cy="259045"/>
    <xdr:sp macro="" textlink="">
      <xdr:nvSpPr>
        <xdr:cNvPr id="171" name="【橋りょう・トンネル】&#10;有形固定資産減価償却率平均値テキスト"/>
        <xdr:cNvSpPr txBox="1"/>
      </xdr:nvSpPr>
      <xdr:spPr>
        <a:xfrm>
          <a:off x="4330700" y="933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77216</xdr:rowOff>
    </xdr:from>
    <xdr:to>
      <xdr:col>24</xdr:col>
      <xdr:colOff>114300</xdr:colOff>
      <xdr:row>59</xdr:row>
      <xdr:rowOff>7366</xdr:rowOff>
    </xdr:to>
    <xdr:sp macro="" textlink="">
      <xdr:nvSpPr>
        <xdr:cNvPr id="172" name="フローチャート: 判断 171"/>
        <xdr:cNvSpPr/>
      </xdr:nvSpPr>
      <xdr:spPr>
        <a:xfrm>
          <a:off x="4241800" y="947839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45212</xdr:rowOff>
    </xdr:from>
    <xdr:to>
      <xdr:col>20</xdr:col>
      <xdr:colOff>38100</xdr:colOff>
      <xdr:row>58</xdr:row>
      <xdr:rowOff>146812</xdr:rowOff>
    </xdr:to>
    <xdr:sp macro="" textlink="">
      <xdr:nvSpPr>
        <xdr:cNvPr id="173" name="フローチャート: 判断 172"/>
        <xdr:cNvSpPr/>
      </xdr:nvSpPr>
      <xdr:spPr>
        <a:xfrm>
          <a:off x="3475038" y="9446387"/>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40640</xdr:rowOff>
    </xdr:from>
    <xdr:to>
      <xdr:col>15</xdr:col>
      <xdr:colOff>101600</xdr:colOff>
      <xdr:row>58</xdr:row>
      <xdr:rowOff>142240</xdr:rowOff>
    </xdr:to>
    <xdr:sp macro="" textlink="">
      <xdr:nvSpPr>
        <xdr:cNvPr id="174" name="フローチャート: 判断 173"/>
        <xdr:cNvSpPr/>
      </xdr:nvSpPr>
      <xdr:spPr>
        <a:xfrm>
          <a:off x="2643188" y="944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4064</xdr:rowOff>
    </xdr:from>
    <xdr:to>
      <xdr:col>10</xdr:col>
      <xdr:colOff>165100</xdr:colOff>
      <xdr:row>58</xdr:row>
      <xdr:rowOff>105664</xdr:rowOff>
    </xdr:to>
    <xdr:sp macro="" textlink="">
      <xdr:nvSpPr>
        <xdr:cNvPr id="175" name="フローチャート: 判断 174"/>
        <xdr:cNvSpPr/>
      </xdr:nvSpPr>
      <xdr:spPr>
        <a:xfrm>
          <a:off x="1825625" y="940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161798</xdr:rowOff>
    </xdr:from>
    <xdr:to>
      <xdr:col>6</xdr:col>
      <xdr:colOff>38100</xdr:colOff>
      <xdr:row>58</xdr:row>
      <xdr:rowOff>91948</xdr:rowOff>
    </xdr:to>
    <xdr:sp macro="" textlink="">
      <xdr:nvSpPr>
        <xdr:cNvPr id="176" name="フローチャート: 判断 175"/>
        <xdr:cNvSpPr/>
      </xdr:nvSpPr>
      <xdr:spPr>
        <a:xfrm>
          <a:off x="1008063" y="9401048"/>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11638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349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5177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70021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882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125222</xdr:rowOff>
    </xdr:from>
    <xdr:to>
      <xdr:col>24</xdr:col>
      <xdr:colOff>114300</xdr:colOff>
      <xdr:row>59</xdr:row>
      <xdr:rowOff>55372</xdr:rowOff>
    </xdr:to>
    <xdr:sp macro="" textlink="">
      <xdr:nvSpPr>
        <xdr:cNvPr id="182" name="楕円 181"/>
        <xdr:cNvSpPr/>
      </xdr:nvSpPr>
      <xdr:spPr>
        <a:xfrm>
          <a:off x="4241800" y="952639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103649</xdr:rowOff>
    </xdr:from>
    <xdr:ext cx="405111" cy="259045"/>
    <xdr:sp macro="" textlink="">
      <xdr:nvSpPr>
        <xdr:cNvPr id="183" name="【橋りょう・トンネル】&#10;有形固定資産減価償却率該当値テキスト"/>
        <xdr:cNvSpPr txBox="1"/>
      </xdr:nvSpPr>
      <xdr:spPr>
        <a:xfrm>
          <a:off x="4330700" y="9504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127508</xdr:rowOff>
    </xdr:from>
    <xdr:to>
      <xdr:col>20</xdr:col>
      <xdr:colOff>38100</xdr:colOff>
      <xdr:row>59</xdr:row>
      <xdr:rowOff>57658</xdr:rowOff>
    </xdr:to>
    <xdr:sp macro="" textlink="">
      <xdr:nvSpPr>
        <xdr:cNvPr id="184" name="楕円 183"/>
        <xdr:cNvSpPr/>
      </xdr:nvSpPr>
      <xdr:spPr>
        <a:xfrm>
          <a:off x="3475038" y="9528683"/>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4572</xdr:rowOff>
    </xdr:from>
    <xdr:to>
      <xdr:col>24</xdr:col>
      <xdr:colOff>63500</xdr:colOff>
      <xdr:row>59</xdr:row>
      <xdr:rowOff>6858</xdr:rowOff>
    </xdr:to>
    <xdr:cxnSp macro="">
      <xdr:nvCxnSpPr>
        <xdr:cNvPr id="185" name="直線コネクタ 184"/>
        <xdr:cNvCxnSpPr/>
      </xdr:nvCxnSpPr>
      <xdr:spPr>
        <a:xfrm flipV="1">
          <a:off x="3525838" y="9567672"/>
          <a:ext cx="766762"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152654</xdr:rowOff>
    </xdr:from>
    <xdr:to>
      <xdr:col>15</xdr:col>
      <xdr:colOff>101600</xdr:colOff>
      <xdr:row>59</xdr:row>
      <xdr:rowOff>82804</xdr:rowOff>
    </xdr:to>
    <xdr:sp macro="" textlink="">
      <xdr:nvSpPr>
        <xdr:cNvPr id="186" name="楕円 185"/>
        <xdr:cNvSpPr/>
      </xdr:nvSpPr>
      <xdr:spPr>
        <a:xfrm>
          <a:off x="2643188" y="9553829"/>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6858</xdr:rowOff>
    </xdr:from>
    <xdr:to>
      <xdr:col>19</xdr:col>
      <xdr:colOff>177800</xdr:colOff>
      <xdr:row>59</xdr:row>
      <xdr:rowOff>32004</xdr:rowOff>
    </xdr:to>
    <xdr:cxnSp macro="">
      <xdr:nvCxnSpPr>
        <xdr:cNvPr id="187" name="直線コネクタ 186"/>
        <xdr:cNvCxnSpPr/>
      </xdr:nvCxnSpPr>
      <xdr:spPr>
        <a:xfrm flipV="1">
          <a:off x="2693988" y="9569958"/>
          <a:ext cx="83185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143510</xdr:rowOff>
    </xdr:from>
    <xdr:to>
      <xdr:col>10</xdr:col>
      <xdr:colOff>165100</xdr:colOff>
      <xdr:row>59</xdr:row>
      <xdr:rowOff>73660</xdr:rowOff>
    </xdr:to>
    <xdr:sp macro="" textlink="">
      <xdr:nvSpPr>
        <xdr:cNvPr id="188" name="楕円 187"/>
        <xdr:cNvSpPr/>
      </xdr:nvSpPr>
      <xdr:spPr>
        <a:xfrm>
          <a:off x="1825625" y="954468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22860</xdr:rowOff>
    </xdr:from>
    <xdr:to>
      <xdr:col>15</xdr:col>
      <xdr:colOff>50800</xdr:colOff>
      <xdr:row>59</xdr:row>
      <xdr:rowOff>32004</xdr:rowOff>
    </xdr:to>
    <xdr:cxnSp macro="">
      <xdr:nvCxnSpPr>
        <xdr:cNvPr id="189" name="直線コネクタ 188"/>
        <xdr:cNvCxnSpPr/>
      </xdr:nvCxnSpPr>
      <xdr:spPr>
        <a:xfrm>
          <a:off x="1876425" y="9585960"/>
          <a:ext cx="817563"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163339</xdr:rowOff>
    </xdr:from>
    <xdr:ext cx="405111" cy="259045"/>
    <xdr:sp macro="" textlink="">
      <xdr:nvSpPr>
        <xdr:cNvPr id="190" name="n_1aveValue【橋りょう・トンネル】&#10;有形固定資産減価償却率"/>
        <xdr:cNvSpPr txBox="1"/>
      </xdr:nvSpPr>
      <xdr:spPr>
        <a:xfrm>
          <a:off x="3324869" y="9240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158767</xdr:rowOff>
    </xdr:from>
    <xdr:ext cx="405111" cy="259045"/>
    <xdr:sp macro="" textlink="">
      <xdr:nvSpPr>
        <xdr:cNvPr id="191" name="n_2aveValue【橋りょう・トンネル】&#10;有形固定資産減価償却率"/>
        <xdr:cNvSpPr txBox="1"/>
      </xdr:nvSpPr>
      <xdr:spPr>
        <a:xfrm>
          <a:off x="2505719" y="923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122191</xdr:rowOff>
    </xdr:from>
    <xdr:ext cx="405111" cy="259045"/>
    <xdr:sp macro="" textlink="">
      <xdr:nvSpPr>
        <xdr:cNvPr id="192" name="n_3aveValue【橋りょう・トンネル】&#10;有形固定資産減価償却率"/>
        <xdr:cNvSpPr txBox="1"/>
      </xdr:nvSpPr>
      <xdr:spPr>
        <a:xfrm>
          <a:off x="1688157" y="919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108475</xdr:rowOff>
    </xdr:from>
    <xdr:ext cx="405111" cy="259045"/>
    <xdr:sp macro="" textlink="">
      <xdr:nvSpPr>
        <xdr:cNvPr id="193" name="n_4aveValue【橋りょう・トンネル】&#10;有形固定資産減価償却率"/>
        <xdr:cNvSpPr txBox="1"/>
      </xdr:nvSpPr>
      <xdr:spPr>
        <a:xfrm>
          <a:off x="870594" y="9185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48785</xdr:rowOff>
    </xdr:from>
    <xdr:ext cx="405111" cy="259045"/>
    <xdr:sp macro="" textlink="">
      <xdr:nvSpPr>
        <xdr:cNvPr id="194" name="n_1mainValue【橋りょう・トンネル】&#10;有形固定資産減価償却率"/>
        <xdr:cNvSpPr txBox="1"/>
      </xdr:nvSpPr>
      <xdr:spPr>
        <a:xfrm>
          <a:off x="3324869" y="9611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73931</xdr:rowOff>
    </xdr:from>
    <xdr:ext cx="405111" cy="259045"/>
    <xdr:sp macro="" textlink="">
      <xdr:nvSpPr>
        <xdr:cNvPr id="195" name="n_2mainValue【橋りょう・トンネル】&#10;有形固定資産減価償却率"/>
        <xdr:cNvSpPr txBox="1"/>
      </xdr:nvSpPr>
      <xdr:spPr>
        <a:xfrm>
          <a:off x="2505719" y="9637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64787</xdr:rowOff>
    </xdr:from>
    <xdr:ext cx="405111" cy="259045"/>
    <xdr:sp macro="" textlink="">
      <xdr:nvSpPr>
        <xdr:cNvPr id="196" name="n_3mainValue【橋りょう・トンネル】&#10;有形固定資産減価償却率"/>
        <xdr:cNvSpPr txBox="1"/>
      </xdr:nvSpPr>
      <xdr:spPr>
        <a:xfrm>
          <a:off x="1688157" y="9627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118225" y="757237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230938"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230938"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1755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1755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23277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23277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118225" y="864870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0801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118225" y="108108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xdr:cNvCxnSpPr/>
      </xdr:nvCxnSpPr>
      <xdr:spPr>
        <a:xfrm>
          <a:off x="6118225" y="10503353"/>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8" name="テキスト ボックス 207"/>
        <xdr:cNvSpPr txBox="1"/>
      </xdr:nvSpPr>
      <xdr:spPr>
        <a:xfrm>
          <a:off x="5883727" y="103706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xdr:cNvCxnSpPr/>
      </xdr:nvCxnSpPr>
      <xdr:spPr>
        <a:xfrm>
          <a:off x="6118225" y="10195832"/>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0" name="テキスト ボックス 209"/>
        <xdr:cNvSpPr txBox="1"/>
      </xdr:nvSpPr>
      <xdr:spPr>
        <a:xfrm>
          <a:off x="5565669" y="1005360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xdr:cNvCxnSpPr/>
      </xdr:nvCxnSpPr>
      <xdr:spPr>
        <a:xfrm>
          <a:off x="6118225" y="988831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2" name="テキスト ボックス 211"/>
        <xdr:cNvSpPr txBox="1"/>
      </xdr:nvSpPr>
      <xdr:spPr>
        <a:xfrm>
          <a:off x="5565669" y="9746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xdr:cNvCxnSpPr/>
      </xdr:nvCxnSpPr>
      <xdr:spPr>
        <a:xfrm>
          <a:off x="6118225" y="957126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4" name="テキスト ボックス 213"/>
        <xdr:cNvSpPr txBox="1"/>
      </xdr:nvSpPr>
      <xdr:spPr>
        <a:xfrm>
          <a:off x="5565669" y="94385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xdr:cNvCxnSpPr/>
      </xdr:nvCxnSpPr>
      <xdr:spPr>
        <a:xfrm>
          <a:off x="6118225" y="9263743"/>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6" name="テキスト ボックス 215"/>
        <xdr:cNvSpPr txBox="1"/>
      </xdr:nvSpPr>
      <xdr:spPr>
        <a:xfrm>
          <a:off x="5475516" y="9131045"/>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xdr:cNvCxnSpPr/>
      </xdr:nvCxnSpPr>
      <xdr:spPr>
        <a:xfrm>
          <a:off x="6118225" y="8956222"/>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8" name="テキスト ボックス 217"/>
        <xdr:cNvSpPr txBox="1"/>
      </xdr:nvSpPr>
      <xdr:spPr>
        <a:xfrm>
          <a:off x="5475516" y="882352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118225" y="86487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xdr:cNvSpPr txBox="1"/>
      </xdr:nvSpPr>
      <xdr:spPr>
        <a:xfrm>
          <a:off x="5475516" y="851600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118225" y="864870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95748</xdr:rowOff>
    </xdr:from>
    <xdr:to>
      <xdr:col>54</xdr:col>
      <xdr:colOff>189865</xdr:colOff>
      <xdr:row>64</xdr:row>
      <xdr:rowOff>112292</xdr:rowOff>
    </xdr:to>
    <xdr:cxnSp macro="">
      <xdr:nvCxnSpPr>
        <xdr:cNvPr id="222" name="直線コネクタ 221"/>
        <xdr:cNvCxnSpPr/>
      </xdr:nvCxnSpPr>
      <xdr:spPr>
        <a:xfrm flipV="1">
          <a:off x="9691053" y="9011148"/>
          <a:ext cx="0" cy="1473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116119</xdr:rowOff>
    </xdr:from>
    <xdr:ext cx="534377" cy="259045"/>
    <xdr:sp macro="" textlink="">
      <xdr:nvSpPr>
        <xdr:cNvPr id="223" name="【橋りょう・トンネル】&#10;一人当たり有形固定資産（償却資産）額最小値テキスト"/>
        <xdr:cNvSpPr txBox="1"/>
      </xdr:nvSpPr>
      <xdr:spPr>
        <a:xfrm>
          <a:off x="9729788" y="104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112292</xdr:rowOff>
    </xdr:from>
    <xdr:to>
      <xdr:col>55</xdr:col>
      <xdr:colOff>88900</xdr:colOff>
      <xdr:row>64</xdr:row>
      <xdr:rowOff>112292</xdr:rowOff>
    </xdr:to>
    <xdr:cxnSp macro="">
      <xdr:nvCxnSpPr>
        <xdr:cNvPr id="224" name="直線コネクタ 223"/>
        <xdr:cNvCxnSpPr/>
      </xdr:nvCxnSpPr>
      <xdr:spPr>
        <a:xfrm>
          <a:off x="9617075" y="10485017"/>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42425</xdr:rowOff>
    </xdr:from>
    <xdr:ext cx="690189" cy="259045"/>
    <xdr:sp macro="" textlink="">
      <xdr:nvSpPr>
        <xdr:cNvPr id="225" name="【橋りょう・トンネル】&#10;一人当たり有形固定資産（償却資産）額最大値テキスト"/>
        <xdr:cNvSpPr txBox="1"/>
      </xdr:nvSpPr>
      <xdr:spPr>
        <a:xfrm>
          <a:off x="9729788" y="87959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95748</xdr:rowOff>
    </xdr:from>
    <xdr:to>
      <xdr:col>55</xdr:col>
      <xdr:colOff>88900</xdr:colOff>
      <xdr:row>55</xdr:row>
      <xdr:rowOff>95748</xdr:rowOff>
    </xdr:to>
    <xdr:cxnSp macro="">
      <xdr:nvCxnSpPr>
        <xdr:cNvPr id="226" name="直線コネクタ 225"/>
        <xdr:cNvCxnSpPr/>
      </xdr:nvCxnSpPr>
      <xdr:spPr>
        <a:xfrm>
          <a:off x="9617075" y="9011148"/>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151133</xdr:rowOff>
    </xdr:from>
    <xdr:ext cx="599010" cy="259045"/>
    <xdr:sp macro="" textlink="">
      <xdr:nvSpPr>
        <xdr:cNvPr id="227" name="【橋りょう・トンネル】&#10;一人当たり有形固定資産（償却資産）額平均値テキスト"/>
        <xdr:cNvSpPr txBox="1"/>
      </xdr:nvSpPr>
      <xdr:spPr>
        <a:xfrm>
          <a:off x="9729788" y="9876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128256</xdr:rowOff>
    </xdr:from>
    <xdr:to>
      <xdr:col>55</xdr:col>
      <xdr:colOff>50800</xdr:colOff>
      <xdr:row>62</xdr:row>
      <xdr:rowOff>58406</xdr:rowOff>
    </xdr:to>
    <xdr:sp macro="" textlink="">
      <xdr:nvSpPr>
        <xdr:cNvPr id="228" name="フローチャート: 判断 227"/>
        <xdr:cNvSpPr/>
      </xdr:nvSpPr>
      <xdr:spPr>
        <a:xfrm>
          <a:off x="9655175" y="10015206"/>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28913</xdr:rowOff>
    </xdr:from>
    <xdr:to>
      <xdr:col>50</xdr:col>
      <xdr:colOff>165100</xdr:colOff>
      <xdr:row>62</xdr:row>
      <xdr:rowOff>130513</xdr:rowOff>
    </xdr:to>
    <xdr:sp macro="" textlink="">
      <xdr:nvSpPr>
        <xdr:cNvPr id="229" name="フローチャート: 判断 228"/>
        <xdr:cNvSpPr/>
      </xdr:nvSpPr>
      <xdr:spPr>
        <a:xfrm>
          <a:off x="8874125" y="1007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38561</xdr:rowOff>
    </xdr:from>
    <xdr:to>
      <xdr:col>46</xdr:col>
      <xdr:colOff>38100</xdr:colOff>
      <xdr:row>62</xdr:row>
      <xdr:rowOff>140161</xdr:rowOff>
    </xdr:to>
    <xdr:sp macro="" textlink="">
      <xdr:nvSpPr>
        <xdr:cNvPr id="230" name="フローチャート: 判断 229"/>
        <xdr:cNvSpPr/>
      </xdr:nvSpPr>
      <xdr:spPr>
        <a:xfrm>
          <a:off x="8056563" y="10087436"/>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300</xdr:rowOff>
    </xdr:from>
    <xdr:to>
      <xdr:col>41</xdr:col>
      <xdr:colOff>101600</xdr:colOff>
      <xdr:row>62</xdr:row>
      <xdr:rowOff>101900</xdr:rowOff>
    </xdr:to>
    <xdr:sp macro="" textlink="">
      <xdr:nvSpPr>
        <xdr:cNvPr id="231" name="フローチャート: 判断 230"/>
        <xdr:cNvSpPr/>
      </xdr:nvSpPr>
      <xdr:spPr>
        <a:xfrm>
          <a:off x="7224713" y="1004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142680</xdr:rowOff>
    </xdr:from>
    <xdr:to>
      <xdr:col>36</xdr:col>
      <xdr:colOff>165100</xdr:colOff>
      <xdr:row>62</xdr:row>
      <xdr:rowOff>72830</xdr:rowOff>
    </xdr:to>
    <xdr:sp macro="" textlink="">
      <xdr:nvSpPr>
        <xdr:cNvPr id="232" name="フローチャート: 判断 231"/>
        <xdr:cNvSpPr/>
      </xdr:nvSpPr>
      <xdr:spPr>
        <a:xfrm>
          <a:off x="6407150" y="1002963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95154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874871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79311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099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2817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17937</xdr:rowOff>
    </xdr:from>
    <xdr:to>
      <xdr:col>55</xdr:col>
      <xdr:colOff>50800</xdr:colOff>
      <xdr:row>64</xdr:row>
      <xdr:rowOff>119537</xdr:rowOff>
    </xdr:to>
    <xdr:sp macro="" textlink="">
      <xdr:nvSpPr>
        <xdr:cNvPr id="238" name="楕円 237"/>
        <xdr:cNvSpPr/>
      </xdr:nvSpPr>
      <xdr:spPr>
        <a:xfrm>
          <a:off x="9655175" y="10390662"/>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104314</xdr:rowOff>
    </xdr:from>
    <xdr:ext cx="534377" cy="259045"/>
    <xdr:sp macro="" textlink="">
      <xdr:nvSpPr>
        <xdr:cNvPr id="239" name="【橋りょう・トンネル】&#10;一人当たり有形固定資産（償却資産）額該当値テキスト"/>
        <xdr:cNvSpPr txBox="1"/>
      </xdr:nvSpPr>
      <xdr:spPr>
        <a:xfrm>
          <a:off x="9729788" y="1031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21093</xdr:rowOff>
    </xdr:from>
    <xdr:to>
      <xdr:col>50</xdr:col>
      <xdr:colOff>165100</xdr:colOff>
      <xdr:row>64</xdr:row>
      <xdr:rowOff>122693</xdr:rowOff>
    </xdr:to>
    <xdr:sp macro="" textlink="">
      <xdr:nvSpPr>
        <xdr:cNvPr id="240" name="楕円 239"/>
        <xdr:cNvSpPr/>
      </xdr:nvSpPr>
      <xdr:spPr>
        <a:xfrm>
          <a:off x="8874125" y="1039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68737</xdr:rowOff>
    </xdr:from>
    <xdr:to>
      <xdr:col>55</xdr:col>
      <xdr:colOff>0</xdr:colOff>
      <xdr:row>64</xdr:row>
      <xdr:rowOff>71893</xdr:rowOff>
    </xdr:to>
    <xdr:cxnSp macro="">
      <xdr:nvCxnSpPr>
        <xdr:cNvPr id="241" name="直線コネクタ 240"/>
        <xdr:cNvCxnSpPr/>
      </xdr:nvCxnSpPr>
      <xdr:spPr>
        <a:xfrm flipV="1">
          <a:off x="8924925" y="10441462"/>
          <a:ext cx="766763" cy="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24188</xdr:rowOff>
    </xdr:from>
    <xdr:to>
      <xdr:col>46</xdr:col>
      <xdr:colOff>38100</xdr:colOff>
      <xdr:row>64</xdr:row>
      <xdr:rowOff>125788</xdr:rowOff>
    </xdr:to>
    <xdr:sp macro="" textlink="">
      <xdr:nvSpPr>
        <xdr:cNvPr id="242" name="楕円 241"/>
        <xdr:cNvSpPr/>
      </xdr:nvSpPr>
      <xdr:spPr>
        <a:xfrm>
          <a:off x="8056563" y="10396913"/>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71893</xdr:rowOff>
    </xdr:from>
    <xdr:to>
      <xdr:col>50</xdr:col>
      <xdr:colOff>114300</xdr:colOff>
      <xdr:row>64</xdr:row>
      <xdr:rowOff>74988</xdr:rowOff>
    </xdr:to>
    <xdr:cxnSp macro="">
      <xdr:nvCxnSpPr>
        <xdr:cNvPr id="243" name="直線コネクタ 242"/>
        <xdr:cNvCxnSpPr/>
      </xdr:nvCxnSpPr>
      <xdr:spPr>
        <a:xfrm flipV="1">
          <a:off x="8107363" y="10444618"/>
          <a:ext cx="817562" cy="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26415</xdr:rowOff>
    </xdr:from>
    <xdr:to>
      <xdr:col>41</xdr:col>
      <xdr:colOff>101600</xdr:colOff>
      <xdr:row>64</xdr:row>
      <xdr:rowOff>128015</xdr:rowOff>
    </xdr:to>
    <xdr:sp macro="" textlink="">
      <xdr:nvSpPr>
        <xdr:cNvPr id="244" name="楕円 243"/>
        <xdr:cNvSpPr/>
      </xdr:nvSpPr>
      <xdr:spPr>
        <a:xfrm>
          <a:off x="7224713" y="103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74988</xdr:rowOff>
    </xdr:from>
    <xdr:to>
      <xdr:col>45</xdr:col>
      <xdr:colOff>177800</xdr:colOff>
      <xdr:row>64</xdr:row>
      <xdr:rowOff>77215</xdr:rowOff>
    </xdr:to>
    <xdr:cxnSp macro="">
      <xdr:nvCxnSpPr>
        <xdr:cNvPr id="245" name="直線コネクタ 244"/>
        <xdr:cNvCxnSpPr/>
      </xdr:nvCxnSpPr>
      <xdr:spPr>
        <a:xfrm flipV="1">
          <a:off x="7275513" y="10447713"/>
          <a:ext cx="831850" cy="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147040</xdr:rowOff>
    </xdr:from>
    <xdr:ext cx="599010" cy="259045"/>
    <xdr:sp macro="" textlink="">
      <xdr:nvSpPr>
        <xdr:cNvPr id="246" name="n_1aveValue【橋りょう・トンネル】&#10;一人当たり有形固定資産（償却資産）額"/>
        <xdr:cNvSpPr txBox="1"/>
      </xdr:nvSpPr>
      <xdr:spPr>
        <a:xfrm>
          <a:off x="8636533" y="987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156688</xdr:rowOff>
    </xdr:from>
    <xdr:ext cx="599010" cy="259045"/>
    <xdr:sp macro="" textlink="">
      <xdr:nvSpPr>
        <xdr:cNvPr id="247" name="n_2aveValue【橋りょう・トンネル】&#10;一人当たり有形固定資産（償却資産）額"/>
        <xdr:cNvSpPr txBox="1"/>
      </xdr:nvSpPr>
      <xdr:spPr>
        <a:xfrm>
          <a:off x="7822145" y="9881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118427</xdr:rowOff>
    </xdr:from>
    <xdr:ext cx="599010" cy="259045"/>
    <xdr:sp macro="" textlink="">
      <xdr:nvSpPr>
        <xdr:cNvPr id="248" name="n_3aveValue【橋りょう・トンネル】&#10;一人当たり有形固定資産（償却資産）額"/>
        <xdr:cNvSpPr txBox="1"/>
      </xdr:nvSpPr>
      <xdr:spPr>
        <a:xfrm>
          <a:off x="7004583" y="984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89357</xdr:rowOff>
    </xdr:from>
    <xdr:ext cx="599010" cy="259045"/>
    <xdr:sp macro="" textlink="">
      <xdr:nvSpPr>
        <xdr:cNvPr id="249" name="n_4aveValue【橋りょう・トンネル】&#10;一人当たり有形固定資産（償却資産）額"/>
        <xdr:cNvSpPr txBox="1"/>
      </xdr:nvSpPr>
      <xdr:spPr>
        <a:xfrm>
          <a:off x="6172733" y="981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113820</xdr:rowOff>
    </xdr:from>
    <xdr:ext cx="534377" cy="259045"/>
    <xdr:sp macro="" textlink="">
      <xdr:nvSpPr>
        <xdr:cNvPr id="250" name="n_1mainValue【橋りょう・トンネル】&#10;一人当たり有形固定資産（償却資産）額"/>
        <xdr:cNvSpPr txBox="1"/>
      </xdr:nvSpPr>
      <xdr:spPr>
        <a:xfrm>
          <a:off x="8659324" y="104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116915</xdr:rowOff>
    </xdr:from>
    <xdr:ext cx="534377" cy="259045"/>
    <xdr:sp macro="" textlink="">
      <xdr:nvSpPr>
        <xdr:cNvPr id="251" name="n_2mainValue【橋りょう・トンネル】&#10;一人当たり有形固定資産（償却資産）額"/>
        <xdr:cNvSpPr txBox="1"/>
      </xdr:nvSpPr>
      <xdr:spPr>
        <a:xfrm>
          <a:off x="7854461" y="1048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119142</xdr:rowOff>
    </xdr:from>
    <xdr:ext cx="534377" cy="259045"/>
    <xdr:sp macro="" textlink="">
      <xdr:nvSpPr>
        <xdr:cNvPr id="252" name="n_3mainValue【橋りょう・トンネル】&#10;一人当たり有形固定資産（償却資産）額"/>
        <xdr:cNvSpPr txBox="1"/>
      </xdr:nvSpPr>
      <xdr:spPr>
        <a:xfrm>
          <a:off x="7036899" y="1049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04850" y="111728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3185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3185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76212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76212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28194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28194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04850" y="122491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681038"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04850"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80534" y="1426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4" name="直線コネクタ 263"/>
        <xdr:cNvCxnSpPr/>
      </xdr:nvCxnSpPr>
      <xdr:spPr>
        <a:xfrm>
          <a:off x="704850" y="1409904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5" name="テキスト ボックス 264"/>
        <xdr:cNvSpPr txBox="1"/>
      </xdr:nvSpPr>
      <xdr:spPr>
        <a:xfrm>
          <a:off x="280534" y="139615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6" name="直線コネクタ 265"/>
        <xdr:cNvCxnSpPr/>
      </xdr:nvCxnSpPr>
      <xdr:spPr>
        <a:xfrm>
          <a:off x="704850" y="13786757"/>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7" name="テキスト ボックス 266"/>
        <xdr:cNvSpPr txBox="1"/>
      </xdr:nvSpPr>
      <xdr:spPr>
        <a:xfrm>
          <a:off x="344654" y="136540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8" name="直線コネクタ 267"/>
        <xdr:cNvCxnSpPr/>
      </xdr:nvCxnSpPr>
      <xdr:spPr>
        <a:xfrm>
          <a:off x="704850" y="13479236"/>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9" name="テキスト ボックス 268"/>
        <xdr:cNvSpPr txBox="1"/>
      </xdr:nvSpPr>
      <xdr:spPr>
        <a:xfrm>
          <a:off x="344654" y="1334653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0" name="直線コネクタ 269"/>
        <xdr:cNvCxnSpPr/>
      </xdr:nvCxnSpPr>
      <xdr:spPr>
        <a:xfrm>
          <a:off x="704850" y="13171714"/>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1" name="テキスト ボックス 270"/>
        <xdr:cNvSpPr txBox="1"/>
      </xdr:nvSpPr>
      <xdr:spPr>
        <a:xfrm>
          <a:off x="344654" y="130390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2" name="直線コネクタ 271"/>
        <xdr:cNvCxnSpPr/>
      </xdr:nvCxnSpPr>
      <xdr:spPr>
        <a:xfrm>
          <a:off x="704850" y="1286419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3" name="テキスト ボックス 272"/>
        <xdr:cNvSpPr txBox="1"/>
      </xdr:nvSpPr>
      <xdr:spPr>
        <a:xfrm>
          <a:off x="344654" y="127314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4" name="直線コネクタ 273"/>
        <xdr:cNvCxnSpPr/>
      </xdr:nvCxnSpPr>
      <xdr:spPr>
        <a:xfrm>
          <a:off x="704850" y="1255667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75" name="テキスト ボックス 274"/>
        <xdr:cNvSpPr txBox="1"/>
      </xdr:nvSpPr>
      <xdr:spPr>
        <a:xfrm>
          <a:off x="344654" y="1242397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704850"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xdr:cNvSpPr txBox="1"/>
      </xdr:nvSpPr>
      <xdr:spPr>
        <a:xfrm>
          <a:off x="344654" y="12116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xdr:cNvSpPr/>
      </xdr:nvSpPr>
      <xdr:spPr>
        <a:xfrm>
          <a:off x="704850" y="122491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95250</xdr:rowOff>
    </xdr:from>
    <xdr:to>
      <xdr:col>24</xdr:col>
      <xdr:colOff>62865</xdr:colOff>
      <xdr:row>86</xdr:row>
      <xdr:rowOff>168729</xdr:rowOff>
    </xdr:to>
    <xdr:cxnSp macro="">
      <xdr:nvCxnSpPr>
        <xdr:cNvPr id="279" name="直線コネクタ 278"/>
        <xdr:cNvCxnSpPr/>
      </xdr:nvCxnSpPr>
      <xdr:spPr>
        <a:xfrm flipV="1">
          <a:off x="4291965" y="12573000"/>
          <a:ext cx="0" cy="1526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0" name="【公営住宅】&#10;有形固定資産減価償却率最小値テキスト"/>
        <xdr:cNvSpPr txBox="1"/>
      </xdr:nvSpPr>
      <xdr:spPr>
        <a:xfrm>
          <a:off x="4330700" y="1409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1" name="直線コネクタ 280"/>
        <xdr:cNvCxnSpPr/>
      </xdr:nvCxnSpPr>
      <xdr:spPr>
        <a:xfrm>
          <a:off x="4217988" y="1409904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41927</xdr:rowOff>
    </xdr:from>
    <xdr:ext cx="405111" cy="259045"/>
    <xdr:sp macro="" textlink="">
      <xdr:nvSpPr>
        <xdr:cNvPr id="282" name="【公営住宅】&#10;有形固定資産減価償却率最大値テキスト"/>
        <xdr:cNvSpPr txBox="1"/>
      </xdr:nvSpPr>
      <xdr:spPr>
        <a:xfrm>
          <a:off x="4330700" y="12357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95250</xdr:rowOff>
    </xdr:from>
    <xdr:to>
      <xdr:col>24</xdr:col>
      <xdr:colOff>152400</xdr:colOff>
      <xdr:row>77</xdr:row>
      <xdr:rowOff>95250</xdr:rowOff>
    </xdr:to>
    <xdr:cxnSp macro="">
      <xdr:nvCxnSpPr>
        <xdr:cNvPr id="283" name="直線コネクタ 282"/>
        <xdr:cNvCxnSpPr/>
      </xdr:nvCxnSpPr>
      <xdr:spPr>
        <a:xfrm>
          <a:off x="4217988" y="1257300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138809</xdr:rowOff>
    </xdr:from>
    <xdr:ext cx="405111" cy="259045"/>
    <xdr:sp macro="" textlink="">
      <xdr:nvSpPr>
        <xdr:cNvPr id="284" name="【公営住宅】&#10;有形固定資産減価償却率平均値テキスト"/>
        <xdr:cNvSpPr txBox="1"/>
      </xdr:nvSpPr>
      <xdr:spPr>
        <a:xfrm>
          <a:off x="4330700" y="131023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160382</xdr:rowOff>
    </xdr:from>
    <xdr:to>
      <xdr:col>24</xdr:col>
      <xdr:colOff>114300</xdr:colOff>
      <xdr:row>81</xdr:row>
      <xdr:rowOff>90532</xdr:rowOff>
    </xdr:to>
    <xdr:sp macro="" textlink="">
      <xdr:nvSpPr>
        <xdr:cNvPr id="285" name="フローチャート: 判断 284"/>
        <xdr:cNvSpPr/>
      </xdr:nvSpPr>
      <xdr:spPr>
        <a:xfrm>
          <a:off x="4241800" y="13123907"/>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153851</xdr:rowOff>
    </xdr:from>
    <xdr:to>
      <xdr:col>20</xdr:col>
      <xdr:colOff>38100</xdr:colOff>
      <xdr:row>81</xdr:row>
      <xdr:rowOff>84001</xdr:rowOff>
    </xdr:to>
    <xdr:sp macro="" textlink="">
      <xdr:nvSpPr>
        <xdr:cNvPr id="286" name="フローチャート: 判断 285"/>
        <xdr:cNvSpPr/>
      </xdr:nvSpPr>
      <xdr:spPr>
        <a:xfrm>
          <a:off x="3475038" y="13117376"/>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117929</xdr:rowOff>
    </xdr:from>
    <xdr:to>
      <xdr:col>15</xdr:col>
      <xdr:colOff>101600</xdr:colOff>
      <xdr:row>81</xdr:row>
      <xdr:rowOff>48079</xdr:rowOff>
    </xdr:to>
    <xdr:sp macro="" textlink="">
      <xdr:nvSpPr>
        <xdr:cNvPr id="287" name="フローチャート: 判断 286"/>
        <xdr:cNvSpPr/>
      </xdr:nvSpPr>
      <xdr:spPr>
        <a:xfrm>
          <a:off x="2643188" y="1308145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88537</xdr:rowOff>
    </xdr:from>
    <xdr:to>
      <xdr:col>10</xdr:col>
      <xdr:colOff>165100</xdr:colOff>
      <xdr:row>81</xdr:row>
      <xdr:rowOff>18687</xdr:rowOff>
    </xdr:to>
    <xdr:sp macro="" textlink="">
      <xdr:nvSpPr>
        <xdr:cNvPr id="288" name="フローチャート: 判断 287"/>
        <xdr:cNvSpPr/>
      </xdr:nvSpPr>
      <xdr:spPr>
        <a:xfrm>
          <a:off x="1825625" y="1305206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121194</xdr:rowOff>
    </xdr:from>
    <xdr:to>
      <xdr:col>6</xdr:col>
      <xdr:colOff>38100</xdr:colOff>
      <xdr:row>81</xdr:row>
      <xdr:rowOff>51344</xdr:rowOff>
    </xdr:to>
    <xdr:sp macro="" textlink="">
      <xdr:nvSpPr>
        <xdr:cNvPr id="289" name="フローチャート: 判断 288"/>
        <xdr:cNvSpPr/>
      </xdr:nvSpPr>
      <xdr:spPr>
        <a:xfrm>
          <a:off x="1008063" y="13084719"/>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xdr:cNvSpPr txBox="1"/>
      </xdr:nvSpPr>
      <xdr:spPr>
        <a:xfrm>
          <a:off x="411638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xdr:cNvSpPr txBox="1"/>
      </xdr:nvSpPr>
      <xdr:spPr>
        <a:xfrm>
          <a:off x="3349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xdr:cNvSpPr txBox="1"/>
      </xdr:nvSpPr>
      <xdr:spPr>
        <a:xfrm>
          <a:off x="25177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xdr:cNvSpPr txBox="1"/>
      </xdr:nvSpPr>
      <xdr:spPr>
        <a:xfrm>
          <a:off x="170021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xdr:cNvSpPr txBox="1"/>
      </xdr:nvSpPr>
      <xdr:spPr>
        <a:xfrm>
          <a:off x="882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150586</xdr:rowOff>
    </xdr:from>
    <xdr:to>
      <xdr:col>24</xdr:col>
      <xdr:colOff>114300</xdr:colOff>
      <xdr:row>79</xdr:row>
      <xdr:rowOff>80736</xdr:rowOff>
    </xdr:to>
    <xdr:sp macro="" textlink="">
      <xdr:nvSpPr>
        <xdr:cNvPr id="295" name="楕円 294"/>
        <xdr:cNvSpPr/>
      </xdr:nvSpPr>
      <xdr:spPr>
        <a:xfrm>
          <a:off x="4241800" y="12790261"/>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2013</xdr:rowOff>
    </xdr:from>
    <xdr:ext cx="405111" cy="259045"/>
    <xdr:sp macro="" textlink="">
      <xdr:nvSpPr>
        <xdr:cNvPr id="296" name="【公営住宅】&#10;有形固定資産減価償却率該当値テキスト"/>
        <xdr:cNvSpPr txBox="1"/>
      </xdr:nvSpPr>
      <xdr:spPr>
        <a:xfrm>
          <a:off x="4330700" y="1264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72208</xdr:rowOff>
    </xdr:from>
    <xdr:to>
      <xdr:col>20</xdr:col>
      <xdr:colOff>38100</xdr:colOff>
      <xdr:row>79</xdr:row>
      <xdr:rowOff>2358</xdr:rowOff>
    </xdr:to>
    <xdr:sp macro="" textlink="">
      <xdr:nvSpPr>
        <xdr:cNvPr id="297" name="楕円 296"/>
        <xdr:cNvSpPr/>
      </xdr:nvSpPr>
      <xdr:spPr>
        <a:xfrm>
          <a:off x="3475038" y="12711883"/>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123008</xdr:rowOff>
    </xdr:from>
    <xdr:to>
      <xdr:col>24</xdr:col>
      <xdr:colOff>63500</xdr:colOff>
      <xdr:row>79</xdr:row>
      <xdr:rowOff>29936</xdr:rowOff>
    </xdr:to>
    <xdr:cxnSp macro="">
      <xdr:nvCxnSpPr>
        <xdr:cNvPr id="298" name="直線コネクタ 297"/>
        <xdr:cNvCxnSpPr/>
      </xdr:nvCxnSpPr>
      <xdr:spPr>
        <a:xfrm>
          <a:off x="3525838" y="12762683"/>
          <a:ext cx="766762" cy="6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86905</xdr:rowOff>
    </xdr:from>
    <xdr:to>
      <xdr:col>15</xdr:col>
      <xdr:colOff>101600</xdr:colOff>
      <xdr:row>80</xdr:row>
      <xdr:rowOff>17055</xdr:rowOff>
    </xdr:to>
    <xdr:sp macro="" textlink="">
      <xdr:nvSpPr>
        <xdr:cNvPr id="299" name="楕円 298"/>
        <xdr:cNvSpPr/>
      </xdr:nvSpPr>
      <xdr:spPr>
        <a:xfrm>
          <a:off x="2643188" y="1288850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123008</xdr:rowOff>
    </xdr:from>
    <xdr:to>
      <xdr:col>19</xdr:col>
      <xdr:colOff>177800</xdr:colOff>
      <xdr:row>79</xdr:row>
      <xdr:rowOff>137705</xdr:rowOff>
    </xdr:to>
    <xdr:cxnSp macro="">
      <xdr:nvCxnSpPr>
        <xdr:cNvPr id="300" name="直線コネクタ 299"/>
        <xdr:cNvCxnSpPr/>
      </xdr:nvCxnSpPr>
      <xdr:spPr>
        <a:xfrm flipV="1">
          <a:off x="2693988" y="12762683"/>
          <a:ext cx="831850" cy="17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41184</xdr:rowOff>
    </xdr:from>
    <xdr:to>
      <xdr:col>10</xdr:col>
      <xdr:colOff>165100</xdr:colOff>
      <xdr:row>79</xdr:row>
      <xdr:rowOff>142784</xdr:rowOff>
    </xdr:to>
    <xdr:sp macro="" textlink="">
      <xdr:nvSpPr>
        <xdr:cNvPr id="301" name="楕円 300"/>
        <xdr:cNvSpPr/>
      </xdr:nvSpPr>
      <xdr:spPr>
        <a:xfrm>
          <a:off x="1825625" y="1284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91984</xdr:rowOff>
    </xdr:from>
    <xdr:to>
      <xdr:col>15</xdr:col>
      <xdr:colOff>50800</xdr:colOff>
      <xdr:row>79</xdr:row>
      <xdr:rowOff>137705</xdr:rowOff>
    </xdr:to>
    <xdr:cxnSp macro="">
      <xdr:nvCxnSpPr>
        <xdr:cNvPr id="302" name="直線コネクタ 301"/>
        <xdr:cNvCxnSpPr/>
      </xdr:nvCxnSpPr>
      <xdr:spPr>
        <a:xfrm>
          <a:off x="1876425" y="12893584"/>
          <a:ext cx="817563"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75128</xdr:rowOff>
    </xdr:from>
    <xdr:ext cx="405111" cy="259045"/>
    <xdr:sp macro="" textlink="">
      <xdr:nvSpPr>
        <xdr:cNvPr id="303" name="n_1aveValue【公営住宅】&#10;有形固定資産減価償却率"/>
        <xdr:cNvSpPr txBox="1"/>
      </xdr:nvSpPr>
      <xdr:spPr>
        <a:xfrm>
          <a:off x="3324869" y="13200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39206</xdr:rowOff>
    </xdr:from>
    <xdr:ext cx="405111" cy="259045"/>
    <xdr:sp macro="" textlink="">
      <xdr:nvSpPr>
        <xdr:cNvPr id="304" name="n_2aveValue【公営住宅】&#10;有形固定資産減価償却率"/>
        <xdr:cNvSpPr txBox="1"/>
      </xdr:nvSpPr>
      <xdr:spPr>
        <a:xfrm>
          <a:off x="2505719" y="13164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9814</xdr:rowOff>
    </xdr:from>
    <xdr:ext cx="405111" cy="259045"/>
    <xdr:sp macro="" textlink="">
      <xdr:nvSpPr>
        <xdr:cNvPr id="305" name="n_3aveValue【公営住宅】&#10;有形固定資産減価償却率"/>
        <xdr:cNvSpPr txBox="1"/>
      </xdr:nvSpPr>
      <xdr:spPr>
        <a:xfrm>
          <a:off x="1688157" y="13135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67871</xdr:rowOff>
    </xdr:from>
    <xdr:ext cx="405111" cy="259045"/>
    <xdr:sp macro="" textlink="">
      <xdr:nvSpPr>
        <xdr:cNvPr id="306" name="n_4aveValue【公営住宅】&#10;有形固定資産減価償却率"/>
        <xdr:cNvSpPr txBox="1"/>
      </xdr:nvSpPr>
      <xdr:spPr>
        <a:xfrm>
          <a:off x="870594" y="1286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18885</xdr:rowOff>
    </xdr:from>
    <xdr:ext cx="405111" cy="259045"/>
    <xdr:sp macro="" textlink="">
      <xdr:nvSpPr>
        <xdr:cNvPr id="307" name="n_1mainValue【公営住宅】&#10;有形固定資産減価償却率"/>
        <xdr:cNvSpPr txBox="1"/>
      </xdr:nvSpPr>
      <xdr:spPr>
        <a:xfrm>
          <a:off x="3324869" y="12496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33582</xdr:rowOff>
    </xdr:from>
    <xdr:ext cx="405111" cy="259045"/>
    <xdr:sp macro="" textlink="">
      <xdr:nvSpPr>
        <xdr:cNvPr id="308" name="n_2mainValue【公営住宅】&#10;有形固定資産減価償却率"/>
        <xdr:cNvSpPr txBox="1"/>
      </xdr:nvSpPr>
      <xdr:spPr>
        <a:xfrm>
          <a:off x="2505719" y="126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159311</xdr:rowOff>
    </xdr:from>
    <xdr:ext cx="405111" cy="259045"/>
    <xdr:sp macro="" textlink="">
      <xdr:nvSpPr>
        <xdr:cNvPr id="309" name="n_3mainValue【公営住宅】&#10;有形固定資産減価償却率"/>
        <xdr:cNvSpPr txBox="1"/>
      </xdr:nvSpPr>
      <xdr:spPr>
        <a:xfrm>
          <a:off x="1688157" y="1263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0" name="正方形/長方形 309"/>
        <xdr:cNvSpPr/>
      </xdr:nvSpPr>
      <xdr:spPr>
        <a:xfrm>
          <a:off x="6118225" y="1117282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1" name="正方形/長方形 310"/>
        <xdr:cNvSpPr/>
      </xdr:nvSpPr>
      <xdr:spPr>
        <a:xfrm>
          <a:off x="6230938"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2" name="正方形/長方形 311"/>
        <xdr:cNvSpPr/>
      </xdr:nvSpPr>
      <xdr:spPr>
        <a:xfrm>
          <a:off x="6230938"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3" name="正方形/長方形 312"/>
        <xdr:cNvSpPr/>
      </xdr:nvSpPr>
      <xdr:spPr>
        <a:xfrm>
          <a:off x="71755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4" name="正方形/長方形 313"/>
        <xdr:cNvSpPr/>
      </xdr:nvSpPr>
      <xdr:spPr>
        <a:xfrm>
          <a:off x="71755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5" name="正方形/長方形 314"/>
        <xdr:cNvSpPr/>
      </xdr:nvSpPr>
      <xdr:spPr>
        <a:xfrm>
          <a:off x="823277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6" name="正方形/長方形 315"/>
        <xdr:cNvSpPr/>
      </xdr:nvSpPr>
      <xdr:spPr>
        <a:xfrm>
          <a:off x="823277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7" name="正方形/長方形 316"/>
        <xdr:cNvSpPr/>
      </xdr:nvSpPr>
      <xdr:spPr>
        <a:xfrm>
          <a:off x="6118225" y="1224915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8" name="テキスト ボックス 317"/>
        <xdr:cNvSpPr txBox="1"/>
      </xdr:nvSpPr>
      <xdr:spPr>
        <a:xfrm>
          <a:off x="60801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9" name="直線コネクタ 318"/>
        <xdr:cNvCxnSpPr/>
      </xdr:nvCxnSpPr>
      <xdr:spPr>
        <a:xfrm>
          <a:off x="6118225" y="144113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0" name="直線コネクタ 319"/>
        <xdr:cNvCxnSpPr/>
      </xdr:nvCxnSpPr>
      <xdr:spPr>
        <a:xfrm>
          <a:off x="6118225" y="140493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1" name="テキスト ボックス 320"/>
        <xdr:cNvSpPr txBox="1"/>
      </xdr:nvSpPr>
      <xdr:spPr>
        <a:xfrm>
          <a:off x="5679621" y="13916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2" name="直線コネクタ 321"/>
        <xdr:cNvCxnSpPr/>
      </xdr:nvCxnSpPr>
      <xdr:spPr>
        <a:xfrm>
          <a:off x="6118225" y="136874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3" name="テキスト ボックス 322"/>
        <xdr:cNvSpPr txBox="1"/>
      </xdr:nvSpPr>
      <xdr:spPr>
        <a:xfrm>
          <a:off x="5679621" y="1355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4" name="直線コネクタ 323"/>
        <xdr:cNvCxnSpPr/>
      </xdr:nvCxnSpPr>
      <xdr:spPr>
        <a:xfrm>
          <a:off x="6118225" y="133254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5" name="テキスト ボックス 324"/>
        <xdr:cNvSpPr txBox="1"/>
      </xdr:nvSpPr>
      <xdr:spPr>
        <a:xfrm>
          <a:off x="5629789"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6" name="直線コネクタ 325"/>
        <xdr:cNvCxnSpPr/>
      </xdr:nvCxnSpPr>
      <xdr:spPr>
        <a:xfrm>
          <a:off x="6118225" y="129635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7" name="テキスト ボックス 326"/>
        <xdr:cNvSpPr txBox="1"/>
      </xdr:nvSpPr>
      <xdr:spPr>
        <a:xfrm>
          <a:off x="5629789" y="12830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8" name="直線コネクタ 327"/>
        <xdr:cNvCxnSpPr/>
      </xdr:nvCxnSpPr>
      <xdr:spPr>
        <a:xfrm>
          <a:off x="6118225" y="126111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9" name="テキスト ボックス 328"/>
        <xdr:cNvSpPr txBox="1"/>
      </xdr:nvSpPr>
      <xdr:spPr>
        <a:xfrm>
          <a:off x="5629789" y="124784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xdr:cNvCxnSpPr/>
      </xdr:nvCxnSpPr>
      <xdr:spPr>
        <a:xfrm>
          <a:off x="6118225" y="122491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1" name="テキスト ボックス 330"/>
        <xdr:cNvSpPr txBox="1"/>
      </xdr:nvSpPr>
      <xdr:spPr>
        <a:xfrm>
          <a:off x="5629789" y="121164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公営住宅】&#10;一人当たり面積グラフ枠"/>
        <xdr:cNvSpPr/>
      </xdr:nvSpPr>
      <xdr:spPr>
        <a:xfrm>
          <a:off x="6118225" y="1224915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167030</xdr:rowOff>
    </xdr:from>
    <xdr:to>
      <xdr:col>54</xdr:col>
      <xdr:colOff>189865</xdr:colOff>
      <xdr:row>86</xdr:row>
      <xdr:rowOff>112624</xdr:rowOff>
    </xdr:to>
    <xdr:cxnSp macro="">
      <xdr:nvCxnSpPr>
        <xdr:cNvPr id="333" name="直線コネクタ 332"/>
        <xdr:cNvCxnSpPr/>
      </xdr:nvCxnSpPr>
      <xdr:spPr>
        <a:xfrm flipV="1">
          <a:off x="9691053" y="12801942"/>
          <a:ext cx="0" cy="1245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116451</xdr:rowOff>
    </xdr:from>
    <xdr:ext cx="469744" cy="259045"/>
    <xdr:sp macro="" textlink="">
      <xdr:nvSpPr>
        <xdr:cNvPr id="334" name="【公営住宅】&#10;一人当たり面積最小値テキスト"/>
        <xdr:cNvSpPr txBox="1"/>
      </xdr:nvSpPr>
      <xdr:spPr>
        <a:xfrm>
          <a:off x="9729788" y="1405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112624</xdr:rowOff>
    </xdr:from>
    <xdr:to>
      <xdr:col>55</xdr:col>
      <xdr:colOff>88900</xdr:colOff>
      <xdr:row>86</xdr:row>
      <xdr:rowOff>112624</xdr:rowOff>
    </xdr:to>
    <xdr:cxnSp macro="">
      <xdr:nvCxnSpPr>
        <xdr:cNvPr id="335" name="直線コネクタ 334"/>
        <xdr:cNvCxnSpPr/>
      </xdr:nvCxnSpPr>
      <xdr:spPr>
        <a:xfrm>
          <a:off x="9617075" y="14047699"/>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113707</xdr:rowOff>
    </xdr:from>
    <xdr:ext cx="534377" cy="259045"/>
    <xdr:sp macro="" textlink="">
      <xdr:nvSpPr>
        <xdr:cNvPr id="336" name="【公営住宅】&#10;一人当たり面積最大値テキスト"/>
        <xdr:cNvSpPr txBox="1"/>
      </xdr:nvSpPr>
      <xdr:spPr>
        <a:xfrm>
          <a:off x="9729788" y="1259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167030</xdr:rowOff>
    </xdr:from>
    <xdr:to>
      <xdr:col>55</xdr:col>
      <xdr:colOff>88900</xdr:colOff>
      <xdr:row>78</xdr:row>
      <xdr:rowOff>167030</xdr:rowOff>
    </xdr:to>
    <xdr:cxnSp macro="">
      <xdr:nvCxnSpPr>
        <xdr:cNvPr id="337" name="直線コネクタ 336"/>
        <xdr:cNvCxnSpPr/>
      </xdr:nvCxnSpPr>
      <xdr:spPr>
        <a:xfrm>
          <a:off x="9617075" y="12801942"/>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94987</xdr:rowOff>
    </xdr:from>
    <xdr:ext cx="469744" cy="259045"/>
    <xdr:sp macro="" textlink="">
      <xdr:nvSpPr>
        <xdr:cNvPr id="338" name="【公営住宅】&#10;一人当たり面積平均値テキスト"/>
        <xdr:cNvSpPr txBox="1"/>
      </xdr:nvSpPr>
      <xdr:spPr>
        <a:xfrm>
          <a:off x="9729788" y="13706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72110</xdr:rowOff>
    </xdr:from>
    <xdr:to>
      <xdr:col>55</xdr:col>
      <xdr:colOff>50800</xdr:colOff>
      <xdr:row>86</xdr:row>
      <xdr:rowOff>2260</xdr:rowOff>
    </xdr:to>
    <xdr:sp macro="" textlink="">
      <xdr:nvSpPr>
        <xdr:cNvPr id="339" name="フローチャート: 判断 338"/>
        <xdr:cNvSpPr/>
      </xdr:nvSpPr>
      <xdr:spPr>
        <a:xfrm>
          <a:off x="9655175" y="13845260"/>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80263</xdr:rowOff>
    </xdr:from>
    <xdr:to>
      <xdr:col>50</xdr:col>
      <xdr:colOff>165100</xdr:colOff>
      <xdr:row>86</xdr:row>
      <xdr:rowOff>10413</xdr:rowOff>
    </xdr:to>
    <xdr:sp macro="" textlink="">
      <xdr:nvSpPr>
        <xdr:cNvPr id="340" name="フローチャート: 判断 339"/>
        <xdr:cNvSpPr/>
      </xdr:nvSpPr>
      <xdr:spPr>
        <a:xfrm>
          <a:off x="8874125" y="1385341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78817</xdr:rowOff>
    </xdr:from>
    <xdr:to>
      <xdr:col>46</xdr:col>
      <xdr:colOff>38100</xdr:colOff>
      <xdr:row>86</xdr:row>
      <xdr:rowOff>8967</xdr:rowOff>
    </xdr:to>
    <xdr:sp macro="" textlink="">
      <xdr:nvSpPr>
        <xdr:cNvPr id="341" name="フローチャート: 判断 340"/>
        <xdr:cNvSpPr/>
      </xdr:nvSpPr>
      <xdr:spPr>
        <a:xfrm>
          <a:off x="8056563" y="13851967"/>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124461</xdr:rowOff>
    </xdr:from>
    <xdr:to>
      <xdr:col>41</xdr:col>
      <xdr:colOff>101600</xdr:colOff>
      <xdr:row>86</xdr:row>
      <xdr:rowOff>54611</xdr:rowOff>
    </xdr:to>
    <xdr:sp macro="" textlink="">
      <xdr:nvSpPr>
        <xdr:cNvPr id="342" name="フローチャート: 判断 341"/>
        <xdr:cNvSpPr/>
      </xdr:nvSpPr>
      <xdr:spPr>
        <a:xfrm>
          <a:off x="7224713" y="1389761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123089</xdr:rowOff>
    </xdr:from>
    <xdr:to>
      <xdr:col>36</xdr:col>
      <xdr:colOff>165100</xdr:colOff>
      <xdr:row>86</xdr:row>
      <xdr:rowOff>53239</xdr:rowOff>
    </xdr:to>
    <xdr:sp macro="" textlink="">
      <xdr:nvSpPr>
        <xdr:cNvPr id="343" name="フローチャート: 判断 342"/>
        <xdr:cNvSpPr/>
      </xdr:nvSpPr>
      <xdr:spPr>
        <a:xfrm>
          <a:off x="6407150" y="1389623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xdr:cNvSpPr txBox="1"/>
      </xdr:nvSpPr>
      <xdr:spPr>
        <a:xfrm>
          <a:off x="95154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xdr:cNvSpPr txBox="1"/>
      </xdr:nvSpPr>
      <xdr:spPr>
        <a:xfrm>
          <a:off x="874871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xdr:cNvSpPr txBox="1"/>
      </xdr:nvSpPr>
      <xdr:spPr>
        <a:xfrm>
          <a:off x="79311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xdr:cNvSpPr txBox="1"/>
      </xdr:nvSpPr>
      <xdr:spPr>
        <a:xfrm>
          <a:off x="7099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xdr:cNvSpPr txBox="1"/>
      </xdr:nvSpPr>
      <xdr:spPr>
        <a:xfrm>
          <a:off x="62817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61824</xdr:rowOff>
    </xdr:from>
    <xdr:to>
      <xdr:col>55</xdr:col>
      <xdr:colOff>50800</xdr:colOff>
      <xdr:row>86</xdr:row>
      <xdr:rowOff>163424</xdr:rowOff>
    </xdr:to>
    <xdr:sp macro="" textlink="">
      <xdr:nvSpPr>
        <xdr:cNvPr id="349" name="楕円 348"/>
        <xdr:cNvSpPr/>
      </xdr:nvSpPr>
      <xdr:spPr>
        <a:xfrm>
          <a:off x="9655175" y="13996899"/>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148201</xdr:rowOff>
    </xdr:from>
    <xdr:ext cx="469744" cy="259045"/>
    <xdr:sp macro="" textlink="">
      <xdr:nvSpPr>
        <xdr:cNvPr id="350" name="【公営住宅】&#10;一人当たり面積該当値テキスト"/>
        <xdr:cNvSpPr txBox="1"/>
      </xdr:nvSpPr>
      <xdr:spPr>
        <a:xfrm>
          <a:off x="9729788" y="1392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61291</xdr:rowOff>
    </xdr:from>
    <xdr:to>
      <xdr:col>50</xdr:col>
      <xdr:colOff>165100</xdr:colOff>
      <xdr:row>86</xdr:row>
      <xdr:rowOff>162891</xdr:rowOff>
    </xdr:to>
    <xdr:sp macro="" textlink="">
      <xdr:nvSpPr>
        <xdr:cNvPr id="351" name="楕円 350"/>
        <xdr:cNvSpPr/>
      </xdr:nvSpPr>
      <xdr:spPr>
        <a:xfrm>
          <a:off x="8874125" y="1399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112091</xdr:rowOff>
    </xdr:from>
    <xdr:to>
      <xdr:col>55</xdr:col>
      <xdr:colOff>0</xdr:colOff>
      <xdr:row>86</xdr:row>
      <xdr:rowOff>112624</xdr:rowOff>
    </xdr:to>
    <xdr:cxnSp macro="">
      <xdr:nvCxnSpPr>
        <xdr:cNvPr id="352" name="直線コネクタ 351"/>
        <xdr:cNvCxnSpPr/>
      </xdr:nvCxnSpPr>
      <xdr:spPr>
        <a:xfrm>
          <a:off x="8924925" y="14047166"/>
          <a:ext cx="766763"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60758</xdr:rowOff>
    </xdr:from>
    <xdr:to>
      <xdr:col>46</xdr:col>
      <xdr:colOff>38100</xdr:colOff>
      <xdr:row>86</xdr:row>
      <xdr:rowOff>162358</xdr:rowOff>
    </xdr:to>
    <xdr:sp macro="" textlink="">
      <xdr:nvSpPr>
        <xdr:cNvPr id="353" name="楕円 352"/>
        <xdr:cNvSpPr/>
      </xdr:nvSpPr>
      <xdr:spPr>
        <a:xfrm>
          <a:off x="8056563" y="13995833"/>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111558</xdr:rowOff>
    </xdr:from>
    <xdr:to>
      <xdr:col>50</xdr:col>
      <xdr:colOff>114300</xdr:colOff>
      <xdr:row>86</xdr:row>
      <xdr:rowOff>112091</xdr:rowOff>
    </xdr:to>
    <xdr:cxnSp macro="">
      <xdr:nvCxnSpPr>
        <xdr:cNvPr id="354" name="直線コネクタ 353"/>
        <xdr:cNvCxnSpPr/>
      </xdr:nvCxnSpPr>
      <xdr:spPr>
        <a:xfrm>
          <a:off x="8107363" y="14046633"/>
          <a:ext cx="817562"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60833</xdr:rowOff>
    </xdr:from>
    <xdr:to>
      <xdr:col>41</xdr:col>
      <xdr:colOff>101600</xdr:colOff>
      <xdr:row>86</xdr:row>
      <xdr:rowOff>162433</xdr:rowOff>
    </xdr:to>
    <xdr:sp macro="" textlink="">
      <xdr:nvSpPr>
        <xdr:cNvPr id="355" name="楕円 354"/>
        <xdr:cNvSpPr/>
      </xdr:nvSpPr>
      <xdr:spPr>
        <a:xfrm>
          <a:off x="7224713" y="139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111558</xdr:rowOff>
    </xdr:from>
    <xdr:to>
      <xdr:col>45</xdr:col>
      <xdr:colOff>177800</xdr:colOff>
      <xdr:row>86</xdr:row>
      <xdr:rowOff>111633</xdr:rowOff>
    </xdr:to>
    <xdr:cxnSp macro="">
      <xdr:nvCxnSpPr>
        <xdr:cNvPr id="356" name="直線コネクタ 355"/>
        <xdr:cNvCxnSpPr/>
      </xdr:nvCxnSpPr>
      <xdr:spPr>
        <a:xfrm flipV="1">
          <a:off x="7275513" y="14046633"/>
          <a:ext cx="831850" cy="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26940</xdr:rowOff>
    </xdr:from>
    <xdr:ext cx="469744" cy="259045"/>
    <xdr:sp macro="" textlink="">
      <xdr:nvSpPr>
        <xdr:cNvPr id="357" name="n_1aveValue【公営住宅】&#10;一人当たり面積"/>
        <xdr:cNvSpPr txBox="1"/>
      </xdr:nvSpPr>
      <xdr:spPr>
        <a:xfrm>
          <a:off x="8691640" y="1363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25494</xdr:rowOff>
    </xdr:from>
    <xdr:ext cx="469744" cy="259045"/>
    <xdr:sp macro="" textlink="">
      <xdr:nvSpPr>
        <xdr:cNvPr id="358" name="n_2aveValue【公営住宅】&#10;一人当たり面積"/>
        <xdr:cNvSpPr txBox="1"/>
      </xdr:nvSpPr>
      <xdr:spPr>
        <a:xfrm>
          <a:off x="7886777" y="1363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71138</xdr:rowOff>
    </xdr:from>
    <xdr:ext cx="469744" cy="259045"/>
    <xdr:sp macro="" textlink="">
      <xdr:nvSpPr>
        <xdr:cNvPr id="359" name="n_3aveValue【公営住宅】&#10;一人当たり面積"/>
        <xdr:cNvSpPr txBox="1"/>
      </xdr:nvSpPr>
      <xdr:spPr>
        <a:xfrm>
          <a:off x="7054927" y="1368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69766</xdr:rowOff>
    </xdr:from>
    <xdr:ext cx="469744" cy="259045"/>
    <xdr:sp macro="" textlink="">
      <xdr:nvSpPr>
        <xdr:cNvPr id="360" name="n_4aveValue【公営住宅】&#10;一人当たり面積"/>
        <xdr:cNvSpPr txBox="1"/>
      </xdr:nvSpPr>
      <xdr:spPr>
        <a:xfrm>
          <a:off x="6237365" y="1368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154018</xdr:rowOff>
    </xdr:from>
    <xdr:ext cx="469744" cy="259045"/>
    <xdr:sp macro="" textlink="">
      <xdr:nvSpPr>
        <xdr:cNvPr id="361" name="n_1mainValue【公営住宅】&#10;一人当たり面積"/>
        <xdr:cNvSpPr txBox="1"/>
      </xdr:nvSpPr>
      <xdr:spPr>
        <a:xfrm>
          <a:off x="8691640" y="1408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153485</xdr:rowOff>
    </xdr:from>
    <xdr:ext cx="469744" cy="259045"/>
    <xdr:sp macro="" textlink="">
      <xdr:nvSpPr>
        <xdr:cNvPr id="362" name="n_2mainValue【公営住宅】&#10;一人当たり面積"/>
        <xdr:cNvSpPr txBox="1"/>
      </xdr:nvSpPr>
      <xdr:spPr>
        <a:xfrm>
          <a:off x="7886777" y="14088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153560</xdr:rowOff>
    </xdr:from>
    <xdr:ext cx="469744" cy="259045"/>
    <xdr:sp macro="" textlink="">
      <xdr:nvSpPr>
        <xdr:cNvPr id="363" name="n_3mainValue【公営住宅】&#10;一人当たり面積"/>
        <xdr:cNvSpPr txBox="1"/>
      </xdr:nvSpPr>
      <xdr:spPr>
        <a:xfrm>
          <a:off x="7054927" y="1408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xdr:cNvSpPr/>
      </xdr:nvSpPr>
      <xdr:spPr>
        <a:xfrm>
          <a:off x="704850" y="14763750"/>
          <a:ext cx="43815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5" name="正方形/長方形 364"/>
        <xdr:cNvSpPr/>
      </xdr:nvSpPr>
      <xdr:spPr>
        <a:xfrm>
          <a:off x="83185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6" name="正方形/長方形 365"/>
        <xdr:cNvSpPr/>
      </xdr:nvSpPr>
      <xdr:spPr>
        <a:xfrm>
          <a:off x="83185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7" name="正方形/長方形 366"/>
        <xdr:cNvSpPr/>
      </xdr:nvSpPr>
      <xdr:spPr>
        <a:xfrm>
          <a:off x="176212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8" name="正方形/長方形 367"/>
        <xdr:cNvSpPr/>
      </xdr:nvSpPr>
      <xdr:spPr>
        <a:xfrm>
          <a:off x="176212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9" name="正方形/長方形 368"/>
        <xdr:cNvSpPr/>
      </xdr:nvSpPr>
      <xdr:spPr>
        <a:xfrm>
          <a:off x="28194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0" name="正方形/長方形 369"/>
        <xdr:cNvSpPr/>
      </xdr:nvSpPr>
      <xdr:spPr>
        <a:xfrm>
          <a:off x="28194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xdr:cNvSpPr/>
      </xdr:nvSpPr>
      <xdr:spPr>
        <a:xfrm>
          <a:off x="704850" y="15906750"/>
          <a:ext cx="4381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2" name="テキスト ボックス 371"/>
        <xdr:cNvSpPr txBox="1"/>
      </xdr:nvSpPr>
      <xdr:spPr>
        <a:xfrm>
          <a:off x="681038"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3" name="直線コネクタ 372"/>
        <xdr:cNvCxnSpPr/>
      </xdr:nvCxnSpPr>
      <xdr:spPr>
        <a:xfrm>
          <a:off x="704850"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4" name="テキスト ボックス 373"/>
        <xdr:cNvSpPr txBox="1"/>
      </xdr:nvSpPr>
      <xdr:spPr>
        <a:xfrm>
          <a:off x="280534"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5" name="直線コネクタ 374"/>
        <xdr:cNvCxnSpPr/>
      </xdr:nvCxnSpPr>
      <xdr:spPr>
        <a:xfrm>
          <a:off x="704850" y="17866179"/>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76" name="テキスト ボックス 375"/>
        <xdr:cNvSpPr txBox="1"/>
      </xdr:nvSpPr>
      <xdr:spPr>
        <a:xfrm>
          <a:off x="344654" y="177239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7" name="直線コネクタ 376"/>
        <xdr:cNvCxnSpPr/>
      </xdr:nvCxnSpPr>
      <xdr:spPr>
        <a:xfrm>
          <a:off x="704850" y="17539607"/>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8" name="テキスト ボックス 377"/>
        <xdr:cNvSpPr txBox="1"/>
      </xdr:nvSpPr>
      <xdr:spPr>
        <a:xfrm>
          <a:off x="344654" y="173973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9" name="直線コネクタ 378"/>
        <xdr:cNvCxnSpPr/>
      </xdr:nvCxnSpPr>
      <xdr:spPr>
        <a:xfrm>
          <a:off x="704850" y="17213036"/>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0" name="テキスト ボックス 379"/>
        <xdr:cNvSpPr txBox="1"/>
      </xdr:nvSpPr>
      <xdr:spPr>
        <a:xfrm>
          <a:off x="344654" y="170708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1" name="直線コネクタ 380"/>
        <xdr:cNvCxnSpPr/>
      </xdr:nvCxnSpPr>
      <xdr:spPr>
        <a:xfrm>
          <a:off x="704850" y="16886464"/>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2" name="テキスト ボックス 381"/>
        <xdr:cNvSpPr txBox="1"/>
      </xdr:nvSpPr>
      <xdr:spPr>
        <a:xfrm>
          <a:off x="344654" y="16744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3" name="直線コネクタ 382"/>
        <xdr:cNvCxnSpPr/>
      </xdr:nvCxnSpPr>
      <xdr:spPr>
        <a:xfrm>
          <a:off x="704850" y="1655989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4" name="テキスト ボックス 383"/>
        <xdr:cNvSpPr txBox="1"/>
      </xdr:nvSpPr>
      <xdr:spPr>
        <a:xfrm>
          <a:off x="344654" y="16417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5" name="直線コネクタ 384"/>
        <xdr:cNvCxnSpPr/>
      </xdr:nvCxnSpPr>
      <xdr:spPr>
        <a:xfrm>
          <a:off x="704850" y="1623332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86" name="テキスト ボックス 385"/>
        <xdr:cNvSpPr txBox="1"/>
      </xdr:nvSpPr>
      <xdr:spPr>
        <a:xfrm>
          <a:off x="344654" y="16091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7" name="直線コネクタ 386"/>
        <xdr:cNvCxnSpPr/>
      </xdr:nvCxnSpPr>
      <xdr:spPr>
        <a:xfrm>
          <a:off x="704850"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88" name="テキスト ボックス 387"/>
        <xdr:cNvSpPr txBox="1"/>
      </xdr:nvSpPr>
      <xdr:spPr>
        <a:xfrm>
          <a:off x="344654" y="1576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9" name="【港湾・漁港】&#10;有形固定資産減価償却率グラフ枠"/>
        <xdr:cNvSpPr/>
      </xdr:nvSpPr>
      <xdr:spPr>
        <a:xfrm>
          <a:off x="704850" y="15906750"/>
          <a:ext cx="4381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71301</xdr:rowOff>
    </xdr:from>
    <xdr:to>
      <xdr:col>24</xdr:col>
      <xdr:colOff>62865</xdr:colOff>
      <xdr:row>108</xdr:row>
      <xdr:rowOff>27214</xdr:rowOff>
    </xdr:to>
    <xdr:cxnSp macro="">
      <xdr:nvCxnSpPr>
        <xdr:cNvPr id="390" name="直線コネクタ 389"/>
        <xdr:cNvCxnSpPr/>
      </xdr:nvCxnSpPr>
      <xdr:spPr>
        <a:xfrm flipV="1">
          <a:off x="4291965" y="16530501"/>
          <a:ext cx="0" cy="1156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31041</xdr:rowOff>
    </xdr:from>
    <xdr:ext cx="405111" cy="259045"/>
    <xdr:sp macro="" textlink="">
      <xdr:nvSpPr>
        <xdr:cNvPr id="391" name="【港湾・漁港】&#10;有形固定資産減価償却率最小値テキスト"/>
        <xdr:cNvSpPr txBox="1"/>
      </xdr:nvSpPr>
      <xdr:spPr>
        <a:xfrm>
          <a:off x="4330700" y="1769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27214</xdr:rowOff>
    </xdr:from>
    <xdr:to>
      <xdr:col>24</xdr:col>
      <xdr:colOff>152400</xdr:colOff>
      <xdr:row>108</xdr:row>
      <xdr:rowOff>27214</xdr:rowOff>
    </xdr:to>
    <xdr:cxnSp macro="">
      <xdr:nvCxnSpPr>
        <xdr:cNvPr id="392" name="直線コネクタ 391"/>
        <xdr:cNvCxnSpPr/>
      </xdr:nvCxnSpPr>
      <xdr:spPr>
        <a:xfrm>
          <a:off x="4217988" y="1768656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17978</xdr:rowOff>
    </xdr:from>
    <xdr:ext cx="405111" cy="259045"/>
    <xdr:sp macro="" textlink="">
      <xdr:nvSpPr>
        <xdr:cNvPr id="393" name="【港湾・漁港】&#10;有形固定資産減価償却率最大値テキスト"/>
        <xdr:cNvSpPr txBox="1"/>
      </xdr:nvSpPr>
      <xdr:spPr>
        <a:xfrm>
          <a:off x="4330700" y="16305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71301</xdr:rowOff>
    </xdr:from>
    <xdr:to>
      <xdr:col>24</xdr:col>
      <xdr:colOff>152400</xdr:colOff>
      <xdr:row>101</xdr:row>
      <xdr:rowOff>71301</xdr:rowOff>
    </xdr:to>
    <xdr:cxnSp macro="">
      <xdr:nvCxnSpPr>
        <xdr:cNvPr id="394" name="直線コネクタ 393"/>
        <xdr:cNvCxnSpPr/>
      </xdr:nvCxnSpPr>
      <xdr:spPr>
        <a:xfrm>
          <a:off x="4217988" y="1653050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108693</xdr:rowOff>
    </xdr:from>
    <xdr:ext cx="405111" cy="259045"/>
    <xdr:sp macro="" textlink="">
      <xdr:nvSpPr>
        <xdr:cNvPr id="395" name="【港湾・漁港】&#10;有形固定資産減価償却率平均値テキスト"/>
        <xdr:cNvSpPr txBox="1"/>
      </xdr:nvSpPr>
      <xdr:spPr>
        <a:xfrm>
          <a:off x="4330700" y="1673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85816</xdr:rowOff>
    </xdr:from>
    <xdr:to>
      <xdr:col>24</xdr:col>
      <xdr:colOff>114300</xdr:colOff>
      <xdr:row>104</xdr:row>
      <xdr:rowOff>15966</xdr:rowOff>
    </xdr:to>
    <xdr:sp macro="" textlink="">
      <xdr:nvSpPr>
        <xdr:cNvPr id="396" name="フローチャート: 判断 395"/>
        <xdr:cNvSpPr/>
      </xdr:nvSpPr>
      <xdr:spPr>
        <a:xfrm>
          <a:off x="4241800" y="168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33564</xdr:rowOff>
    </xdr:from>
    <xdr:to>
      <xdr:col>20</xdr:col>
      <xdr:colOff>38100</xdr:colOff>
      <xdr:row>103</xdr:row>
      <xdr:rowOff>135164</xdr:rowOff>
    </xdr:to>
    <xdr:sp macro="" textlink="">
      <xdr:nvSpPr>
        <xdr:cNvPr id="397" name="フローチャート: 判断 396"/>
        <xdr:cNvSpPr/>
      </xdr:nvSpPr>
      <xdr:spPr>
        <a:xfrm>
          <a:off x="3475038" y="16835664"/>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43362</xdr:rowOff>
    </xdr:from>
    <xdr:to>
      <xdr:col>15</xdr:col>
      <xdr:colOff>101600</xdr:colOff>
      <xdr:row>103</xdr:row>
      <xdr:rowOff>144962</xdr:rowOff>
    </xdr:to>
    <xdr:sp macro="" textlink="">
      <xdr:nvSpPr>
        <xdr:cNvPr id="398" name="フローチャート: 判断 397"/>
        <xdr:cNvSpPr/>
      </xdr:nvSpPr>
      <xdr:spPr>
        <a:xfrm>
          <a:off x="2643188" y="1684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907</xdr:rowOff>
    </xdr:from>
    <xdr:to>
      <xdr:col>10</xdr:col>
      <xdr:colOff>165100</xdr:colOff>
      <xdr:row>103</xdr:row>
      <xdr:rowOff>102507</xdr:rowOff>
    </xdr:to>
    <xdr:sp macro="" textlink="">
      <xdr:nvSpPr>
        <xdr:cNvPr id="399" name="フローチャート: 判断 398"/>
        <xdr:cNvSpPr/>
      </xdr:nvSpPr>
      <xdr:spPr>
        <a:xfrm>
          <a:off x="1825625" y="1680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100</xdr:row>
      <xdr:rowOff>90714</xdr:rowOff>
    </xdr:from>
    <xdr:to>
      <xdr:col>6</xdr:col>
      <xdr:colOff>38100</xdr:colOff>
      <xdr:row>101</xdr:row>
      <xdr:rowOff>20864</xdr:rowOff>
    </xdr:to>
    <xdr:sp macro="" textlink="">
      <xdr:nvSpPr>
        <xdr:cNvPr id="400" name="フローチャート: 判断 399"/>
        <xdr:cNvSpPr/>
      </xdr:nvSpPr>
      <xdr:spPr>
        <a:xfrm>
          <a:off x="1008063" y="16378464"/>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1" name="テキスト ボックス 400"/>
        <xdr:cNvSpPr txBox="1"/>
      </xdr:nvSpPr>
      <xdr:spPr>
        <a:xfrm>
          <a:off x="411638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2" name="テキスト ボックス 401"/>
        <xdr:cNvSpPr txBox="1"/>
      </xdr:nvSpPr>
      <xdr:spPr>
        <a:xfrm>
          <a:off x="3349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3" name="テキスト ボックス 402"/>
        <xdr:cNvSpPr txBox="1"/>
      </xdr:nvSpPr>
      <xdr:spPr>
        <a:xfrm>
          <a:off x="25177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4" name="テキスト ボックス 403"/>
        <xdr:cNvSpPr txBox="1"/>
      </xdr:nvSpPr>
      <xdr:spPr>
        <a:xfrm>
          <a:off x="170021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5" name="テキスト ボックス 404"/>
        <xdr:cNvSpPr txBox="1"/>
      </xdr:nvSpPr>
      <xdr:spPr>
        <a:xfrm>
          <a:off x="8826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169092</xdr:rowOff>
    </xdr:from>
    <xdr:to>
      <xdr:col>24</xdr:col>
      <xdr:colOff>114300</xdr:colOff>
      <xdr:row>105</xdr:row>
      <xdr:rowOff>99242</xdr:rowOff>
    </xdr:to>
    <xdr:sp macro="" textlink="">
      <xdr:nvSpPr>
        <xdr:cNvPr id="406" name="楕円 405"/>
        <xdr:cNvSpPr/>
      </xdr:nvSpPr>
      <xdr:spPr>
        <a:xfrm>
          <a:off x="4241800" y="1714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147519</xdr:rowOff>
    </xdr:from>
    <xdr:ext cx="405111" cy="259045"/>
    <xdr:sp macro="" textlink="">
      <xdr:nvSpPr>
        <xdr:cNvPr id="407" name="【港湾・漁港】&#10;有形固定資産減価償却率該当値テキスト"/>
        <xdr:cNvSpPr txBox="1"/>
      </xdr:nvSpPr>
      <xdr:spPr>
        <a:xfrm>
          <a:off x="4330700" y="17121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129902</xdr:rowOff>
    </xdr:from>
    <xdr:to>
      <xdr:col>20</xdr:col>
      <xdr:colOff>38100</xdr:colOff>
      <xdr:row>105</xdr:row>
      <xdr:rowOff>60052</xdr:rowOff>
    </xdr:to>
    <xdr:sp macro="" textlink="">
      <xdr:nvSpPr>
        <xdr:cNvPr id="408" name="楕円 407"/>
        <xdr:cNvSpPr/>
      </xdr:nvSpPr>
      <xdr:spPr>
        <a:xfrm>
          <a:off x="3475038" y="17103452"/>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9252</xdr:rowOff>
    </xdr:from>
    <xdr:to>
      <xdr:col>24</xdr:col>
      <xdr:colOff>63500</xdr:colOff>
      <xdr:row>105</xdr:row>
      <xdr:rowOff>48442</xdr:rowOff>
    </xdr:to>
    <xdr:cxnSp macro="">
      <xdr:nvCxnSpPr>
        <xdr:cNvPr id="409" name="直線コネクタ 408"/>
        <xdr:cNvCxnSpPr/>
      </xdr:nvCxnSpPr>
      <xdr:spPr>
        <a:xfrm>
          <a:off x="3525838" y="17154252"/>
          <a:ext cx="766762"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84182</xdr:rowOff>
    </xdr:from>
    <xdr:to>
      <xdr:col>15</xdr:col>
      <xdr:colOff>101600</xdr:colOff>
      <xdr:row>105</xdr:row>
      <xdr:rowOff>14332</xdr:rowOff>
    </xdr:to>
    <xdr:sp macro="" textlink="">
      <xdr:nvSpPr>
        <xdr:cNvPr id="410" name="楕円 409"/>
        <xdr:cNvSpPr/>
      </xdr:nvSpPr>
      <xdr:spPr>
        <a:xfrm>
          <a:off x="2643188" y="1705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134982</xdr:rowOff>
    </xdr:from>
    <xdr:to>
      <xdr:col>19</xdr:col>
      <xdr:colOff>177800</xdr:colOff>
      <xdr:row>105</xdr:row>
      <xdr:rowOff>9252</xdr:rowOff>
    </xdr:to>
    <xdr:cxnSp macro="">
      <xdr:nvCxnSpPr>
        <xdr:cNvPr id="411" name="直線コネクタ 410"/>
        <xdr:cNvCxnSpPr/>
      </xdr:nvCxnSpPr>
      <xdr:spPr>
        <a:xfrm>
          <a:off x="2693988" y="17108532"/>
          <a:ext cx="8318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38463</xdr:rowOff>
    </xdr:from>
    <xdr:to>
      <xdr:col>10</xdr:col>
      <xdr:colOff>165100</xdr:colOff>
      <xdr:row>104</xdr:row>
      <xdr:rowOff>140063</xdr:rowOff>
    </xdr:to>
    <xdr:sp macro="" textlink="">
      <xdr:nvSpPr>
        <xdr:cNvPr id="412" name="楕円 411"/>
        <xdr:cNvSpPr/>
      </xdr:nvSpPr>
      <xdr:spPr>
        <a:xfrm>
          <a:off x="1825625" y="1701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89263</xdr:rowOff>
    </xdr:from>
    <xdr:to>
      <xdr:col>15</xdr:col>
      <xdr:colOff>50800</xdr:colOff>
      <xdr:row>104</xdr:row>
      <xdr:rowOff>134982</xdr:rowOff>
    </xdr:to>
    <xdr:cxnSp macro="">
      <xdr:nvCxnSpPr>
        <xdr:cNvPr id="413" name="直線コネクタ 412"/>
        <xdr:cNvCxnSpPr/>
      </xdr:nvCxnSpPr>
      <xdr:spPr>
        <a:xfrm>
          <a:off x="1876425" y="17062813"/>
          <a:ext cx="817563"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151691</xdr:rowOff>
    </xdr:from>
    <xdr:ext cx="405111" cy="259045"/>
    <xdr:sp macro="" textlink="">
      <xdr:nvSpPr>
        <xdr:cNvPr id="414" name="n_1aveValue【港湾・漁港】&#10;有形固定資産減価償却率"/>
        <xdr:cNvSpPr txBox="1"/>
      </xdr:nvSpPr>
      <xdr:spPr>
        <a:xfrm>
          <a:off x="3324869" y="1661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161489</xdr:rowOff>
    </xdr:from>
    <xdr:ext cx="405111" cy="259045"/>
    <xdr:sp macro="" textlink="">
      <xdr:nvSpPr>
        <xdr:cNvPr id="415" name="n_2aveValue【港湾・漁港】&#10;有形固定資産減価償却率"/>
        <xdr:cNvSpPr txBox="1"/>
      </xdr:nvSpPr>
      <xdr:spPr>
        <a:xfrm>
          <a:off x="2505719" y="16620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119034</xdr:rowOff>
    </xdr:from>
    <xdr:ext cx="405111" cy="259045"/>
    <xdr:sp macro="" textlink="">
      <xdr:nvSpPr>
        <xdr:cNvPr id="416" name="n_3aveValue【港湾・漁港】&#10;有形固定資産減価償却率"/>
        <xdr:cNvSpPr txBox="1"/>
      </xdr:nvSpPr>
      <xdr:spPr>
        <a:xfrm>
          <a:off x="1688157" y="16578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37391</xdr:rowOff>
    </xdr:from>
    <xdr:ext cx="405111" cy="259045"/>
    <xdr:sp macro="" textlink="">
      <xdr:nvSpPr>
        <xdr:cNvPr id="417" name="n_4aveValue【港湾・漁港】&#10;有形固定資産減価償却率"/>
        <xdr:cNvSpPr txBox="1"/>
      </xdr:nvSpPr>
      <xdr:spPr>
        <a:xfrm>
          <a:off x="870594" y="1615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51179</xdr:rowOff>
    </xdr:from>
    <xdr:ext cx="405111" cy="259045"/>
    <xdr:sp macro="" textlink="">
      <xdr:nvSpPr>
        <xdr:cNvPr id="418" name="n_1mainValue【港湾・漁港】&#10;有形固定資産減価償却率"/>
        <xdr:cNvSpPr txBox="1"/>
      </xdr:nvSpPr>
      <xdr:spPr>
        <a:xfrm>
          <a:off x="3324869" y="17196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5459</xdr:rowOff>
    </xdr:from>
    <xdr:ext cx="405111" cy="259045"/>
    <xdr:sp macro="" textlink="">
      <xdr:nvSpPr>
        <xdr:cNvPr id="419" name="n_2mainValue【港湾・漁港】&#10;有形固定資産減価償却率"/>
        <xdr:cNvSpPr txBox="1"/>
      </xdr:nvSpPr>
      <xdr:spPr>
        <a:xfrm>
          <a:off x="2505719" y="17150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131190</xdr:rowOff>
    </xdr:from>
    <xdr:ext cx="405111" cy="259045"/>
    <xdr:sp macro="" textlink="">
      <xdr:nvSpPr>
        <xdr:cNvPr id="420" name="n_3mainValue【港湾・漁港】&#10;有形固定資産減価償却率"/>
        <xdr:cNvSpPr txBox="1"/>
      </xdr:nvSpPr>
      <xdr:spPr>
        <a:xfrm>
          <a:off x="1688157" y="17104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1" name="正方形/長方形 420"/>
        <xdr:cNvSpPr/>
      </xdr:nvSpPr>
      <xdr:spPr>
        <a:xfrm>
          <a:off x="6118225" y="14763750"/>
          <a:ext cx="4367213"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2" name="正方形/長方形 421"/>
        <xdr:cNvSpPr/>
      </xdr:nvSpPr>
      <xdr:spPr>
        <a:xfrm>
          <a:off x="6230938"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3" name="正方形/長方形 422"/>
        <xdr:cNvSpPr/>
      </xdr:nvSpPr>
      <xdr:spPr>
        <a:xfrm>
          <a:off x="6230938"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4" name="正方形/長方形 423"/>
        <xdr:cNvSpPr/>
      </xdr:nvSpPr>
      <xdr:spPr>
        <a:xfrm>
          <a:off x="71755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5" name="正方形/長方形 424"/>
        <xdr:cNvSpPr/>
      </xdr:nvSpPr>
      <xdr:spPr>
        <a:xfrm>
          <a:off x="71755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6" name="正方形/長方形 425"/>
        <xdr:cNvSpPr/>
      </xdr:nvSpPr>
      <xdr:spPr>
        <a:xfrm>
          <a:off x="823277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7" name="正方形/長方形 426"/>
        <xdr:cNvSpPr/>
      </xdr:nvSpPr>
      <xdr:spPr>
        <a:xfrm>
          <a:off x="823277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8" name="正方形/長方形 427"/>
        <xdr:cNvSpPr/>
      </xdr:nvSpPr>
      <xdr:spPr>
        <a:xfrm>
          <a:off x="6118225" y="15906750"/>
          <a:ext cx="4367213"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9" name="テキスト ボックス 428"/>
        <xdr:cNvSpPr txBox="1"/>
      </xdr:nvSpPr>
      <xdr:spPr>
        <a:xfrm>
          <a:off x="60801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0" name="直線コネクタ 429"/>
        <xdr:cNvCxnSpPr/>
      </xdr:nvCxnSpPr>
      <xdr:spPr>
        <a:xfrm>
          <a:off x="6118225" y="18192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1" name="直線コネクタ 430"/>
        <xdr:cNvCxnSpPr/>
      </xdr:nvCxnSpPr>
      <xdr:spPr>
        <a:xfrm>
          <a:off x="6118225" y="17811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32" name="テキスト ボックス 431"/>
        <xdr:cNvSpPr txBox="1"/>
      </xdr:nvSpPr>
      <xdr:spPr>
        <a:xfrm>
          <a:off x="5883727" y="17669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3" name="直線コネクタ 432"/>
        <xdr:cNvCxnSpPr/>
      </xdr:nvCxnSpPr>
      <xdr:spPr>
        <a:xfrm>
          <a:off x="6118225" y="17430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34" name="テキスト ボックス 433"/>
        <xdr:cNvSpPr txBox="1"/>
      </xdr:nvSpPr>
      <xdr:spPr>
        <a:xfrm>
          <a:off x="5565669" y="1728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5" name="直線コネクタ 434"/>
        <xdr:cNvCxnSpPr/>
      </xdr:nvCxnSpPr>
      <xdr:spPr>
        <a:xfrm>
          <a:off x="6118225" y="17049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36" name="テキスト ボックス 435"/>
        <xdr:cNvSpPr txBox="1"/>
      </xdr:nvSpPr>
      <xdr:spPr>
        <a:xfrm>
          <a:off x="5475516" y="1690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7" name="直線コネクタ 436"/>
        <xdr:cNvCxnSpPr/>
      </xdr:nvCxnSpPr>
      <xdr:spPr>
        <a:xfrm>
          <a:off x="6118225" y="16668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38" name="テキスト ボックス 437"/>
        <xdr:cNvSpPr txBox="1"/>
      </xdr:nvSpPr>
      <xdr:spPr>
        <a:xfrm>
          <a:off x="5475516" y="16526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9" name="直線コネクタ 438"/>
        <xdr:cNvCxnSpPr/>
      </xdr:nvCxnSpPr>
      <xdr:spPr>
        <a:xfrm>
          <a:off x="6118225" y="16287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40" name="テキスト ボックス 439"/>
        <xdr:cNvSpPr txBox="1"/>
      </xdr:nvSpPr>
      <xdr:spPr>
        <a:xfrm>
          <a:off x="5475516" y="16145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1" name="直線コネクタ 440"/>
        <xdr:cNvCxnSpPr/>
      </xdr:nvCxnSpPr>
      <xdr:spPr>
        <a:xfrm>
          <a:off x="6118225" y="15906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42" name="テキスト ボックス 441"/>
        <xdr:cNvSpPr txBox="1"/>
      </xdr:nvSpPr>
      <xdr:spPr>
        <a:xfrm>
          <a:off x="5475516" y="15764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3" name="【港湾・漁港】&#10;一人当たり有形固定資産（償却資産）額グラフ枠"/>
        <xdr:cNvSpPr/>
      </xdr:nvSpPr>
      <xdr:spPr>
        <a:xfrm>
          <a:off x="6118225" y="15906750"/>
          <a:ext cx="4367213"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45433</xdr:rowOff>
    </xdr:from>
    <xdr:to>
      <xdr:col>54</xdr:col>
      <xdr:colOff>189865</xdr:colOff>
      <xdr:row>108</xdr:row>
      <xdr:rowOff>150540</xdr:rowOff>
    </xdr:to>
    <xdr:cxnSp macro="">
      <xdr:nvCxnSpPr>
        <xdr:cNvPr id="444" name="直線コネクタ 443"/>
        <xdr:cNvCxnSpPr/>
      </xdr:nvCxnSpPr>
      <xdr:spPr>
        <a:xfrm flipV="1">
          <a:off x="9691053" y="16333183"/>
          <a:ext cx="0" cy="1476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154367</xdr:rowOff>
    </xdr:from>
    <xdr:ext cx="469744" cy="259045"/>
    <xdr:sp macro="" textlink="">
      <xdr:nvSpPr>
        <xdr:cNvPr id="445" name="【港湾・漁港】&#10;一人当たり有形固定資産（償却資産）額最小値テキスト"/>
        <xdr:cNvSpPr txBox="1"/>
      </xdr:nvSpPr>
      <xdr:spPr>
        <a:xfrm>
          <a:off x="9729788" y="178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150540</xdr:rowOff>
    </xdr:from>
    <xdr:to>
      <xdr:col>55</xdr:col>
      <xdr:colOff>88900</xdr:colOff>
      <xdr:row>108</xdr:row>
      <xdr:rowOff>150540</xdr:rowOff>
    </xdr:to>
    <xdr:cxnSp macro="">
      <xdr:nvCxnSpPr>
        <xdr:cNvPr id="446" name="直線コネクタ 445"/>
        <xdr:cNvCxnSpPr/>
      </xdr:nvCxnSpPr>
      <xdr:spPr>
        <a:xfrm>
          <a:off x="9617075" y="17809890"/>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163560</xdr:rowOff>
    </xdr:from>
    <xdr:ext cx="690189" cy="259045"/>
    <xdr:sp macro="" textlink="">
      <xdr:nvSpPr>
        <xdr:cNvPr id="447" name="【港湾・漁港】&#10;一人当たり有形固定資産（償却資産）額最大値テキスト"/>
        <xdr:cNvSpPr txBox="1"/>
      </xdr:nvSpPr>
      <xdr:spPr>
        <a:xfrm>
          <a:off x="9729788" y="161084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45433</xdr:rowOff>
    </xdr:from>
    <xdr:to>
      <xdr:col>55</xdr:col>
      <xdr:colOff>88900</xdr:colOff>
      <xdr:row>100</xdr:row>
      <xdr:rowOff>45433</xdr:rowOff>
    </xdr:to>
    <xdr:cxnSp macro="">
      <xdr:nvCxnSpPr>
        <xdr:cNvPr id="448" name="直線コネクタ 447"/>
        <xdr:cNvCxnSpPr/>
      </xdr:nvCxnSpPr>
      <xdr:spPr>
        <a:xfrm>
          <a:off x="9617075" y="16333183"/>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44127</xdr:rowOff>
    </xdr:from>
    <xdr:ext cx="599010" cy="259045"/>
    <xdr:sp macro="" textlink="">
      <xdr:nvSpPr>
        <xdr:cNvPr id="449" name="【港湾・漁港】&#10;一人当たり有形固定資産（償却資産）額平均値テキスト"/>
        <xdr:cNvSpPr txBox="1"/>
      </xdr:nvSpPr>
      <xdr:spPr>
        <a:xfrm>
          <a:off x="9729788" y="17189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65700</xdr:rowOff>
    </xdr:from>
    <xdr:to>
      <xdr:col>55</xdr:col>
      <xdr:colOff>50800</xdr:colOff>
      <xdr:row>105</xdr:row>
      <xdr:rowOff>167300</xdr:rowOff>
    </xdr:to>
    <xdr:sp macro="" textlink="">
      <xdr:nvSpPr>
        <xdr:cNvPr id="450" name="フローチャート: 判断 449"/>
        <xdr:cNvSpPr/>
      </xdr:nvSpPr>
      <xdr:spPr>
        <a:xfrm>
          <a:off x="9655175" y="17210700"/>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78674</xdr:rowOff>
    </xdr:from>
    <xdr:to>
      <xdr:col>50</xdr:col>
      <xdr:colOff>165100</xdr:colOff>
      <xdr:row>106</xdr:row>
      <xdr:rowOff>8824</xdr:rowOff>
    </xdr:to>
    <xdr:sp macro="" textlink="">
      <xdr:nvSpPr>
        <xdr:cNvPr id="451" name="フローチャート: 判断 450"/>
        <xdr:cNvSpPr/>
      </xdr:nvSpPr>
      <xdr:spPr>
        <a:xfrm>
          <a:off x="8874125" y="1722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106274</xdr:rowOff>
    </xdr:from>
    <xdr:to>
      <xdr:col>46</xdr:col>
      <xdr:colOff>38100</xdr:colOff>
      <xdr:row>106</xdr:row>
      <xdr:rowOff>36424</xdr:rowOff>
    </xdr:to>
    <xdr:sp macro="" textlink="">
      <xdr:nvSpPr>
        <xdr:cNvPr id="452" name="フローチャート: 判断 451"/>
        <xdr:cNvSpPr/>
      </xdr:nvSpPr>
      <xdr:spPr>
        <a:xfrm>
          <a:off x="8056563" y="17251274"/>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120593</xdr:rowOff>
    </xdr:from>
    <xdr:to>
      <xdr:col>41</xdr:col>
      <xdr:colOff>101600</xdr:colOff>
      <xdr:row>106</xdr:row>
      <xdr:rowOff>50743</xdr:rowOff>
    </xdr:to>
    <xdr:sp macro="" textlink="">
      <xdr:nvSpPr>
        <xdr:cNvPr id="453" name="フローチャート: 判断 452"/>
        <xdr:cNvSpPr/>
      </xdr:nvSpPr>
      <xdr:spPr>
        <a:xfrm>
          <a:off x="7224713" y="1726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11235</xdr:rowOff>
    </xdr:from>
    <xdr:to>
      <xdr:col>36</xdr:col>
      <xdr:colOff>165100</xdr:colOff>
      <xdr:row>106</xdr:row>
      <xdr:rowOff>112835</xdr:rowOff>
    </xdr:to>
    <xdr:sp macro="" textlink="">
      <xdr:nvSpPr>
        <xdr:cNvPr id="454" name="フローチャート: 判断 453"/>
        <xdr:cNvSpPr/>
      </xdr:nvSpPr>
      <xdr:spPr>
        <a:xfrm>
          <a:off x="6407150" y="173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5" name="テキスト ボックス 454"/>
        <xdr:cNvSpPr txBox="1"/>
      </xdr:nvSpPr>
      <xdr:spPr>
        <a:xfrm>
          <a:off x="95154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6" name="テキスト ボックス 455"/>
        <xdr:cNvSpPr txBox="1"/>
      </xdr:nvSpPr>
      <xdr:spPr>
        <a:xfrm>
          <a:off x="874871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7" name="テキスト ボックス 456"/>
        <xdr:cNvSpPr txBox="1"/>
      </xdr:nvSpPr>
      <xdr:spPr>
        <a:xfrm>
          <a:off x="79311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8" name="テキスト ボックス 457"/>
        <xdr:cNvSpPr txBox="1"/>
      </xdr:nvSpPr>
      <xdr:spPr>
        <a:xfrm>
          <a:off x="70993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9" name="テキスト ボックス 458"/>
        <xdr:cNvSpPr txBox="1"/>
      </xdr:nvSpPr>
      <xdr:spPr>
        <a:xfrm>
          <a:off x="62817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112810</xdr:rowOff>
    </xdr:from>
    <xdr:to>
      <xdr:col>55</xdr:col>
      <xdr:colOff>50800</xdr:colOff>
      <xdr:row>103</xdr:row>
      <xdr:rowOff>42960</xdr:rowOff>
    </xdr:to>
    <xdr:sp macro="" textlink="">
      <xdr:nvSpPr>
        <xdr:cNvPr id="460" name="楕円 459"/>
        <xdr:cNvSpPr/>
      </xdr:nvSpPr>
      <xdr:spPr>
        <a:xfrm>
          <a:off x="9655175" y="16743460"/>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135687</xdr:rowOff>
    </xdr:from>
    <xdr:ext cx="690189" cy="259045"/>
    <xdr:sp macro="" textlink="">
      <xdr:nvSpPr>
        <xdr:cNvPr id="461" name="【港湾・漁港】&#10;一人当たり有形固定資産（償却資産）額該当値テキスト"/>
        <xdr:cNvSpPr txBox="1"/>
      </xdr:nvSpPr>
      <xdr:spPr>
        <a:xfrm>
          <a:off x="9729788" y="16594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142325</xdr:rowOff>
    </xdr:from>
    <xdr:to>
      <xdr:col>50</xdr:col>
      <xdr:colOff>165100</xdr:colOff>
      <xdr:row>103</xdr:row>
      <xdr:rowOff>72475</xdr:rowOff>
    </xdr:to>
    <xdr:sp macro="" textlink="">
      <xdr:nvSpPr>
        <xdr:cNvPr id="462" name="楕円 461"/>
        <xdr:cNvSpPr/>
      </xdr:nvSpPr>
      <xdr:spPr>
        <a:xfrm>
          <a:off x="8874125" y="1677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163610</xdr:rowOff>
    </xdr:from>
    <xdr:to>
      <xdr:col>55</xdr:col>
      <xdr:colOff>0</xdr:colOff>
      <xdr:row>103</xdr:row>
      <xdr:rowOff>21675</xdr:rowOff>
    </xdr:to>
    <xdr:cxnSp macro="">
      <xdr:nvCxnSpPr>
        <xdr:cNvPr id="463" name="直線コネクタ 462"/>
        <xdr:cNvCxnSpPr/>
      </xdr:nvCxnSpPr>
      <xdr:spPr>
        <a:xfrm flipV="1">
          <a:off x="8924925" y="16794260"/>
          <a:ext cx="766763" cy="2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156555</xdr:rowOff>
    </xdr:from>
    <xdr:to>
      <xdr:col>46</xdr:col>
      <xdr:colOff>38100</xdr:colOff>
      <xdr:row>103</xdr:row>
      <xdr:rowOff>86705</xdr:rowOff>
    </xdr:to>
    <xdr:sp macro="" textlink="">
      <xdr:nvSpPr>
        <xdr:cNvPr id="464" name="楕円 463"/>
        <xdr:cNvSpPr/>
      </xdr:nvSpPr>
      <xdr:spPr>
        <a:xfrm>
          <a:off x="8056563" y="16787205"/>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21675</xdr:rowOff>
    </xdr:from>
    <xdr:to>
      <xdr:col>50</xdr:col>
      <xdr:colOff>114300</xdr:colOff>
      <xdr:row>103</xdr:row>
      <xdr:rowOff>35905</xdr:rowOff>
    </xdr:to>
    <xdr:cxnSp macro="">
      <xdr:nvCxnSpPr>
        <xdr:cNvPr id="465" name="直線コネクタ 464"/>
        <xdr:cNvCxnSpPr/>
      </xdr:nvCxnSpPr>
      <xdr:spPr>
        <a:xfrm flipV="1">
          <a:off x="8107363" y="16823775"/>
          <a:ext cx="817562" cy="1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9243</xdr:rowOff>
    </xdr:from>
    <xdr:to>
      <xdr:col>41</xdr:col>
      <xdr:colOff>101600</xdr:colOff>
      <xdr:row>103</xdr:row>
      <xdr:rowOff>110843</xdr:rowOff>
    </xdr:to>
    <xdr:sp macro="" textlink="">
      <xdr:nvSpPr>
        <xdr:cNvPr id="466" name="楕円 465"/>
        <xdr:cNvSpPr/>
      </xdr:nvSpPr>
      <xdr:spPr>
        <a:xfrm>
          <a:off x="7224713" y="1681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35905</xdr:rowOff>
    </xdr:from>
    <xdr:to>
      <xdr:col>45</xdr:col>
      <xdr:colOff>177800</xdr:colOff>
      <xdr:row>103</xdr:row>
      <xdr:rowOff>60043</xdr:rowOff>
    </xdr:to>
    <xdr:cxnSp macro="">
      <xdr:nvCxnSpPr>
        <xdr:cNvPr id="467" name="直線コネクタ 466"/>
        <xdr:cNvCxnSpPr/>
      </xdr:nvCxnSpPr>
      <xdr:spPr>
        <a:xfrm flipV="1">
          <a:off x="7275513" y="16838005"/>
          <a:ext cx="831850" cy="2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171401</xdr:rowOff>
    </xdr:from>
    <xdr:ext cx="599010" cy="259045"/>
    <xdr:sp macro="" textlink="">
      <xdr:nvSpPr>
        <xdr:cNvPr id="468" name="n_1aveValue【港湾・漁港】&#10;一人当たり有形固定資産（償却資産）額"/>
        <xdr:cNvSpPr txBox="1"/>
      </xdr:nvSpPr>
      <xdr:spPr>
        <a:xfrm>
          <a:off x="8636533" y="1731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27551</xdr:rowOff>
    </xdr:from>
    <xdr:ext cx="599010" cy="259045"/>
    <xdr:sp macro="" textlink="">
      <xdr:nvSpPr>
        <xdr:cNvPr id="469" name="n_2aveValue【港湾・漁港】&#10;一人当たり有形固定資産（償却資産）額"/>
        <xdr:cNvSpPr txBox="1"/>
      </xdr:nvSpPr>
      <xdr:spPr>
        <a:xfrm>
          <a:off x="7822145" y="1734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41870</xdr:rowOff>
    </xdr:from>
    <xdr:ext cx="599010" cy="259045"/>
    <xdr:sp macro="" textlink="">
      <xdr:nvSpPr>
        <xdr:cNvPr id="470" name="n_3aveValue【港湾・漁港】&#10;一人当たり有形固定資産（償却資産）額"/>
        <xdr:cNvSpPr txBox="1"/>
      </xdr:nvSpPr>
      <xdr:spPr>
        <a:xfrm>
          <a:off x="7004583" y="1735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129362</xdr:rowOff>
    </xdr:from>
    <xdr:ext cx="599010" cy="259045"/>
    <xdr:sp macro="" textlink="">
      <xdr:nvSpPr>
        <xdr:cNvPr id="471" name="n_4aveValue【港湾・漁港】&#10;一人当たり有形固定資産（償却資産）額"/>
        <xdr:cNvSpPr txBox="1"/>
      </xdr:nvSpPr>
      <xdr:spPr>
        <a:xfrm>
          <a:off x="6172733" y="1710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101</xdr:row>
      <xdr:rowOff>89002</xdr:rowOff>
    </xdr:from>
    <xdr:ext cx="690189" cy="259045"/>
    <xdr:sp macro="" textlink="">
      <xdr:nvSpPr>
        <xdr:cNvPr id="472" name="n_1mainValue【港湾・漁港】&#10;一人当たり有形固定資産（償却資産）額"/>
        <xdr:cNvSpPr txBox="1"/>
      </xdr:nvSpPr>
      <xdr:spPr>
        <a:xfrm>
          <a:off x="8595705" y="165482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101</xdr:row>
      <xdr:rowOff>103232</xdr:rowOff>
    </xdr:from>
    <xdr:ext cx="690189" cy="259045"/>
    <xdr:sp macro="" textlink="">
      <xdr:nvSpPr>
        <xdr:cNvPr id="473" name="n_2mainValue【港湾・漁港】&#10;一人当たり有形固定資産（償却資産）額"/>
        <xdr:cNvSpPr txBox="1"/>
      </xdr:nvSpPr>
      <xdr:spPr>
        <a:xfrm>
          <a:off x="7776555" y="16562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101</xdr:row>
      <xdr:rowOff>127370</xdr:rowOff>
    </xdr:from>
    <xdr:ext cx="690189" cy="259045"/>
    <xdr:sp macro="" textlink="">
      <xdr:nvSpPr>
        <xdr:cNvPr id="474" name="n_3mainValue【港湾・漁港】&#10;一人当たり有形固定資産（償却資産）額"/>
        <xdr:cNvSpPr txBox="1"/>
      </xdr:nvSpPr>
      <xdr:spPr>
        <a:xfrm>
          <a:off x="6958993" y="165865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5" name="正方形/長方形 474"/>
        <xdr:cNvSpPr/>
      </xdr:nvSpPr>
      <xdr:spPr>
        <a:xfrm>
          <a:off x="11517313" y="397192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6" name="正方形/長方形 475"/>
        <xdr:cNvSpPr/>
      </xdr:nvSpPr>
      <xdr:spPr>
        <a:xfrm>
          <a:off x="1163002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7" name="正方形/長方形 476"/>
        <xdr:cNvSpPr/>
      </xdr:nvSpPr>
      <xdr:spPr>
        <a:xfrm>
          <a:off x="1163002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8" name="正方形/長方形 477"/>
        <xdr:cNvSpPr/>
      </xdr:nvSpPr>
      <xdr:spPr>
        <a:xfrm>
          <a:off x="12574588"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9" name="正方形/長方形 478"/>
        <xdr:cNvSpPr/>
      </xdr:nvSpPr>
      <xdr:spPr>
        <a:xfrm>
          <a:off x="12574588"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0" name="正方形/長方形 479"/>
        <xdr:cNvSpPr/>
      </xdr:nvSpPr>
      <xdr:spPr>
        <a:xfrm>
          <a:off x="13631863"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1" name="正方形/長方形 480"/>
        <xdr:cNvSpPr/>
      </xdr:nvSpPr>
      <xdr:spPr>
        <a:xfrm>
          <a:off x="13631863"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2" name="正方形/長方形 481"/>
        <xdr:cNvSpPr/>
      </xdr:nvSpPr>
      <xdr:spPr>
        <a:xfrm>
          <a:off x="11517313" y="504825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3" name="テキスト ボックス 482"/>
        <xdr:cNvSpPr txBox="1"/>
      </xdr:nvSpPr>
      <xdr:spPr>
        <a:xfrm>
          <a:off x="11479213"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4" name="直線コネクタ 483"/>
        <xdr:cNvCxnSpPr/>
      </xdr:nvCxnSpPr>
      <xdr:spPr>
        <a:xfrm>
          <a:off x="11517313"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5" name="テキスト ボックス 484"/>
        <xdr:cNvSpPr txBox="1"/>
      </xdr:nvSpPr>
      <xdr:spPr>
        <a:xfrm>
          <a:off x="11092996"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6" name="直線コネクタ 485"/>
        <xdr:cNvCxnSpPr/>
      </xdr:nvCxnSpPr>
      <xdr:spPr>
        <a:xfrm>
          <a:off x="11517313" y="6848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7" name="テキスト ボックス 486"/>
        <xdr:cNvSpPr txBox="1"/>
      </xdr:nvSpPr>
      <xdr:spPr>
        <a:xfrm>
          <a:off x="11092996"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8" name="直線コネクタ 487"/>
        <xdr:cNvCxnSpPr/>
      </xdr:nvCxnSpPr>
      <xdr:spPr>
        <a:xfrm>
          <a:off x="11517313" y="6486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9" name="テキスト ボックス 488"/>
        <xdr:cNvSpPr txBox="1"/>
      </xdr:nvSpPr>
      <xdr:spPr>
        <a:xfrm>
          <a:off x="11142829" y="6353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0" name="直線コネクタ 489"/>
        <xdr:cNvCxnSpPr/>
      </xdr:nvCxnSpPr>
      <xdr:spPr>
        <a:xfrm>
          <a:off x="11517313" y="6134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1" name="テキスト ボックス 490"/>
        <xdr:cNvSpPr txBox="1"/>
      </xdr:nvSpPr>
      <xdr:spPr>
        <a:xfrm>
          <a:off x="11142829" y="6001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2" name="直線コネクタ 491"/>
        <xdr:cNvCxnSpPr/>
      </xdr:nvCxnSpPr>
      <xdr:spPr>
        <a:xfrm>
          <a:off x="11517313" y="5772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3" name="テキスト ボックス 492"/>
        <xdr:cNvSpPr txBox="1"/>
      </xdr:nvSpPr>
      <xdr:spPr>
        <a:xfrm>
          <a:off x="11142829" y="5639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4" name="直線コネクタ 493"/>
        <xdr:cNvCxnSpPr/>
      </xdr:nvCxnSpPr>
      <xdr:spPr>
        <a:xfrm>
          <a:off x="11517313" y="54102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5" name="テキスト ボックス 494"/>
        <xdr:cNvSpPr txBox="1"/>
      </xdr:nvSpPr>
      <xdr:spPr>
        <a:xfrm>
          <a:off x="11142829" y="52775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6" name="直線コネクタ 495"/>
        <xdr:cNvCxnSpPr/>
      </xdr:nvCxnSpPr>
      <xdr:spPr>
        <a:xfrm>
          <a:off x="11517313"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7" name="テキスト ボックス 496"/>
        <xdr:cNvSpPr txBox="1"/>
      </xdr:nvSpPr>
      <xdr:spPr>
        <a:xfrm>
          <a:off x="11206949" y="49155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8" name="【認定こども園・幼稚園・保育所】&#10;有形固定資産減価償却率グラフ枠"/>
        <xdr:cNvSpPr/>
      </xdr:nvSpPr>
      <xdr:spPr>
        <a:xfrm>
          <a:off x="11517313" y="504825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xdr:rowOff>
    </xdr:to>
    <xdr:cxnSp macro="">
      <xdr:nvCxnSpPr>
        <xdr:cNvPr id="499" name="直線コネクタ 498"/>
        <xdr:cNvCxnSpPr/>
      </xdr:nvCxnSpPr>
      <xdr:spPr>
        <a:xfrm flipV="1">
          <a:off x="15104427" y="5417820"/>
          <a:ext cx="0" cy="1396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500" name="【認定こども園・幼稚園・保育所】&#10;有形固定資産減価償却率最小値テキスト"/>
        <xdr:cNvSpPr txBox="1"/>
      </xdr:nvSpPr>
      <xdr:spPr>
        <a:xfrm>
          <a:off x="15143163" y="681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501" name="直線コネクタ 500"/>
        <xdr:cNvCxnSpPr/>
      </xdr:nvCxnSpPr>
      <xdr:spPr>
        <a:xfrm>
          <a:off x="15016163" y="681418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502" name="【認定こども園・幼稚園・保育所】&#10;有形固定資産減価償却率最大値テキスト"/>
        <xdr:cNvSpPr txBox="1"/>
      </xdr:nvSpPr>
      <xdr:spPr>
        <a:xfrm>
          <a:off x="15143163" y="5202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503" name="直線コネクタ 502"/>
        <xdr:cNvCxnSpPr/>
      </xdr:nvCxnSpPr>
      <xdr:spPr>
        <a:xfrm>
          <a:off x="15016163" y="541782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8272</xdr:rowOff>
    </xdr:from>
    <xdr:ext cx="405111" cy="259045"/>
    <xdr:sp macro="" textlink="">
      <xdr:nvSpPr>
        <xdr:cNvPr id="504" name="【認定こども園・幼稚園・保育所】&#10;有形固定資産減価償却率平均値テキスト"/>
        <xdr:cNvSpPr txBox="1"/>
      </xdr:nvSpPr>
      <xdr:spPr>
        <a:xfrm>
          <a:off x="15143163" y="5847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156845</xdr:rowOff>
    </xdr:from>
    <xdr:to>
      <xdr:col>85</xdr:col>
      <xdr:colOff>177800</xdr:colOff>
      <xdr:row>37</xdr:row>
      <xdr:rowOff>86995</xdr:rowOff>
    </xdr:to>
    <xdr:sp macro="" textlink="">
      <xdr:nvSpPr>
        <xdr:cNvPr id="505" name="フローチャート: 判断 504"/>
        <xdr:cNvSpPr/>
      </xdr:nvSpPr>
      <xdr:spPr>
        <a:xfrm>
          <a:off x="15054263" y="599567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42545</xdr:rowOff>
    </xdr:from>
    <xdr:to>
      <xdr:col>81</xdr:col>
      <xdr:colOff>101600</xdr:colOff>
      <xdr:row>37</xdr:row>
      <xdr:rowOff>144145</xdr:rowOff>
    </xdr:to>
    <xdr:sp macro="" textlink="">
      <xdr:nvSpPr>
        <xdr:cNvPr id="506" name="フローチャート: 判断 505"/>
        <xdr:cNvSpPr/>
      </xdr:nvSpPr>
      <xdr:spPr>
        <a:xfrm>
          <a:off x="14273213" y="604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507" name="フローチャート: 判断 506"/>
        <xdr:cNvSpPr/>
      </xdr:nvSpPr>
      <xdr:spPr>
        <a:xfrm>
          <a:off x="13455650" y="599567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508" name="フローチャート: 判断 507"/>
        <xdr:cNvSpPr/>
      </xdr:nvSpPr>
      <xdr:spPr>
        <a:xfrm>
          <a:off x="12638088" y="599948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170180</xdr:rowOff>
    </xdr:from>
    <xdr:to>
      <xdr:col>67</xdr:col>
      <xdr:colOff>101600</xdr:colOff>
      <xdr:row>38</xdr:row>
      <xdr:rowOff>100330</xdr:rowOff>
    </xdr:to>
    <xdr:sp macro="" textlink="">
      <xdr:nvSpPr>
        <xdr:cNvPr id="509" name="フローチャート: 判断 508"/>
        <xdr:cNvSpPr/>
      </xdr:nvSpPr>
      <xdr:spPr>
        <a:xfrm>
          <a:off x="11806238"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0" name="テキスト ボックス 509"/>
        <xdr:cNvSpPr txBox="1"/>
      </xdr:nvSpPr>
      <xdr:spPr>
        <a:xfrm>
          <a:off x="149288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1" name="テキスト ボックス 510"/>
        <xdr:cNvSpPr txBox="1"/>
      </xdr:nvSpPr>
      <xdr:spPr>
        <a:xfrm>
          <a:off x="14147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2" name="テキスト ボックス 511"/>
        <xdr:cNvSpPr txBox="1"/>
      </xdr:nvSpPr>
      <xdr:spPr>
        <a:xfrm>
          <a:off x="133302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3" name="テキスト ボックス 512"/>
        <xdr:cNvSpPr txBox="1"/>
      </xdr:nvSpPr>
      <xdr:spPr>
        <a:xfrm>
          <a:off x="125126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4" name="テキスト ボックス 513"/>
        <xdr:cNvSpPr txBox="1"/>
      </xdr:nvSpPr>
      <xdr:spPr>
        <a:xfrm>
          <a:off x="116808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86360</xdr:rowOff>
    </xdr:from>
    <xdr:to>
      <xdr:col>85</xdr:col>
      <xdr:colOff>177800</xdr:colOff>
      <xdr:row>39</xdr:row>
      <xdr:rowOff>16510</xdr:rowOff>
    </xdr:to>
    <xdr:sp macro="" textlink="">
      <xdr:nvSpPr>
        <xdr:cNvPr id="515" name="楕円 514"/>
        <xdr:cNvSpPr/>
      </xdr:nvSpPr>
      <xdr:spPr>
        <a:xfrm>
          <a:off x="15054263" y="624903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64787</xdr:rowOff>
    </xdr:from>
    <xdr:ext cx="405111" cy="259045"/>
    <xdr:sp macro="" textlink="">
      <xdr:nvSpPr>
        <xdr:cNvPr id="516" name="【認定こども園・幼稚園・保育所】&#10;有形固定資産減価償却率該当値テキスト"/>
        <xdr:cNvSpPr txBox="1"/>
      </xdr:nvSpPr>
      <xdr:spPr>
        <a:xfrm>
          <a:off x="15143163" y="622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78740</xdr:rowOff>
    </xdr:from>
    <xdr:to>
      <xdr:col>81</xdr:col>
      <xdr:colOff>101600</xdr:colOff>
      <xdr:row>39</xdr:row>
      <xdr:rowOff>8890</xdr:rowOff>
    </xdr:to>
    <xdr:sp macro="" textlink="">
      <xdr:nvSpPr>
        <xdr:cNvPr id="517" name="楕円 516"/>
        <xdr:cNvSpPr/>
      </xdr:nvSpPr>
      <xdr:spPr>
        <a:xfrm>
          <a:off x="14273213" y="624141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129540</xdr:rowOff>
    </xdr:from>
    <xdr:to>
      <xdr:col>85</xdr:col>
      <xdr:colOff>127000</xdr:colOff>
      <xdr:row>38</xdr:row>
      <xdr:rowOff>137160</xdr:rowOff>
    </xdr:to>
    <xdr:cxnSp macro="">
      <xdr:nvCxnSpPr>
        <xdr:cNvPr id="518" name="直線コネクタ 517"/>
        <xdr:cNvCxnSpPr/>
      </xdr:nvCxnSpPr>
      <xdr:spPr>
        <a:xfrm>
          <a:off x="14324013" y="6292215"/>
          <a:ext cx="7810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90170</xdr:rowOff>
    </xdr:from>
    <xdr:to>
      <xdr:col>76</xdr:col>
      <xdr:colOff>165100</xdr:colOff>
      <xdr:row>39</xdr:row>
      <xdr:rowOff>20320</xdr:rowOff>
    </xdr:to>
    <xdr:sp macro="" textlink="">
      <xdr:nvSpPr>
        <xdr:cNvPr id="519" name="楕円 518"/>
        <xdr:cNvSpPr/>
      </xdr:nvSpPr>
      <xdr:spPr>
        <a:xfrm>
          <a:off x="13455650" y="625284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129540</xdr:rowOff>
    </xdr:from>
    <xdr:to>
      <xdr:col>81</xdr:col>
      <xdr:colOff>50800</xdr:colOff>
      <xdr:row>38</xdr:row>
      <xdr:rowOff>140970</xdr:rowOff>
    </xdr:to>
    <xdr:cxnSp macro="">
      <xdr:nvCxnSpPr>
        <xdr:cNvPr id="520" name="直線コネクタ 519"/>
        <xdr:cNvCxnSpPr/>
      </xdr:nvCxnSpPr>
      <xdr:spPr>
        <a:xfrm flipV="1">
          <a:off x="13506450" y="6292215"/>
          <a:ext cx="817563"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73025</xdr:rowOff>
    </xdr:from>
    <xdr:to>
      <xdr:col>72</xdr:col>
      <xdr:colOff>38100</xdr:colOff>
      <xdr:row>39</xdr:row>
      <xdr:rowOff>3175</xdr:rowOff>
    </xdr:to>
    <xdr:sp macro="" textlink="">
      <xdr:nvSpPr>
        <xdr:cNvPr id="521" name="楕円 520"/>
        <xdr:cNvSpPr/>
      </xdr:nvSpPr>
      <xdr:spPr>
        <a:xfrm>
          <a:off x="12638088" y="6235700"/>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123825</xdr:rowOff>
    </xdr:from>
    <xdr:to>
      <xdr:col>76</xdr:col>
      <xdr:colOff>114300</xdr:colOff>
      <xdr:row>38</xdr:row>
      <xdr:rowOff>140970</xdr:rowOff>
    </xdr:to>
    <xdr:cxnSp macro="">
      <xdr:nvCxnSpPr>
        <xdr:cNvPr id="522" name="直線コネクタ 521"/>
        <xdr:cNvCxnSpPr/>
      </xdr:nvCxnSpPr>
      <xdr:spPr>
        <a:xfrm>
          <a:off x="12688888" y="6286500"/>
          <a:ext cx="817562"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160672</xdr:rowOff>
    </xdr:from>
    <xdr:ext cx="405111" cy="259045"/>
    <xdr:sp macro="" textlink="">
      <xdr:nvSpPr>
        <xdr:cNvPr id="523" name="n_1aveValue【認定こども園・幼稚園・保育所】&#10;有形固定資産減価償却率"/>
        <xdr:cNvSpPr txBox="1"/>
      </xdr:nvSpPr>
      <xdr:spPr>
        <a:xfrm>
          <a:off x="14123044" y="583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524" name="n_2aveValue【認定こども園・幼稚園・保育所】&#10;有形固定資産減価償却率"/>
        <xdr:cNvSpPr txBox="1"/>
      </xdr:nvSpPr>
      <xdr:spPr>
        <a:xfrm>
          <a:off x="13318182" y="578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107332</xdr:rowOff>
    </xdr:from>
    <xdr:ext cx="405111" cy="259045"/>
    <xdr:sp macro="" textlink="">
      <xdr:nvSpPr>
        <xdr:cNvPr id="525" name="n_3aveValue【認定こども園・幼稚園・保育所】&#10;有形固定資産減価償却率"/>
        <xdr:cNvSpPr txBox="1"/>
      </xdr:nvSpPr>
      <xdr:spPr>
        <a:xfrm>
          <a:off x="12500619" y="57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116857</xdr:rowOff>
    </xdr:from>
    <xdr:ext cx="405111" cy="259045"/>
    <xdr:sp macro="" textlink="">
      <xdr:nvSpPr>
        <xdr:cNvPr id="526" name="n_4aveValue【認定こども園・幼稚園・保育所】&#10;有形固定資産減価償却率"/>
        <xdr:cNvSpPr txBox="1"/>
      </xdr:nvSpPr>
      <xdr:spPr>
        <a:xfrm>
          <a:off x="11668769"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17</xdr:rowOff>
    </xdr:from>
    <xdr:ext cx="405111" cy="259045"/>
    <xdr:sp macro="" textlink="">
      <xdr:nvSpPr>
        <xdr:cNvPr id="527" name="n_1mainValue【認定こども園・幼稚園・保育所】&#10;有形固定資産減価償却率"/>
        <xdr:cNvSpPr txBox="1"/>
      </xdr:nvSpPr>
      <xdr:spPr>
        <a:xfrm>
          <a:off x="14123044"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11447</xdr:rowOff>
    </xdr:from>
    <xdr:ext cx="405111" cy="259045"/>
    <xdr:sp macro="" textlink="">
      <xdr:nvSpPr>
        <xdr:cNvPr id="528" name="n_2mainValue【認定こども園・幼稚園・保育所】&#10;有形固定資産減価償却率"/>
        <xdr:cNvSpPr txBox="1"/>
      </xdr:nvSpPr>
      <xdr:spPr>
        <a:xfrm>
          <a:off x="13318182" y="633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165752</xdr:rowOff>
    </xdr:from>
    <xdr:ext cx="405111" cy="259045"/>
    <xdr:sp macro="" textlink="">
      <xdr:nvSpPr>
        <xdr:cNvPr id="529" name="n_3mainValue【認定こども園・幼稚園・保育所】&#10;有形固定資産減価償却率"/>
        <xdr:cNvSpPr txBox="1"/>
      </xdr:nvSpPr>
      <xdr:spPr>
        <a:xfrm>
          <a:off x="12500619" y="6323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0" name="正方形/長方形 529"/>
        <xdr:cNvSpPr/>
      </xdr:nvSpPr>
      <xdr:spPr>
        <a:xfrm>
          <a:off x="16916400" y="39719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1" name="正方形/長方形 530"/>
        <xdr:cNvSpPr/>
      </xdr:nvSpPr>
      <xdr:spPr>
        <a:xfrm>
          <a:off x="170434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2" name="正方形/長方形 531"/>
        <xdr:cNvSpPr/>
      </xdr:nvSpPr>
      <xdr:spPr>
        <a:xfrm>
          <a:off x="170434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3" name="正方形/長方形 532"/>
        <xdr:cNvSpPr/>
      </xdr:nvSpPr>
      <xdr:spPr>
        <a:xfrm>
          <a:off x="1797367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4" name="正方形/長方形 533"/>
        <xdr:cNvSpPr/>
      </xdr:nvSpPr>
      <xdr:spPr>
        <a:xfrm>
          <a:off x="1797367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5" name="正方形/長方形 534"/>
        <xdr:cNvSpPr/>
      </xdr:nvSpPr>
      <xdr:spPr>
        <a:xfrm>
          <a:off x="1903095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6" name="正方形/長方形 535"/>
        <xdr:cNvSpPr/>
      </xdr:nvSpPr>
      <xdr:spPr>
        <a:xfrm>
          <a:off x="1903095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7" name="正方形/長方形 536"/>
        <xdr:cNvSpPr/>
      </xdr:nvSpPr>
      <xdr:spPr>
        <a:xfrm>
          <a:off x="16916400" y="50482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8" name="テキスト ボックス 537"/>
        <xdr:cNvSpPr txBox="1"/>
      </xdr:nvSpPr>
      <xdr:spPr>
        <a:xfrm>
          <a:off x="16892588"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9" name="直線コネクタ 538"/>
        <xdr:cNvCxnSpPr/>
      </xdr:nvCxnSpPr>
      <xdr:spPr>
        <a:xfrm>
          <a:off x="16916400"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0" name="直線コネクタ 539"/>
        <xdr:cNvCxnSpPr/>
      </xdr:nvCxnSpPr>
      <xdr:spPr>
        <a:xfrm>
          <a:off x="16916400" y="6848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41" name="テキスト ボックス 540"/>
        <xdr:cNvSpPr txBox="1"/>
      </xdr:nvSpPr>
      <xdr:spPr>
        <a:xfrm>
          <a:off x="16492084"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2" name="直線コネクタ 541"/>
        <xdr:cNvCxnSpPr/>
      </xdr:nvCxnSpPr>
      <xdr:spPr>
        <a:xfrm>
          <a:off x="16916400" y="6486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43" name="テキスト ボックス 542"/>
        <xdr:cNvSpPr txBox="1"/>
      </xdr:nvSpPr>
      <xdr:spPr>
        <a:xfrm>
          <a:off x="16492084" y="6353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4" name="直線コネクタ 543"/>
        <xdr:cNvCxnSpPr/>
      </xdr:nvCxnSpPr>
      <xdr:spPr>
        <a:xfrm>
          <a:off x="16916400" y="6134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45" name="テキスト ボックス 544"/>
        <xdr:cNvSpPr txBox="1"/>
      </xdr:nvSpPr>
      <xdr:spPr>
        <a:xfrm>
          <a:off x="16492084" y="6001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6" name="直線コネクタ 545"/>
        <xdr:cNvCxnSpPr/>
      </xdr:nvCxnSpPr>
      <xdr:spPr>
        <a:xfrm>
          <a:off x="16916400" y="5772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47" name="テキスト ボックス 546"/>
        <xdr:cNvSpPr txBox="1"/>
      </xdr:nvSpPr>
      <xdr:spPr>
        <a:xfrm>
          <a:off x="16492084" y="5639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8" name="直線コネクタ 547"/>
        <xdr:cNvCxnSpPr/>
      </xdr:nvCxnSpPr>
      <xdr:spPr>
        <a:xfrm>
          <a:off x="16916400" y="54102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49" name="テキスト ボックス 548"/>
        <xdr:cNvSpPr txBox="1"/>
      </xdr:nvSpPr>
      <xdr:spPr>
        <a:xfrm>
          <a:off x="16492084" y="52775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0" name="直線コネクタ 549"/>
        <xdr:cNvCxnSpPr/>
      </xdr:nvCxnSpPr>
      <xdr:spPr>
        <a:xfrm>
          <a:off x="16916400"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51" name="テキスト ボックス 550"/>
        <xdr:cNvSpPr txBox="1"/>
      </xdr:nvSpPr>
      <xdr:spPr>
        <a:xfrm>
          <a:off x="16492084" y="4915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2" name="【認定こども園・幼稚園・保育所】&#10;一人当たり面積グラフ枠"/>
        <xdr:cNvSpPr/>
      </xdr:nvSpPr>
      <xdr:spPr>
        <a:xfrm>
          <a:off x="16916400" y="50482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53340</xdr:rowOff>
    </xdr:from>
    <xdr:to>
      <xdr:col>116</xdr:col>
      <xdr:colOff>62864</xdr:colOff>
      <xdr:row>41</xdr:row>
      <xdr:rowOff>138430</xdr:rowOff>
    </xdr:to>
    <xdr:cxnSp macro="">
      <xdr:nvCxnSpPr>
        <xdr:cNvPr id="553" name="直線コネクタ 552"/>
        <xdr:cNvCxnSpPr/>
      </xdr:nvCxnSpPr>
      <xdr:spPr>
        <a:xfrm flipV="1">
          <a:off x="20503514" y="54063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142257</xdr:rowOff>
    </xdr:from>
    <xdr:ext cx="469744" cy="259045"/>
    <xdr:sp macro="" textlink="">
      <xdr:nvSpPr>
        <xdr:cNvPr id="554" name="【認定こども園・幼稚園・保育所】&#10;一人当たり面積最小値テキスト"/>
        <xdr:cNvSpPr txBox="1"/>
      </xdr:nvSpPr>
      <xdr:spPr>
        <a:xfrm>
          <a:off x="20542250" y="679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138430</xdr:rowOff>
    </xdr:from>
    <xdr:to>
      <xdr:col>116</xdr:col>
      <xdr:colOff>152400</xdr:colOff>
      <xdr:row>41</xdr:row>
      <xdr:rowOff>138430</xdr:rowOff>
    </xdr:to>
    <xdr:cxnSp macro="">
      <xdr:nvCxnSpPr>
        <xdr:cNvPr id="555" name="直線コネクタ 554"/>
        <xdr:cNvCxnSpPr/>
      </xdr:nvCxnSpPr>
      <xdr:spPr>
        <a:xfrm>
          <a:off x="20429538" y="678688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xdr:rowOff>
    </xdr:from>
    <xdr:ext cx="469744" cy="259045"/>
    <xdr:sp macro="" textlink="">
      <xdr:nvSpPr>
        <xdr:cNvPr id="556" name="【認定こども園・幼稚園・保育所】&#10;一人当たり面積最大値テキスト"/>
        <xdr:cNvSpPr txBox="1"/>
      </xdr:nvSpPr>
      <xdr:spPr>
        <a:xfrm>
          <a:off x="20542250" y="519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53340</xdr:rowOff>
    </xdr:from>
    <xdr:to>
      <xdr:col>116</xdr:col>
      <xdr:colOff>152400</xdr:colOff>
      <xdr:row>33</xdr:row>
      <xdr:rowOff>53340</xdr:rowOff>
    </xdr:to>
    <xdr:cxnSp macro="">
      <xdr:nvCxnSpPr>
        <xdr:cNvPr id="557" name="直線コネクタ 556"/>
        <xdr:cNvCxnSpPr/>
      </xdr:nvCxnSpPr>
      <xdr:spPr>
        <a:xfrm>
          <a:off x="20429538" y="540639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558" name="【認定こども園・幼稚園・保育所】&#10;一人当たり面積平均値テキスト"/>
        <xdr:cNvSpPr txBox="1"/>
      </xdr:nvSpPr>
      <xdr:spPr>
        <a:xfrm>
          <a:off x="20542250" y="6315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129540</xdr:rowOff>
    </xdr:from>
    <xdr:to>
      <xdr:col>116</xdr:col>
      <xdr:colOff>114300</xdr:colOff>
      <xdr:row>40</xdr:row>
      <xdr:rowOff>59690</xdr:rowOff>
    </xdr:to>
    <xdr:sp macro="" textlink="">
      <xdr:nvSpPr>
        <xdr:cNvPr id="559" name="フローチャート: 判断 558"/>
        <xdr:cNvSpPr/>
      </xdr:nvSpPr>
      <xdr:spPr>
        <a:xfrm>
          <a:off x="20453350" y="645414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134620</xdr:rowOff>
    </xdr:from>
    <xdr:to>
      <xdr:col>112</xdr:col>
      <xdr:colOff>38100</xdr:colOff>
      <xdr:row>40</xdr:row>
      <xdr:rowOff>64770</xdr:rowOff>
    </xdr:to>
    <xdr:sp macro="" textlink="">
      <xdr:nvSpPr>
        <xdr:cNvPr id="560" name="フローチャート: 判断 559"/>
        <xdr:cNvSpPr/>
      </xdr:nvSpPr>
      <xdr:spPr>
        <a:xfrm>
          <a:off x="19686588" y="645922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140970</xdr:rowOff>
    </xdr:from>
    <xdr:to>
      <xdr:col>107</xdr:col>
      <xdr:colOff>101600</xdr:colOff>
      <xdr:row>40</xdr:row>
      <xdr:rowOff>71120</xdr:rowOff>
    </xdr:to>
    <xdr:sp macro="" textlink="">
      <xdr:nvSpPr>
        <xdr:cNvPr id="561" name="フローチャート: 判断 560"/>
        <xdr:cNvSpPr/>
      </xdr:nvSpPr>
      <xdr:spPr>
        <a:xfrm>
          <a:off x="18854738" y="646557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43180</xdr:rowOff>
    </xdr:from>
    <xdr:to>
      <xdr:col>102</xdr:col>
      <xdr:colOff>165100</xdr:colOff>
      <xdr:row>40</xdr:row>
      <xdr:rowOff>144780</xdr:rowOff>
    </xdr:to>
    <xdr:sp macro="" textlink="">
      <xdr:nvSpPr>
        <xdr:cNvPr id="562" name="フローチャート: 判断 561"/>
        <xdr:cNvSpPr/>
      </xdr:nvSpPr>
      <xdr:spPr>
        <a:xfrm>
          <a:off x="18037175" y="652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60960</xdr:rowOff>
    </xdr:from>
    <xdr:to>
      <xdr:col>98</xdr:col>
      <xdr:colOff>38100</xdr:colOff>
      <xdr:row>40</xdr:row>
      <xdr:rowOff>162560</xdr:rowOff>
    </xdr:to>
    <xdr:sp macro="" textlink="">
      <xdr:nvSpPr>
        <xdr:cNvPr id="563" name="フローチャート: 判断 562"/>
        <xdr:cNvSpPr/>
      </xdr:nvSpPr>
      <xdr:spPr>
        <a:xfrm>
          <a:off x="17219613" y="654748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4" name="テキスト ボックス 563"/>
        <xdr:cNvSpPr txBox="1"/>
      </xdr:nvSpPr>
      <xdr:spPr>
        <a:xfrm>
          <a:off x="203279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5" name="テキスト ボックス 564"/>
        <xdr:cNvSpPr txBox="1"/>
      </xdr:nvSpPr>
      <xdr:spPr>
        <a:xfrm>
          <a:off x="195611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6" name="テキスト ボックス 565"/>
        <xdr:cNvSpPr txBox="1"/>
      </xdr:nvSpPr>
      <xdr:spPr>
        <a:xfrm>
          <a:off x="18729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7" name="テキスト ボックス 566"/>
        <xdr:cNvSpPr txBox="1"/>
      </xdr:nvSpPr>
      <xdr:spPr>
        <a:xfrm>
          <a:off x="1791176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8" name="テキスト ボックス 567"/>
        <xdr:cNvSpPr txBox="1"/>
      </xdr:nvSpPr>
      <xdr:spPr>
        <a:xfrm>
          <a:off x="170942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72390</xdr:rowOff>
    </xdr:from>
    <xdr:to>
      <xdr:col>116</xdr:col>
      <xdr:colOff>114300</xdr:colOff>
      <xdr:row>41</xdr:row>
      <xdr:rowOff>2540</xdr:rowOff>
    </xdr:to>
    <xdr:sp macro="" textlink="">
      <xdr:nvSpPr>
        <xdr:cNvPr id="569" name="楕円 568"/>
        <xdr:cNvSpPr/>
      </xdr:nvSpPr>
      <xdr:spPr>
        <a:xfrm>
          <a:off x="20453350" y="655891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50817</xdr:rowOff>
    </xdr:from>
    <xdr:ext cx="469744" cy="259045"/>
    <xdr:sp macro="" textlink="">
      <xdr:nvSpPr>
        <xdr:cNvPr id="570" name="【認定こども園・幼稚園・保育所】&#10;一人当たり面積該当値テキスト"/>
        <xdr:cNvSpPr txBox="1"/>
      </xdr:nvSpPr>
      <xdr:spPr>
        <a:xfrm>
          <a:off x="20542250" y="653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39370</xdr:rowOff>
    </xdr:from>
    <xdr:to>
      <xdr:col>112</xdr:col>
      <xdr:colOff>38100</xdr:colOff>
      <xdr:row>40</xdr:row>
      <xdr:rowOff>140970</xdr:rowOff>
    </xdr:to>
    <xdr:sp macro="" textlink="">
      <xdr:nvSpPr>
        <xdr:cNvPr id="571" name="楕円 570"/>
        <xdr:cNvSpPr/>
      </xdr:nvSpPr>
      <xdr:spPr>
        <a:xfrm>
          <a:off x="19686588" y="6525895"/>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90170</xdr:rowOff>
    </xdr:from>
    <xdr:to>
      <xdr:col>116</xdr:col>
      <xdr:colOff>63500</xdr:colOff>
      <xdr:row>40</xdr:row>
      <xdr:rowOff>123190</xdr:rowOff>
    </xdr:to>
    <xdr:cxnSp macro="">
      <xdr:nvCxnSpPr>
        <xdr:cNvPr id="572" name="直線コネクタ 571"/>
        <xdr:cNvCxnSpPr/>
      </xdr:nvCxnSpPr>
      <xdr:spPr>
        <a:xfrm>
          <a:off x="19737388" y="6576695"/>
          <a:ext cx="766762"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41910</xdr:rowOff>
    </xdr:from>
    <xdr:to>
      <xdr:col>107</xdr:col>
      <xdr:colOff>101600</xdr:colOff>
      <xdr:row>40</xdr:row>
      <xdr:rowOff>143510</xdr:rowOff>
    </xdr:to>
    <xdr:sp macro="" textlink="">
      <xdr:nvSpPr>
        <xdr:cNvPr id="573" name="楕円 572"/>
        <xdr:cNvSpPr/>
      </xdr:nvSpPr>
      <xdr:spPr>
        <a:xfrm>
          <a:off x="18854738"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90170</xdr:rowOff>
    </xdr:from>
    <xdr:to>
      <xdr:col>111</xdr:col>
      <xdr:colOff>177800</xdr:colOff>
      <xdr:row>40</xdr:row>
      <xdr:rowOff>92710</xdr:rowOff>
    </xdr:to>
    <xdr:cxnSp macro="">
      <xdr:nvCxnSpPr>
        <xdr:cNvPr id="574" name="直線コネクタ 573"/>
        <xdr:cNvCxnSpPr/>
      </xdr:nvCxnSpPr>
      <xdr:spPr>
        <a:xfrm flipV="1">
          <a:off x="18905538" y="6576695"/>
          <a:ext cx="83185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64770</xdr:rowOff>
    </xdr:from>
    <xdr:to>
      <xdr:col>102</xdr:col>
      <xdr:colOff>165100</xdr:colOff>
      <xdr:row>40</xdr:row>
      <xdr:rowOff>166370</xdr:rowOff>
    </xdr:to>
    <xdr:sp macro="" textlink="">
      <xdr:nvSpPr>
        <xdr:cNvPr id="575" name="楕円 574"/>
        <xdr:cNvSpPr/>
      </xdr:nvSpPr>
      <xdr:spPr>
        <a:xfrm>
          <a:off x="18037175" y="6551295"/>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92710</xdr:rowOff>
    </xdr:from>
    <xdr:to>
      <xdr:col>107</xdr:col>
      <xdr:colOff>50800</xdr:colOff>
      <xdr:row>40</xdr:row>
      <xdr:rowOff>115570</xdr:rowOff>
    </xdr:to>
    <xdr:cxnSp macro="">
      <xdr:nvCxnSpPr>
        <xdr:cNvPr id="576" name="直線コネクタ 575"/>
        <xdr:cNvCxnSpPr/>
      </xdr:nvCxnSpPr>
      <xdr:spPr>
        <a:xfrm flipV="1">
          <a:off x="18087975" y="6579235"/>
          <a:ext cx="817563"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81297</xdr:rowOff>
    </xdr:from>
    <xdr:ext cx="469744" cy="259045"/>
    <xdr:sp macro="" textlink="">
      <xdr:nvSpPr>
        <xdr:cNvPr id="577" name="n_1aveValue【認定こども園・幼稚園・保育所】&#10;一人当たり面積"/>
        <xdr:cNvSpPr txBox="1"/>
      </xdr:nvSpPr>
      <xdr:spPr>
        <a:xfrm>
          <a:off x="19504102" y="624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87647</xdr:rowOff>
    </xdr:from>
    <xdr:ext cx="469744" cy="259045"/>
    <xdr:sp macro="" textlink="">
      <xdr:nvSpPr>
        <xdr:cNvPr id="578" name="n_2aveValue【認定こども園・幼稚園・保育所】&#10;一人当たり面積"/>
        <xdr:cNvSpPr txBox="1"/>
      </xdr:nvSpPr>
      <xdr:spPr>
        <a:xfrm>
          <a:off x="18684952" y="625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161307</xdr:rowOff>
    </xdr:from>
    <xdr:ext cx="469744" cy="259045"/>
    <xdr:sp macro="" textlink="">
      <xdr:nvSpPr>
        <xdr:cNvPr id="579" name="n_3aveValue【認定こども園・幼稚園・保育所】&#10;一人当たり面積"/>
        <xdr:cNvSpPr txBox="1"/>
      </xdr:nvSpPr>
      <xdr:spPr>
        <a:xfrm>
          <a:off x="17867390" y="6323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7637</xdr:rowOff>
    </xdr:from>
    <xdr:ext cx="469744" cy="259045"/>
    <xdr:sp macro="" textlink="">
      <xdr:nvSpPr>
        <xdr:cNvPr id="580" name="n_4aveValue【認定こども園・幼稚園・保育所】&#10;一人当たり面積"/>
        <xdr:cNvSpPr txBox="1"/>
      </xdr:nvSpPr>
      <xdr:spPr>
        <a:xfrm>
          <a:off x="17049827" y="633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132097</xdr:rowOff>
    </xdr:from>
    <xdr:ext cx="469744" cy="259045"/>
    <xdr:sp macro="" textlink="">
      <xdr:nvSpPr>
        <xdr:cNvPr id="581" name="n_1mainValue【認定こども園・幼稚園・保育所】&#10;一人当たり面積"/>
        <xdr:cNvSpPr txBox="1"/>
      </xdr:nvSpPr>
      <xdr:spPr>
        <a:xfrm>
          <a:off x="19504102" y="661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134637</xdr:rowOff>
    </xdr:from>
    <xdr:ext cx="469744" cy="259045"/>
    <xdr:sp macro="" textlink="">
      <xdr:nvSpPr>
        <xdr:cNvPr id="582" name="n_2mainValue【認定こども園・幼稚園・保育所】&#10;一人当たり面積"/>
        <xdr:cNvSpPr txBox="1"/>
      </xdr:nvSpPr>
      <xdr:spPr>
        <a:xfrm>
          <a:off x="18684952" y="662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157497</xdr:rowOff>
    </xdr:from>
    <xdr:ext cx="469744" cy="259045"/>
    <xdr:sp macro="" textlink="">
      <xdr:nvSpPr>
        <xdr:cNvPr id="583" name="n_3mainValue【認定こども園・幼稚園・保育所】&#10;一人当たり面積"/>
        <xdr:cNvSpPr txBox="1"/>
      </xdr:nvSpPr>
      <xdr:spPr>
        <a:xfrm>
          <a:off x="17867390" y="6644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4" name="正方形/長方形 583"/>
        <xdr:cNvSpPr/>
      </xdr:nvSpPr>
      <xdr:spPr>
        <a:xfrm>
          <a:off x="11517313" y="757237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5" name="正方形/長方形 584"/>
        <xdr:cNvSpPr/>
      </xdr:nvSpPr>
      <xdr:spPr>
        <a:xfrm>
          <a:off x="1163002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6" name="正方形/長方形 585"/>
        <xdr:cNvSpPr/>
      </xdr:nvSpPr>
      <xdr:spPr>
        <a:xfrm>
          <a:off x="1163002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7" name="正方形/長方形 586"/>
        <xdr:cNvSpPr/>
      </xdr:nvSpPr>
      <xdr:spPr>
        <a:xfrm>
          <a:off x="12574588"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8" name="正方形/長方形 587"/>
        <xdr:cNvSpPr/>
      </xdr:nvSpPr>
      <xdr:spPr>
        <a:xfrm>
          <a:off x="12574588"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9" name="正方形/長方形 588"/>
        <xdr:cNvSpPr/>
      </xdr:nvSpPr>
      <xdr:spPr>
        <a:xfrm>
          <a:off x="13631863"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0" name="正方形/長方形 589"/>
        <xdr:cNvSpPr/>
      </xdr:nvSpPr>
      <xdr:spPr>
        <a:xfrm>
          <a:off x="13631863"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1" name="正方形/長方形 590"/>
        <xdr:cNvSpPr/>
      </xdr:nvSpPr>
      <xdr:spPr>
        <a:xfrm>
          <a:off x="11517313" y="864870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2" name="テキスト ボックス 591"/>
        <xdr:cNvSpPr txBox="1"/>
      </xdr:nvSpPr>
      <xdr:spPr>
        <a:xfrm>
          <a:off x="11479213"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3" name="直線コネクタ 592"/>
        <xdr:cNvCxnSpPr/>
      </xdr:nvCxnSpPr>
      <xdr:spPr>
        <a:xfrm>
          <a:off x="11517313"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4" name="テキスト ボックス 593"/>
        <xdr:cNvSpPr txBox="1"/>
      </xdr:nvSpPr>
      <xdr:spPr>
        <a:xfrm>
          <a:off x="11092996"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95" name="直線コネクタ 594"/>
        <xdr:cNvCxnSpPr/>
      </xdr:nvCxnSpPr>
      <xdr:spPr>
        <a:xfrm>
          <a:off x="11517313" y="103727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96" name="テキスト ボックス 595"/>
        <xdr:cNvSpPr txBox="1"/>
      </xdr:nvSpPr>
      <xdr:spPr>
        <a:xfrm>
          <a:off x="11092996" y="10240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97" name="直線コネクタ 596"/>
        <xdr:cNvCxnSpPr/>
      </xdr:nvCxnSpPr>
      <xdr:spPr>
        <a:xfrm>
          <a:off x="11517313" y="9944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98" name="テキスト ボックス 597"/>
        <xdr:cNvSpPr txBox="1"/>
      </xdr:nvSpPr>
      <xdr:spPr>
        <a:xfrm>
          <a:off x="11142829" y="9811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99" name="直線コネクタ 598"/>
        <xdr:cNvCxnSpPr/>
      </xdr:nvCxnSpPr>
      <xdr:spPr>
        <a:xfrm>
          <a:off x="11517313" y="9515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00" name="テキスト ボックス 599"/>
        <xdr:cNvSpPr txBox="1"/>
      </xdr:nvSpPr>
      <xdr:spPr>
        <a:xfrm>
          <a:off x="11142829"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01" name="直線コネクタ 600"/>
        <xdr:cNvCxnSpPr/>
      </xdr:nvCxnSpPr>
      <xdr:spPr>
        <a:xfrm>
          <a:off x="11517313" y="9077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02" name="テキスト ボックス 601"/>
        <xdr:cNvSpPr txBox="1"/>
      </xdr:nvSpPr>
      <xdr:spPr>
        <a:xfrm>
          <a:off x="11142829" y="8944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3" name="直線コネクタ 602"/>
        <xdr:cNvCxnSpPr/>
      </xdr:nvCxnSpPr>
      <xdr:spPr>
        <a:xfrm>
          <a:off x="11517313"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4" name="テキスト ボックス 603"/>
        <xdr:cNvSpPr txBox="1"/>
      </xdr:nvSpPr>
      <xdr:spPr>
        <a:xfrm>
          <a:off x="11142829" y="8516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5" name="【学校施設】&#10;有形固定資産減価償却率グラフ枠"/>
        <xdr:cNvSpPr/>
      </xdr:nvSpPr>
      <xdr:spPr>
        <a:xfrm>
          <a:off x="11517313" y="864870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96012</xdr:rowOff>
    </xdr:from>
    <xdr:to>
      <xdr:col>85</xdr:col>
      <xdr:colOff>126364</xdr:colOff>
      <xdr:row>62</xdr:row>
      <xdr:rowOff>86868</xdr:rowOff>
    </xdr:to>
    <xdr:cxnSp macro="">
      <xdr:nvCxnSpPr>
        <xdr:cNvPr id="606" name="直線コネクタ 605"/>
        <xdr:cNvCxnSpPr/>
      </xdr:nvCxnSpPr>
      <xdr:spPr>
        <a:xfrm flipV="1">
          <a:off x="15104427" y="9011412"/>
          <a:ext cx="0" cy="1124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90695</xdr:rowOff>
    </xdr:from>
    <xdr:ext cx="405111" cy="259045"/>
    <xdr:sp macro="" textlink="">
      <xdr:nvSpPr>
        <xdr:cNvPr id="607" name="【学校施設】&#10;有形固定資産減価償却率最小値テキスト"/>
        <xdr:cNvSpPr txBox="1"/>
      </xdr:nvSpPr>
      <xdr:spPr>
        <a:xfrm>
          <a:off x="15143163" y="10139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86868</xdr:rowOff>
    </xdr:from>
    <xdr:to>
      <xdr:col>86</xdr:col>
      <xdr:colOff>25400</xdr:colOff>
      <xdr:row>62</xdr:row>
      <xdr:rowOff>86868</xdr:rowOff>
    </xdr:to>
    <xdr:cxnSp macro="">
      <xdr:nvCxnSpPr>
        <xdr:cNvPr id="608" name="直線コネクタ 607"/>
        <xdr:cNvCxnSpPr/>
      </xdr:nvCxnSpPr>
      <xdr:spPr>
        <a:xfrm>
          <a:off x="15016163" y="10135743"/>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42689</xdr:rowOff>
    </xdr:from>
    <xdr:ext cx="405111" cy="259045"/>
    <xdr:sp macro="" textlink="">
      <xdr:nvSpPr>
        <xdr:cNvPr id="609" name="【学校施設】&#10;有形固定資産減価償却率最大値テキスト"/>
        <xdr:cNvSpPr txBox="1"/>
      </xdr:nvSpPr>
      <xdr:spPr>
        <a:xfrm>
          <a:off x="15143163" y="8796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96012</xdr:rowOff>
    </xdr:from>
    <xdr:to>
      <xdr:col>86</xdr:col>
      <xdr:colOff>25400</xdr:colOff>
      <xdr:row>55</xdr:row>
      <xdr:rowOff>96012</xdr:rowOff>
    </xdr:to>
    <xdr:cxnSp macro="">
      <xdr:nvCxnSpPr>
        <xdr:cNvPr id="610" name="直線コネクタ 609"/>
        <xdr:cNvCxnSpPr/>
      </xdr:nvCxnSpPr>
      <xdr:spPr>
        <a:xfrm>
          <a:off x="15016163" y="9011412"/>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77233</xdr:rowOff>
    </xdr:from>
    <xdr:ext cx="405111" cy="259045"/>
    <xdr:sp macro="" textlink="">
      <xdr:nvSpPr>
        <xdr:cNvPr id="611" name="【学校施設】&#10;有形固定資産減価償却率平均値テキスト"/>
        <xdr:cNvSpPr txBox="1"/>
      </xdr:nvSpPr>
      <xdr:spPr>
        <a:xfrm>
          <a:off x="15143163" y="94784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54356</xdr:rowOff>
    </xdr:from>
    <xdr:to>
      <xdr:col>85</xdr:col>
      <xdr:colOff>177800</xdr:colOff>
      <xdr:row>59</xdr:row>
      <xdr:rowOff>155956</xdr:rowOff>
    </xdr:to>
    <xdr:sp macro="" textlink="">
      <xdr:nvSpPr>
        <xdr:cNvPr id="612" name="フローチャート: 判断 611"/>
        <xdr:cNvSpPr/>
      </xdr:nvSpPr>
      <xdr:spPr>
        <a:xfrm>
          <a:off x="15054263" y="961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613" name="フローチャート: 判断 612"/>
        <xdr:cNvSpPr/>
      </xdr:nvSpPr>
      <xdr:spPr>
        <a:xfrm>
          <a:off x="14273213" y="958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164084</xdr:rowOff>
    </xdr:from>
    <xdr:to>
      <xdr:col>76</xdr:col>
      <xdr:colOff>165100</xdr:colOff>
      <xdr:row>59</xdr:row>
      <xdr:rowOff>94234</xdr:rowOff>
    </xdr:to>
    <xdr:sp macro="" textlink="">
      <xdr:nvSpPr>
        <xdr:cNvPr id="614" name="フローチャート: 判断 613"/>
        <xdr:cNvSpPr/>
      </xdr:nvSpPr>
      <xdr:spPr>
        <a:xfrm>
          <a:off x="13455650" y="956525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138938</xdr:rowOff>
    </xdr:from>
    <xdr:to>
      <xdr:col>72</xdr:col>
      <xdr:colOff>38100</xdr:colOff>
      <xdr:row>59</xdr:row>
      <xdr:rowOff>69088</xdr:rowOff>
    </xdr:to>
    <xdr:sp macro="" textlink="">
      <xdr:nvSpPr>
        <xdr:cNvPr id="615" name="フローチャート: 判断 614"/>
        <xdr:cNvSpPr/>
      </xdr:nvSpPr>
      <xdr:spPr>
        <a:xfrm>
          <a:off x="12638088" y="9540113"/>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616" name="フローチャート: 判断 615"/>
        <xdr:cNvSpPr/>
      </xdr:nvSpPr>
      <xdr:spPr>
        <a:xfrm>
          <a:off x="11806238" y="952411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7" name="テキスト ボックス 616"/>
        <xdr:cNvSpPr txBox="1"/>
      </xdr:nvSpPr>
      <xdr:spPr>
        <a:xfrm>
          <a:off x="149288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8" name="テキスト ボックス 617"/>
        <xdr:cNvSpPr txBox="1"/>
      </xdr:nvSpPr>
      <xdr:spPr>
        <a:xfrm>
          <a:off x="14147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9" name="テキスト ボックス 618"/>
        <xdr:cNvSpPr txBox="1"/>
      </xdr:nvSpPr>
      <xdr:spPr>
        <a:xfrm>
          <a:off x="133302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0" name="テキスト ボックス 619"/>
        <xdr:cNvSpPr txBox="1"/>
      </xdr:nvSpPr>
      <xdr:spPr>
        <a:xfrm>
          <a:off x="125126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1" name="テキスト ボックス 620"/>
        <xdr:cNvSpPr txBox="1"/>
      </xdr:nvSpPr>
      <xdr:spPr>
        <a:xfrm>
          <a:off x="116808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36068</xdr:rowOff>
    </xdr:from>
    <xdr:to>
      <xdr:col>85</xdr:col>
      <xdr:colOff>177800</xdr:colOff>
      <xdr:row>62</xdr:row>
      <xdr:rowOff>137668</xdr:rowOff>
    </xdr:to>
    <xdr:sp macro="" textlink="">
      <xdr:nvSpPr>
        <xdr:cNvPr id="622" name="楕円 621"/>
        <xdr:cNvSpPr/>
      </xdr:nvSpPr>
      <xdr:spPr>
        <a:xfrm>
          <a:off x="15054263" y="100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122445</xdr:rowOff>
    </xdr:from>
    <xdr:ext cx="405111" cy="259045"/>
    <xdr:sp macro="" textlink="">
      <xdr:nvSpPr>
        <xdr:cNvPr id="623" name="【学校施設】&#10;有形固定資産減価償却率該当値テキスト"/>
        <xdr:cNvSpPr txBox="1"/>
      </xdr:nvSpPr>
      <xdr:spPr>
        <a:xfrm>
          <a:off x="15143163" y="10009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6350</xdr:rowOff>
    </xdr:from>
    <xdr:to>
      <xdr:col>81</xdr:col>
      <xdr:colOff>101600</xdr:colOff>
      <xdr:row>62</xdr:row>
      <xdr:rowOff>107950</xdr:rowOff>
    </xdr:to>
    <xdr:sp macro="" textlink="">
      <xdr:nvSpPr>
        <xdr:cNvPr id="624" name="楕円 623"/>
        <xdr:cNvSpPr/>
      </xdr:nvSpPr>
      <xdr:spPr>
        <a:xfrm>
          <a:off x="14273213"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57150</xdr:rowOff>
    </xdr:from>
    <xdr:to>
      <xdr:col>85</xdr:col>
      <xdr:colOff>127000</xdr:colOff>
      <xdr:row>62</xdr:row>
      <xdr:rowOff>86868</xdr:rowOff>
    </xdr:to>
    <xdr:cxnSp macro="">
      <xdr:nvCxnSpPr>
        <xdr:cNvPr id="625" name="直線コネクタ 624"/>
        <xdr:cNvCxnSpPr/>
      </xdr:nvCxnSpPr>
      <xdr:spPr>
        <a:xfrm>
          <a:off x="14324013" y="10106025"/>
          <a:ext cx="78105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143510</xdr:rowOff>
    </xdr:from>
    <xdr:to>
      <xdr:col>76</xdr:col>
      <xdr:colOff>165100</xdr:colOff>
      <xdr:row>62</xdr:row>
      <xdr:rowOff>73660</xdr:rowOff>
    </xdr:to>
    <xdr:sp macro="" textlink="">
      <xdr:nvSpPr>
        <xdr:cNvPr id="626" name="楕円 625"/>
        <xdr:cNvSpPr/>
      </xdr:nvSpPr>
      <xdr:spPr>
        <a:xfrm>
          <a:off x="13455650" y="1003046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22860</xdr:rowOff>
    </xdr:from>
    <xdr:to>
      <xdr:col>81</xdr:col>
      <xdr:colOff>50800</xdr:colOff>
      <xdr:row>62</xdr:row>
      <xdr:rowOff>57150</xdr:rowOff>
    </xdr:to>
    <xdr:cxnSp macro="">
      <xdr:nvCxnSpPr>
        <xdr:cNvPr id="627" name="直線コネクタ 626"/>
        <xdr:cNvCxnSpPr/>
      </xdr:nvCxnSpPr>
      <xdr:spPr>
        <a:xfrm>
          <a:off x="13506450" y="10071735"/>
          <a:ext cx="817563"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102362</xdr:rowOff>
    </xdr:from>
    <xdr:to>
      <xdr:col>72</xdr:col>
      <xdr:colOff>38100</xdr:colOff>
      <xdr:row>62</xdr:row>
      <xdr:rowOff>32512</xdr:rowOff>
    </xdr:to>
    <xdr:sp macro="" textlink="">
      <xdr:nvSpPr>
        <xdr:cNvPr id="628" name="楕円 627"/>
        <xdr:cNvSpPr/>
      </xdr:nvSpPr>
      <xdr:spPr>
        <a:xfrm>
          <a:off x="12638088" y="9989312"/>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153162</xdr:rowOff>
    </xdr:from>
    <xdr:to>
      <xdr:col>76</xdr:col>
      <xdr:colOff>114300</xdr:colOff>
      <xdr:row>62</xdr:row>
      <xdr:rowOff>22860</xdr:rowOff>
    </xdr:to>
    <xdr:cxnSp macro="">
      <xdr:nvCxnSpPr>
        <xdr:cNvPr id="629" name="直線コネクタ 628"/>
        <xdr:cNvCxnSpPr/>
      </xdr:nvCxnSpPr>
      <xdr:spPr>
        <a:xfrm>
          <a:off x="12688888" y="10040112"/>
          <a:ext cx="817562"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135907</xdr:rowOff>
    </xdr:from>
    <xdr:ext cx="405111" cy="259045"/>
    <xdr:sp macro="" textlink="">
      <xdr:nvSpPr>
        <xdr:cNvPr id="630" name="n_1aveValue【学校施設】&#10;有形固定資産減価償却率"/>
        <xdr:cNvSpPr txBox="1"/>
      </xdr:nvSpPr>
      <xdr:spPr>
        <a:xfrm>
          <a:off x="14123044" y="937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110761</xdr:rowOff>
    </xdr:from>
    <xdr:ext cx="405111" cy="259045"/>
    <xdr:sp macro="" textlink="">
      <xdr:nvSpPr>
        <xdr:cNvPr id="631" name="n_2aveValue【学校施設】&#10;有形固定資産減価償却率"/>
        <xdr:cNvSpPr txBox="1"/>
      </xdr:nvSpPr>
      <xdr:spPr>
        <a:xfrm>
          <a:off x="13318182" y="935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85615</xdr:rowOff>
    </xdr:from>
    <xdr:ext cx="405111" cy="259045"/>
    <xdr:sp macro="" textlink="">
      <xdr:nvSpPr>
        <xdr:cNvPr id="632" name="n_3aveValue【学校施設】&#10;有形固定資産減価償却率"/>
        <xdr:cNvSpPr txBox="1"/>
      </xdr:nvSpPr>
      <xdr:spPr>
        <a:xfrm>
          <a:off x="12500619" y="932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633" name="n_4aveValue【学校施設】&#10;有形固定資産減価償却率"/>
        <xdr:cNvSpPr txBox="1"/>
      </xdr:nvSpPr>
      <xdr:spPr>
        <a:xfrm>
          <a:off x="11668769" y="9308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99077</xdr:rowOff>
    </xdr:from>
    <xdr:ext cx="405111" cy="259045"/>
    <xdr:sp macro="" textlink="">
      <xdr:nvSpPr>
        <xdr:cNvPr id="634" name="n_1mainValue【学校施設】&#10;有形固定資産減価償却率"/>
        <xdr:cNvSpPr txBox="1"/>
      </xdr:nvSpPr>
      <xdr:spPr>
        <a:xfrm>
          <a:off x="14123044" y="1014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64787</xdr:rowOff>
    </xdr:from>
    <xdr:ext cx="405111" cy="259045"/>
    <xdr:sp macro="" textlink="">
      <xdr:nvSpPr>
        <xdr:cNvPr id="635" name="n_2mainValue【学校施設】&#10;有形固定資産減価償却率"/>
        <xdr:cNvSpPr txBox="1"/>
      </xdr:nvSpPr>
      <xdr:spPr>
        <a:xfrm>
          <a:off x="13318182" y="1011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23639</xdr:rowOff>
    </xdr:from>
    <xdr:ext cx="405111" cy="259045"/>
    <xdr:sp macro="" textlink="">
      <xdr:nvSpPr>
        <xdr:cNvPr id="636" name="n_3mainValue【学校施設】&#10;有形固定資産減価償却率"/>
        <xdr:cNvSpPr txBox="1"/>
      </xdr:nvSpPr>
      <xdr:spPr>
        <a:xfrm>
          <a:off x="12500619" y="10072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7" name="正方形/長方形 636"/>
        <xdr:cNvSpPr/>
      </xdr:nvSpPr>
      <xdr:spPr>
        <a:xfrm>
          <a:off x="16916400" y="757237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8" name="正方形/長方形 637"/>
        <xdr:cNvSpPr/>
      </xdr:nvSpPr>
      <xdr:spPr>
        <a:xfrm>
          <a:off x="170434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9" name="正方形/長方形 638"/>
        <xdr:cNvSpPr/>
      </xdr:nvSpPr>
      <xdr:spPr>
        <a:xfrm>
          <a:off x="170434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0" name="正方形/長方形 639"/>
        <xdr:cNvSpPr/>
      </xdr:nvSpPr>
      <xdr:spPr>
        <a:xfrm>
          <a:off x="1797367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1" name="正方形/長方形 640"/>
        <xdr:cNvSpPr/>
      </xdr:nvSpPr>
      <xdr:spPr>
        <a:xfrm>
          <a:off x="1797367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2" name="正方形/長方形 641"/>
        <xdr:cNvSpPr/>
      </xdr:nvSpPr>
      <xdr:spPr>
        <a:xfrm>
          <a:off x="1903095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3" name="正方形/長方形 642"/>
        <xdr:cNvSpPr/>
      </xdr:nvSpPr>
      <xdr:spPr>
        <a:xfrm>
          <a:off x="1903095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4" name="正方形/長方形 643"/>
        <xdr:cNvSpPr/>
      </xdr:nvSpPr>
      <xdr:spPr>
        <a:xfrm>
          <a:off x="16916400" y="864870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5" name="テキスト ボックス 644"/>
        <xdr:cNvSpPr txBox="1"/>
      </xdr:nvSpPr>
      <xdr:spPr>
        <a:xfrm>
          <a:off x="16892588"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6" name="直線コネクタ 645"/>
        <xdr:cNvCxnSpPr/>
      </xdr:nvCxnSpPr>
      <xdr:spPr>
        <a:xfrm>
          <a:off x="16916400"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7" name="直線コネクタ 646"/>
        <xdr:cNvCxnSpPr/>
      </xdr:nvCxnSpPr>
      <xdr:spPr>
        <a:xfrm>
          <a:off x="16916400" y="104489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8" name="テキスト ボックス 647"/>
        <xdr:cNvSpPr txBox="1"/>
      </xdr:nvSpPr>
      <xdr:spPr>
        <a:xfrm>
          <a:off x="16492084" y="1031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9" name="直線コネクタ 648"/>
        <xdr:cNvCxnSpPr/>
      </xdr:nvCxnSpPr>
      <xdr:spPr>
        <a:xfrm>
          <a:off x="16916400" y="100869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0" name="テキスト ボックス 649"/>
        <xdr:cNvSpPr txBox="1"/>
      </xdr:nvSpPr>
      <xdr:spPr>
        <a:xfrm>
          <a:off x="16492084" y="995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1" name="直線コネクタ 650"/>
        <xdr:cNvCxnSpPr/>
      </xdr:nvCxnSpPr>
      <xdr:spPr>
        <a:xfrm>
          <a:off x="16916400" y="97250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52" name="テキスト ボックス 651"/>
        <xdr:cNvSpPr txBox="1"/>
      </xdr:nvSpPr>
      <xdr:spPr>
        <a:xfrm>
          <a:off x="16427964" y="9592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3" name="直線コネクタ 652"/>
        <xdr:cNvCxnSpPr/>
      </xdr:nvCxnSpPr>
      <xdr:spPr>
        <a:xfrm>
          <a:off x="16916400" y="93726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54" name="テキスト ボックス 653"/>
        <xdr:cNvSpPr txBox="1"/>
      </xdr:nvSpPr>
      <xdr:spPr>
        <a:xfrm>
          <a:off x="16427964" y="92399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5" name="直線コネクタ 654"/>
        <xdr:cNvCxnSpPr/>
      </xdr:nvCxnSpPr>
      <xdr:spPr>
        <a:xfrm>
          <a:off x="16916400" y="90106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56" name="テキスト ボックス 655"/>
        <xdr:cNvSpPr txBox="1"/>
      </xdr:nvSpPr>
      <xdr:spPr>
        <a:xfrm>
          <a:off x="16427964" y="88779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7" name="直線コネクタ 656"/>
        <xdr:cNvCxnSpPr/>
      </xdr:nvCxnSpPr>
      <xdr:spPr>
        <a:xfrm>
          <a:off x="16916400"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58" name="テキスト ボックス 657"/>
        <xdr:cNvSpPr txBox="1"/>
      </xdr:nvSpPr>
      <xdr:spPr>
        <a:xfrm>
          <a:off x="16427964" y="85160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9" name="【学校施設】&#10;一人当たり面積グラフ枠"/>
        <xdr:cNvSpPr/>
      </xdr:nvSpPr>
      <xdr:spPr>
        <a:xfrm>
          <a:off x="16916400" y="864870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78334</xdr:rowOff>
    </xdr:from>
    <xdr:to>
      <xdr:col>116</xdr:col>
      <xdr:colOff>62864</xdr:colOff>
      <xdr:row>63</xdr:row>
      <xdr:rowOff>119025</xdr:rowOff>
    </xdr:to>
    <xdr:cxnSp macro="">
      <xdr:nvCxnSpPr>
        <xdr:cNvPr id="660" name="直線コネクタ 659"/>
        <xdr:cNvCxnSpPr/>
      </xdr:nvCxnSpPr>
      <xdr:spPr>
        <a:xfrm flipV="1">
          <a:off x="20503514" y="8993734"/>
          <a:ext cx="0" cy="1336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122852</xdr:rowOff>
    </xdr:from>
    <xdr:ext cx="469744" cy="259045"/>
    <xdr:sp macro="" textlink="">
      <xdr:nvSpPr>
        <xdr:cNvPr id="661" name="【学校施設】&#10;一人当たり面積最小値テキスト"/>
        <xdr:cNvSpPr txBox="1"/>
      </xdr:nvSpPr>
      <xdr:spPr>
        <a:xfrm>
          <a:off x="20542250" y="10333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119025</xdr:rowOff>
    </xdr:from>
    <xdr:to>
      <xdr:col>116</xdr:col>
      <xdr:colOff>152400</xdr:colOff>
      <xdr:row>63</xdr:row>
      <xdr:rowOff>119025</xdr:rowOff>
    </xdr:to>
    <xdr:cxnSp macro="">
      <xdr:nvCxnSpPr>
        <xdr:cNvPr id="662" name="直線コネクタ 661"/>
        <xdr:cNvCxnSpPr/>
      </xdr:nvCxnSpPr>
      <xdr:spPr>
        <a:xfrm>
          <a:off x="20429538" y="1032982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25011</xdr:rowOff>
    </xdr:from>
    <xdr:ext cx="534377" cy="259045"/>
    <xdr:sp macro="" textlink="">
      <xdr:nvSpPr>
        <xdr:cNvPr id="663" name="【学校施設】&#10;一人当たり面積最大値テキスト"/>
        <xdr:cNvSpPr txBox="1"/>
      </xdr:nvSpPr>
      <xdr:spPr>
        <a:xfrm>
          <a:off x="20542250" y="877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78334</xdr:rowOff>
    </xdr:from>
    <xdr:to>
      <xdr:col>116</xdr:col>
      <xdr:colOff>152400</xdr:colOff>
      <xdr:row>55</xdr:row>
      <xdr:rowOff>78334</xdr:rowOff>
    </xdr:to>
    <xdr:cxnSp macro="">
      <xdr:nvCxnSpPr>
        <xdr:cNvPr id="664" name="直線コネクタ 663"/>
        <xdr:cNvCxnSpPr/>
      </xdr:nvCxnSpPr>
      <xdr:spPr>
        <a:xfrm>
          <a:off x="20429538" y="899373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135450</xdr:rowOff>
    </xdr:from>
    <xdr:ext cx="469744" cy="259045"/>
    <xdr:sp macro="" textlink="">
      <xdr:nvSpPr>
        <xdr:cNvPr id="665" name="【学校施設】&#10;一人当たり面積平均値テキスト"/>
        <xdr:cNvSpPr txBox="1"/>
      </xdr:nvSpPr>
      <xdr:spPr>
        <a:xfrm>
          <a:off x="20542250" y="10022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112573</xdr:rowOff>
    </xdr:from>
    <xdr:to>
      <xdr:col>116</xdr:col>
      <xdr:colOff>114300</xdr:colOff>
      <xdr:row>63</xdr:row>
      <xdr:rowOff>42723</xdr:rowOff>
    </xdr:to>
    <xdr:sp macro="" textlink="">
      <xdr:nvSpPr>
        <xdr:cNvPr id="666" name="フローチャート: 判断 665"/>
        <xdr:cNvSpPr/>
      </xdr:nvSpPr>
      <xdr:spPr>
        <a:xfrm>
          <a:off x="20453350" y="1016144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127356</xdr:rowOff>
    </xdr:from>
    <xdr:to>
      <xdr:col>112</xdr:col>
      <xdr:colOff>38100</xdr:colOff>
      <xdr:row>63</xdr:row>
      <xdr:rowOff>57506</xdr:rowOff>
    </xdr:to>
    <xdr:sp macro="" textlink="">
      <xdr:nvSpPr>
        <xdr:cNvPr id="667" name="フローチャート: 判断 666"/>
        <xdr:cNvSpPr/>
      </xdr:nvSpPr>
      <xdr:spPr>
        <a:xfrm>
          <a:off x="19686588" y="10176231"/>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133756</xdr:rowOff>
    </xdr:from>
    <xdr:to>
      <xdr:col>107</xdr:col>
      <xdr:colOff>101600</xdr:colOff>
      <xdr:row>63</xdr:row>
      <xdr:rowOff>63906</xdr:rowOff>
    </xdr:to>
    <xdr:sp macro="" textlink="">
      <xdr:nvSpPr>
        <xdr:cNvPr id="668" name="フローチャート: 判断 667"/>
        <xdr:cNvSpPr/>
      </xdr:nvSpPr>
      <xdr:spPr>
        <a:xfrm>
          <a:off x="18854738" y="1018263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21209</xdr:rowOff>
    </xdr:from>
    <xdr:to>
      <xdr:col>102</xdr:col>
      <xdr:colOff>165100</xdr:colOff>
      <xdr:row>63</xdr:row>
      <xdr:rowOff>122809</xdr:rowOff>
    </xdr:to>
    <xdr:sp macro="" textlink="">
      <xdr:nvSpPr>
        <xdr:cNvPr id="669" name="フローチャート: 判断 668"/>
        <xdr:cNvSpPr/>
      </xdr:nvSpPr>
      <xdr:spPr>
        <a:xfrm>
          <a:off x="18037175" y="1023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26315</xdr:rowOff>
    </xdr:from>
    <xdr:to>
      <xdr:col>98</xdr:col>
      <xdr:colOff>38100</xdr:colOff>
      <xdr:row>63</xdr:row>
      <xdr:rowOff>127915</xdr:rowOff>
    </xdr:to>
    <xdr:sp macro="" textlink="">
      <xdr:nvSpPr>
        <xdr:cNvPr id="670" name="フローチャート: 判断 669"/>
        <xdr:cNvSpPr/>
      </xdr:nvSpPr>
      <xdr:spPr>
        <a:xfrm>
          <a:off x="17219613" y="1023711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1" name="テキスト ボックス 670"/>
        <xdr:cNvSpPr txBox="1"/>
      </xdr:nvSpPr>
      <xdr:spPr>
        <a:xfrm>
          <a:off x="203279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2" name="テキスト ボックス 671"/>
        <xdr:cNvSpPr txBox="1"/>
      </xdr:nvSpPr>
      <xdr:spPr>
        <a:xfrm>
          <a:off x="195611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3" name="テキスト ボックス 672"/>
        <xdr:cNvSpPr txBox="1"/>
      </xdr:nvSpPr>
      <xdr:spPr>
        <a:xfrm>
          <a:off x="18729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4" name="テキスト ボックス 673"/>
        <xdr:cNvSpPr txBox="1"/>
      </xdr:nvSpPr>
      <xdr:spPr>
        <a:xfrm>
          <a:off x="1791176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5" name="テキスト ボックス 674"/>
        <xdr:cNvSpPr txBox="1"/>
      </xdr:nvSpPr>
      <xdr:spPr>
        <a:xfrm>
          <a:off x="170942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145872</xdr:rowOff>
    </xdr:from>
    <xdr:to>
      <xdr:col>116</xdr:col>
      <xdr:colOff>114300</xdr:colOff>
      <xdr:row>63</xdr:row>
      <xdr:rowOff>76022</xdr:rowOff>
    </xdr:to>
    <xdr:sp macro="" textlink="">
      <xdr:nvSpPr>
        <xdr:cNvPr id="676" name="楕円 675"/>
        <xdr:cNvSpPr/>
      </xdr:nvSpPr>
      <xdr:spPr>
        <a:xfrm>
          <a:off x="20453350" y="1019474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91000</xdr:rowOff>
    </xdr:from>
    <xdr:ext cx="469744" cy="259045"/>
    <xdr:sp macro="" textlink="">
      <xdr:nvSpPr>
        <xdr:cNvPr id="677" name="【学校施設】&#10;一人当たり面積該当値テキスト"/>
        <xdr:cNvSpPr txBox="1"/>
      </xdr:nvSpPr>
      <xdr:spPr>
        <a:xfrm>
          <a:off x="20542250" y="10139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151130</xdr:rowOff>
    </xdr:from>
    <xdr:to>
      <xdr:col>112</xdr:col>
      <xdr:colOff>38100</xdr:colOff>
      <xdr:row>63</xdr:row>
      <xdr:rowOff>81280</xdr:rowOff>
    </xdr:to>
    <xdr:sp macro="" textlink="">
      <xdr:nvSpPr>
        <xdr:cNvPr id="678" name="楕円 677"/>
        <xdr:cNvSpPr/>
      </xdr:nvSpPr>
      <xdr:spPr>
        <a:xfrm>
          <a:off x="19686588" y="10200005"/>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25222</xdr:rowOff>
    </xdr:from>
    <xdr:to>
      <xdr:col>116</xdr:col>
      <xdr:colOff>63500</xdr:colOff>
      <xdr:row>63</xdr:row>
      <xdr:rowOff>30480</xdr:rowOff>
    </xdr:to>
    <xdr:cxnSp macro="">
      <xdr:nvCxnSpPr>
        <xdr:cNvPr id="679" name="直線コネクタ 678"/>
        <xdr:cNvCxnSpPr/>
      </xdr:nvCxnSpPr>
      <xdr:spPr>
        <a:xfrm flipV="1">
          <a:off x="19737388" y="10236022"/>
          <a:ext cx="766762"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153568</xdr:rowOff>
    </xdr:from>
    <xdr:to>
      <xdr:col>107</xdr:col>
      <xdr:colOff>101600</xdr:colOff>
      <xdr:row>63</xdr:row>
      <xdr:rowOff>83718</xdr:rowOff>
    </xdr:to>
    <xdr:sp macro="" textlink="">
      <xdr:nvSpPr>
        <xdr:cNvPr id="680" name="楕円 679"/>
        <xdr:cNvSpPr/>
      </xdr:nvSpPr>
      <xdr:spPr>
        <a:xfrm>
          <a:off x="18854738" y="1020244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30480</xdr:rowOff>
    </xdr:from>
    <xdr:to>
      <xdr:col>111</xdr:col>
      <xdr:colOff>177800</xdr:colOff>
      <xdr:row>63</xdr:row>
      <xdr:rowOff>32918</xdr:rowOff>
    </xdr:to>
    <xdr:cxnSp macro="">
      <xdr:nvCxnSpPr>
        <xdr:cNvPr id="681" name="直線コネクタ 680"/>
        <xdr:cNvCxnSpPr/>
      </xdr:nvCxnSpPr>
      <xdr:spPr>
        <a:xfrm flipV="1">
          <a:off x="18905538" y="10241280"/>
          <a:ext cx="83185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149301</xdr:rowOff>
    </xdr:from>
    <xdr:to>
      <xdr:col>102</xdr:col>
      <xdr:colOff>165100</xdr:colOff>
      <xdr:row>63</xdr:row>
      <xdr:rowOff>79451</xdr:rowOff>
    </xdr:to>
    <xdr:sp macro="" textlink="">
      <xdr:nvSpPr>
        <xdr:cNvPr id="682" name="楕円 681"/>
        <xdr:cNvSpPr/>
      </xdr:nvSpPr>
      <xdr:spPr>
        <a:xfrm>
          <a:off x="18037175" y="10198176"/>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28651</xdr:rowOff>
    </xdr:from>
    <xdr:to>
      <xdr:col>107</xdr:col>
      <xdr:colOff>50800</xdr:colOff>
      <xdr:row>63</xdr:row>
      <xdr:rowOff>32918</xdr:rowOff>
    </xdr:to>
    <xdr:cxnSp macro="">
      <xdr:nvCxnSpPr>
        <xdr:cNvPr id="683" name="直線コネクタ 682"/>
        <xdr:cNvCxnSpPr/>
      </xdr:nvCxnSpPr>
      <xdr:spPr>
        <a:xfrm>
          <a:off x="18087975" y="10239451"/>
          <a:ext cx="817563"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74033</xdr:rowOff>
    </xdr:from>
    <xdr:ext cx="469744" cy="259045"/>
    <xdr:sp macro="" textlink="">
      <xdr:nvSpPr>
        <xdr:cNvPr id="684" name="n_1aveValue【学校施設】&#10;一人当たり面積"/>
        <xdr:cNvSpPr txBox="1"/>
      </xdr:nvSpPr>
      <xdr:spPr>
        <a:xfrm>
          <a:off x="19504102" y="9960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80433</xdr:rowOff>
    </xdr:from>
    <xdr:ext cx="469744" cy="259045"/>
    <xdr:sp macro="" textlink="">
      <xdr:nvSpPr>
        <xdr:cNvPr id="685" name="n_2aveValue【学校施設】&#10;一人当たり面積"/>
        <xdr:cNvSpPr txBox="1"/>
      </xdr:nvSpPr>
      <xdr:spPr>
        <a:xfrm>
          <a:off x="18684952" y="996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113936</xdr:rowOff>
    </xdr:from>
    <xdr:ext cx="469744" cy="259045"/>
    <xdr:sp macro="" textlink="">
      <xdr:nvSpPr>
        <xdr:cNvPr id="686" name="n_3aveValue【学校施設】&#10;一人当たり面積"/>
        <xdr:cNvSpPr txBox="1"/>
      </xdr:nvSpPr>
      <xdr:spPr>
        <a:xfrm>
          <a:off x="17867390" y="10324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144442</xdr:rowOff>
    </xdr:from>
    <xdr:ext cx="469744" cy="259045"/>
    <xdr:sp macro="" textlink="">
      <xdr:nvSpPr>
        <xdr:cNvPr id="687" name="n_4aveValue【学校施設】&#10;一人当たり面積"/>
        <xdr:cNvSpPr txBox="1"/>
      </xdr:nvSpPr>
      <xdr:spPr>
        <a:xfrm>
          <a:off x="17049827" y="1003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72407</xdr:rowOff>
    </xdr:from>
    <xdr:ext cx="469744" cy="259045"/>
    <xdr:sp macro="" textlink="">
      <xdr:nvSpPr>
        <xdr:cNvPr id="688" name="n_1mainValue【学校施設】&#10;一人当たり面積"/>
        <xdr:cNvSpPr txBox="1"/>
      </xdr:nvSpPr>
      <xdr:spPr>
        <a:xfrm>
          <a:off x="19504102"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74845</xdr:rowOff>
    </xdr:from>
    <xdr:ext cx="469744" cy="259045"/>
    <xdr:sp macro="" textlink="">
      <xdr:nvSpPr>
        <xdr:cNvPr id="689" name="n_2mainValue【学校施設】&#10;一人当たり面積"/>
        <xdr:cNvSpPr txBox="1"/>
      </xdr:nvSpPr>
      <xdr:spPr>
        <a:xfrm>
          <a:off x="18684952" y="1028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95978</xdr:rowOff>
    </xdr:from>
    <xdr:ext cx="469744" cy="259045"/>
    <xdr:sp macro="" textlink="">
      <xdr:nvSpPr>
        <xdr:cNvPr id="690" name="n_3mainValue【学校施設】&#10;一人当たり面積"/>
        <xdr:cNvSpPr txBox="1"/>
      </xdr:nvSpPr>
      <xdr:spPr>
        <a:xfrm>
          <a:off x="17867390" y="998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1" name="正方形/長方形 690"/>
        <xdr:cNvSpPr/>
      </xdr:nvSpPr>
      <xdr:spPr>
        <a:xfrm>
          <a:off x="11517313" y="1117282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2" name="正方形/長方形 691"/>
        <xdr:cNvSpPr/>
      </xdr:nvSpPr>
      <xdr:spPr>
        <a:xfrm>
          <a:off x="1163002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3" name="正方形/長方形 692"/>
        <xdr:cNvSpPr/>
      </xdr:nvSpPr>
      <xdr:spPr>
        <a:xfrm>
          <a:off x="1163002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4" name="正方形/長方形 693"/>
        <xdr:cNvSpPr/>
      </xdr:nvSpPr>
      <xdr:spPr>
        <a:xfrm>
          <a:off x="12574588"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5" name="正方形/長方形 694"/>
        <xdr:cNvSpPr/>
      </xdr:nvSpPr>
      <xdr:spPr>
        <a:xfrm>
          <a:off x="12574588"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6" name="正方形/長方形 695"/>
        <xdr:cNvSpPr/>
      </xdr:nvSpPr>
      <xdr:spPr>
        <a:xfrm>
          <a:off x="13631863"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7" name="正方形/長方形 696"/>
        <xdr:cNvSpPr/>
      </xdr:nvSpPr>
      <xdr:spPr>
        <a:xfrm>
          <a:off x="13631863"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8" name="正方形/長方形 697"/>
        <xdr:cNvSpPr/>
      </xdr:nvSpPr>
      <xdr:spPr>
        <a:xfrm>
          <a:off x="11517313" y="12249150"/>
          <a:ext cx="4367212"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99" name="正方形/長方形 698"/>
        <xdr:cNvSpPr/>
      </xdr:nvSpPr>
      <xdr:spPr>
        <a:xfrm>
          <a:off x="16916400" y="111728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0" name="正方形/長方形 699"/>
        <xdr:cNvSpPr/>
      </xdr:nvSpPr>
      <xdr:spPr>
        <a:xfrm>
          <a:off x="170434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1" name="正方形/長方形 700"/>
        <xdr:cNvSpPr/>
      </xdr:nvSpPr>
      <xdr:spPr>
        <a:xfrm>
          <a:off x="170434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2" name="正方形/長方形 701"/>
        <xdr:cNvSpPr/>
      </xdr:nvSpPr>
      <xdr:spPr>
        <a:xfrm>
          <a:off x="1797367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3" name="正方形/長方形 702"/>
        <xdr:cNvSpPr/>
      </xdr:nvSpPr>
      <xdr:spPr>
        <a:xfrm>
          <a:off x="1797367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4" name="正方形/長方形 703"/>
        <xdr:cNvSpPr/>
      </xdr:nvSpPr>
      <xdr:spPr>
        <a:xfrm>
          <a:off x="1903095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5" name="正方形/長方形 704"/>
        <xdr:cNvSpPr/>
      </xdr:nvSpPr>
      <xdr:spPr>
        <a:xfrm>
          <a:off x="1903095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6" name="正方形/長方形 705"/>
        <xdr:cNvSpPr/>
      </xdr:nvSpPr>
      <xdr:spPr>
        <a:xfrm>
          <a:off x="16916400" y="12249150"/>
          <a:ext cx="43815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07" name="正方形/長方形 706"/>
        <xdr:cNvSpPr/>
      </xdr:nvSpPr>
      <xdr:spPr>
        <a:xfrm>
          <a:off x="11517313" y="14763750"/>
          <a:ext cx="4367212"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8" name="正方形/長方形 707"/>
        <xdr:cNvSpPr/>
      </xdr:nvSpPr>
      <xdr:spPr>
        <a:xfrm>
          <a:off x="1163002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9" name="正方形/長方形 708"/>
        <xdr:cNvSpPr/>
      </xdr:nvSpPr>
      <xdr:spPr>
        <a:xfrm>
          <a:off x="1163002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0" name="正方形/長方形 709"/>
        <xdr:cNvSpPr/>
      </xdr:nvSpPr>
      <xdr:spPr>
        <a:xfrm>
          <a:off x="12574588"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1" name="正方形/長方形 710"/>
        <xdr:cNvSpPr/>
      </xdr:nvSpPr>
      <xdr:spPr>
        <a:xfrm>
          <a:off x="12574588"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2" name="正方形/長方形 711"/>
        <xdr:cNvSpPr/>
      </xdr:nvSpPr>
      <xdr:spPr>
        <a:xfrm>
          <a:off x="13631863"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3" name="正方形/長方形 712"/>
        <xdr:cNvSpPr/>
      </xdr:nvSpPr>
      <xdr:spPr>
        <a:xfrm>
          <a:off x="13631863"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4" name="正方形/長方形 713"/>
        <xdr:cNvSpPr/>
      </xdr:nvSpPr>
      <xdr:spPr>
        <a:xfrm>
          <a:off x="11517313" y="15906750"/>
          <a:ext cx="4367212"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5" name="テキスト ボックス 714"/>
        <xdr:cNvSpPr txBox="1"/>
      </xdr:nvSpPr>
      <xdr:spPr>
        <a:xfrm>
          <a:off x="11479213"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6" name="直線コネクタ 715"/>
        <xdr:cNvCxnSpPr/>
      </xdr:nvCxnSpPr>
      <xdr:spPr>
        <a:xfrm>
          <a:off x="11517313"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7" name="テキスト ボックス 716"/>
        <xdr:cNvSpPr txBox="1"/>
      </xdr:nvSpPr>
      <xdr:spPr>
        <a:xfrm>
          <a:off x="11092996"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18" name="直線コネクタ 717"/>
        <xdr:cNvCxnSpPr/>
      </xdr:nvCxnSpPr>
      <xdr:spPr>
        <a:xfrm>
          <a:off x="11517313" y="177355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19" name="テキスト ボックス 718"/>
        <xdr:cNvSpPr txBox="1"/>
      </xdr:nvSpPr>
      <xdr:spPr>
        <a:xfrm>
          <a:off x="11092996" y="17593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20" name="直線コネクタ 719"/>
        <xdr:cNvCxnSpPr/>
      </xdr:nvCxnSpPr>
      <xdr:spPr>
        <a:xfrm>
          <a:off x="11517313" y="172783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21" name="テキスト ボックス 720"/>
        <xdr:cNvSpPr txBox="1"/>
      </xdr:nvSpPr>
      <xdr:spPr>
        <a:xfrm>
          <a:off x="11142829" y="17136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22" name="直線コネクタ 721"/>
        <xdr:cNvCxnSpPr/>
      </xdr:nvCxnSpPr>
      <xdr:spPr>
        <a:xfrm>
          <a:off x="11517313" y="16821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23" name="テキスト ボックス 722"/>
        <xdr:cNvSpPr txBox="1"/>
      </xdr:nvSpPr>
      <xdr:spPr>
        <a:xfrm>
          <a:off x="11142829" y="16678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24" name="直線コネクタ 723"/>
        <xdr:cNvCxnSpPr/>
      </xdr:nvCxnSpPr>
      <xdr:spPr>
        <a:xfrm>
          <a:off x="11517313" y="163639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25" name="テキスト ボックス 724"/>
        <xdr:cNvSpPr txBox="1"/>
      </xdr:nvSpPr>
      <xdr:spPr>
        <a:xfrm>
          <a:off x="11142829" y="16221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6" name="直線コネクタ 725"/>
        <xdr:cNvCxnSpPr/>
      </xdr:nvCxnSpPr>
      <xdr:spPr>
        <a:xfrm>
          <a:off x="11517313"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27" name="テキスト ボックス 726"/>
        <xdr:cNvSpPr txBox="1"/>
      </xdr:nvSpPr>
      <xdr:spPr>
        <a:xfrm>
          <a:off x="11142829" y="1576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8" name="【公民館】&#10;有形固定資産減価償却率グラフ枠"/>
        <xdr:cNvSpPr/>
      </xdr:nvSpPr>
      <xdr:spPr>
        <a:xfrm>
          <a:off x="11517313" y="15906750"/>
          <a:ext cx="4367212"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76200</xdr:rowOff>
    </xdr:to>
    <xdr:cxnSp macro="">
      <xdr:nvCxnSpPr>
        <xdr:cNvPr id="729" name="直線コネクタ 728"/>
        <xdr:cNvCxnSpPr/>
      </xdr:nvCxnSpPr>
      <xdr:spPr>
        <a:xfrm flipV="1">
          <a:off x="15104427" y="164211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730" name="【公民館】&#10;有形固定資産減価償却率最小値テキスト"/>
        <xdr:cNvSpPr txBox="1"/>
      </xdr:nvSpPr>
      <xdr:spPr>
        <a:xfrm>
          <a:off x="15143163" y="1773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31" name="直線コネクタ 730"/>
        <xdr:cNvCxnSpPr/>
      </xdr:nvCxnSpPr>
      <xdr:spPr>
        <a:xfrm>
          <a:off x="15016163" y="1773555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32" name="【公民館】&#10;有形固定資産減価償却率最大値テキスト"/>
        <xdr:cNvSpPr txBox="1"/>
      </xdr:nvSpPr>
      <xdr:spPr>
        <a:xfrm>
          <a:off x="15143163" y="1619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33" name="直線コネクタ 732"/>
        <xdr:cNvCxnSpPr/>
      </xdr:nvCxnSpPr>
      <xdr:spPr>
        <a:xfrm>
          <a:off x="15016163" y="1642110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73423</xdr:rowOff>
    </xdr:from>
    <xdr:ext cx="405111" cy="259045"/>
    <xdr:sp macro="" textlink="">
      <xdr:nvSpPr>
        <xdr:cNvPr id="734" name="【公民館】&#10;有形固定資産減価償却率平均値テキスト"/>
        <xdr:cNvSpPr txBox="1"/>
      </xdr:nvSpPr>
      <xdr:spPr>
        <a:xfrm>
          <a:off x="15143163" y="16875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50546</xdr:rowOff>
    </xdr:from>
    <xdr:to>
      <xdr:col>85</xdr:col>
      <xdr:colOff>177800</xdr:colOff>
      <xdr:row>104</xdr:row>
      <xdr:rowOff>152146</xdr:rowOff>
    </xdr:to>
    <xdr:sp macro="" textlink="">
      <xdr:nvSpPr>
        <xdr:cNvPr id="735" name="フローチャート: 判断 734"/>
        <xdr:cNvSpPr/>
      </xdr:nvSpPr>
      <xdr:spPr>
        <a:xfrm>
          <a:off x="15054263" y="17024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160274</xdr:rowOff>
    </xdr:from>
    <xdr:to>
      <xdr:col>81</xdr:col>
      <xdr:colOff>101600</xdr:colOff>
      <xdr:row>104</xdr:row>
      <xdr:rowOff>90424</xdr:rowOff>
    </xdr:to>
    <xdr:sp macro="" textlink="">
      <xdr:nvSpPr>
        <xdr:cNvPr id="736" name="フローチャート: 判断 735"/>
        <xdr:cNvSpPr/>
      </xdr:nvSpPr>
      <xdr:spPr>
        <a:xfrm>
          <a:off x="14273213" y="1696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737" name="フローチャート: 判断 736"/>
        <xdr:cNvSpPr/>
      </xdr:nvSpPr>
      <xdr:spPr>
        <a:xfrm>
          <a:off x="13455650" y="1693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139700</xdr:rowOff>
    </xdr:from>
    <xdr:to>
      <xdr:col>72</xdr:col>
      <xdr:colOff>38100</xdr:colOff>
      <xdr:row>104</xdr:row>
      <xdr:rowOff>69850</xdr:rowOff>
    </xdr:to>
    <xdr:sp macro="" textlink="">
      <xdr:nvSpPr>
        <xdr:cNvPr id="738" name="フローチャート: 判断 737"/>
        <xdr:cNvSpPr/>
      </xdr:nvSpPr>
      <xdr:spPr>
        <a:xfrm>
          <a:off x="12638088" y="1694180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130556</xdr:rowOff>
    </xdr:from>
    <xdr:to>
      <xdr:col>67</xdr:col>
      <xdr:colOff>101600</xdr:colOff>
      <xdr:row>104</xdr:row>
      <xdr:rowOff>60706</xdr:rowOff>
    </xdr:to>
    <xdr:sp macro="" textlink="">
      <xdr:nvSpPr>
        <xdr:cNvPr id="739" name="フローチャート: 判断 738"/>
        <xdr:cNvSpPr/>
      </xdr:nvSpPr>
      <xdr:spPr>
        <a:xfrm>
          <a:off x="11806238" y="1693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0" name="テキスト ボックス 739"/>
        <xdr:cNvSpPr txBox="1"/>
      </xdr:nvSpPr>
      <xdr:spPr>
        <a:xfrm>
          <a:off x="149288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1" name="テキスト ボックス 740"/>
        <xdr:cNvSpPr txBox="1"/>
      </xdr:nvSpPr>
      <xdr:spPr>
        <a:xfrm>
          <a:off x="14147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2" name="テキスト ボックス 741"/>
        <xdr:cNvSpPr txBox="1"/>
      </xdr:nvSpPr>
      <xdr:spPr>
        <a:xfrm>
          <a:off x="133302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3" name="テキスト ボックス 742"/>
        <xdr:cNvSpPr txBox="1"/>
      </xdr:nvSpPr>
      <xdr:spPr>
        <a:xfrm>
          <a:off x="125126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4" name="テキスト ボックス 743"/>
        <xdr:cNvSpPr txBox="1"/>
      </xdr:nvSpPr>
      <xdr:spPr>
        <a:xfrm>
          <a:off x="116808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77978</xdr:rowOff>
    </xdr:from>
    <xdr:to>
      <xdr:col>85</xdr:col>
      <xdr:colOff>177800</xdr:colOff>
      <xdr:row>107</xdr:row>
      <xdr:rowOff>8128</xdr:rowOff>
    </xdr:to>
    <xdr:sp macro="" textlink="">
      <xdr:nvSpPr>
        <xdr:cNvPr id="745" name="楕円 744"/>
        <xdr:cNvSpPr/>
      </xdr:nvSpPr>
      <xdr:spPr>
        <a:xfrm>
          <a:off x="15054263" y="1739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56405</xdr:rowOff>
    </xdr:from>
    <xdr:ext cx="405111" cy="259045"/>
    <xdr:sp macro="" textlink="">
      <xdr:nvSpPr>
        <xdr:cNvPr id="746" name="【公民館】&#10;有形固定資産減価償却率該当値テキスト"/>
        <xdr:cNvSpPr txBox="1"/>
      </xdr:nvSpPr>
      <xdr:spPr>
        <a:xfrm>
          <a:off x="15143163" y="1737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18542</xdr:rowOff>
    </xdr:from>
    <xdr:to>
      <xdr:col>81</xdr:col>
      <xdr:colOff>101600</xdr:colOff>
      <xdr:row>106</xdr:row>
      <xdr:rowOff>120142</xdr:rowOff>
    </xdr:to>
    <xdr:sp macro="" textlink="">
      <xdr:nvSpPr>
        <xdr:cNvPr id="747" name="楕円 746"/>
        <xdr:cNvSpPr/>
      </xdr:nvSpPr>
      <xdr:spPr>
        <a:xfrm>
          <a:off x="14273213" y="1733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69342</xdr:rowOff>
    </xdr:from>
    <xdr:to>
      <xdr:col>85</xdr:col>
      <xdr:colOff>127000</xdr:colOff>
      <xdr:row>106</xdr:row>
      <xdr:rowOff>128778</xdr:rowOff>
    </xdr:to>
    <xdr:cxnSp macro="">
      <xdr:nvCxnSpPr>
        <xdr:cNvPr id="748" name="直線コネクタ 747"/>
        <xdr:cNvCxnSpPr/>
      </xdr:nvCxnSpPr>
      <xdr:spPr>
        <a:xfrm>
          <a:off x="14324013" y="17385792"/>
          <a:ext cx="78105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153415</xdr:rowOff>
    </xdr:from>
    <xdr:to>
      <xdr:col>76</xdr:col>
      <xdr:colOff>165100</xdr:colOff>
      <xdr:row>106</xdr:row>
      <xdr:rowOff>83565</xdr:rowOff>
    </xdr:to>
    <xdr:sp macro="" textlink="">
      <xdr:nvSpPr>
        <xdr:cNvPr id="749" name="楕円 748"/>
        <xdr:cNvSpPr/>
      </xdr:nvSpPr>
      <xdr:spPr>
        <a:xfrm>
          <a:off x="13455650" y="1729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32765</xdr:rowOff>
    </xdr:from>
    <xdr:to>
      <xdr:col>81</xdr:col>
      <xdr:colOff>50800</xdr:colOff>
      <xdr:row>106</xdr:row>
      <xdr:rowOff>69342</xdr:rowOff>
    </xdr:to>
    <xdr:cxnSp macro="">
      <xdr:nvCxnSpPr>
        <xdr:cNvPr id="750" name="直線コネクタ 749"/>
        <xdr:cNvCxnSpPr/>
      </xdr:nvCxnSpPr>
      <xdr:spPr>
        <a:xfrm>
          <a:off x="13506450" y="17349215"/>
          <a:ext cx="817563"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123698</xdr:rowOff>
    </xdr:from>
    <xdr:to>
      <xdr:col>72</xdr:col>
      <xdr:colOff>38100</xdr:colOff>
      <xdr:row>106</xdr:row>
      <xdr:rowOff>53848</xdr:rowOff>
    </xdr:to>
    <xdr:sp macro="" textlink="">
      <xdr:nvSpPr>
        <xdr:cNvPr id="751" name="楕円 750"/>
        <xdr:cNvSpPr/>
      </xdr:nvSpPr>
      <xdr:spPr>
        <a:xfrm>
          <a:off x="12638088" y="17268698"/>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3048</xdr:rowOff>
    </xdr:from>
    <xdr:to>
      <xdr:col>76</xdr:col>
      <xdr:colOff>114300</xdr:colOff>
      <xdr:row>106</xdr:row>
      <xdr:rowOff>32765</xdr:rowOff>
    </xdr:to>
    <xdr:cxnSp macro="">
      <xdr:nvCxnSpPr>
        <xdr:cNvPr id="752" name="直線コネクタ 751"/>
        <xdr:cNvCxnSpPr/>
      </xdr:nvCxnSpPr>
      <xdr:spPr>
        <a:xfrm>
          <a:off x="12688888" y="17319498"/>
          <a:ext cx="817562"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106951</xdr:rowOff>
    </xdr:from>
    <xdr:ext cx="405111" cy="259045"/>
    <xdr:sp macro="" textlink="">
      <xdr:nvSpPr>
        <xdr:cNvPr id="753" name="n_1aveValue【公民館】&#10;有形固定資産減価償却率"/>
        <xdr:cNvSpPr txBox="1"/>
      </xdr:nvSpPr>
      <xdr:spPr>
        <a:xfrm>
          <a:off x="14123044" y="16737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74947</xdr:rowOff>
    </xdr:from>
    <xdr:ext cx="405111" cy="259045"/>
    <xdr:sp macro="" textlink="">
      <xdr:nvSpPr>
        <xdr:cNvPr id="754" name="n_2aveValue【公民館】&#10;有形固定資産減価償却率"/>
        <xdr:cNvSpPr txBox="1"/>
      </xdr:nvSpPr>
      <xdr:spPr>
        <a:xfrm>
          <a:off x="13318182" y="1670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86377</xdr:rowOff>
    </xdr:from>
    <xdr:ext cx="405111" cy="259045"/>
    <xdr:sp macro="" textlink="">
      <xdr:nvSpPr>
        <xdr:cNvPr id="755" name="n_3aveValue【公民館】&#10;有形固定資産減価償却率"/>
        <xdr:cNvSpPr txBox="1"/>
      </xdr:nvSpPr>
      <xdr:spPr>
        <a:xfrm>
          <a:off x="12500619" y="1671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77233</xdr:rowOff>
    </xdr:from>
    <xdr:ext cx="405111" cy="259045"/>
    <xdr:sp macro="" textlink="">
      <xdr:nvSpPr>
        <xdr:cNvPr id="756" name="n_4aveValue【公民館】&#10;有形固定資産減価償却率"/>
        <xdr:cNvSpPr txBox="1"/>
      </xdr:nvSpPr>
      <xdr:spPr>
        <a:xfrm>
          <a:off x="11668769" y="16707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111269</xdr:rowOff>
    </xdr:from>
    <xdr:ext cx="405111" cy="259045"/>
    <xdr:sp macro="" textlink="">
      <xdr:nvSpPr>
        <xdr:cNvPr id="757" name="n_1mainValue【公民館】&#10;有形固定資産減価償却率"/>
        <xdr:cNvSpPr txBox="1"/>
      </xdr:nvSpPr>
      <xdr:spPr>
        <a:xfrm>
          <a:off x="14123044" y="17427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74692</xdr:rowOff>
    </xdr:from>
    <xdr:ext cx="405111" cy="259045"/>
    <xdr:sp macro="" textlink="">
      <xdr:nvSpPr>
        <xdr:cNvPr id="758" name="n_2mainValue【公民館】&#10;有形固定資産減価償却率"/>
        <xdr:cNvSpPr txBox="1"/>
      </xdr:nvSpPr>
      <xdr:spPr>
        <a:xfrm>
          <a:off x="13318182" y="17391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44975</xdr:rowOff>
    </xdr:from>
    <xdr:ext cx="405111" cy="259045"/>
    <xdr:sp macro="" textlink="">
      <xdr:nvSpPr>
        <xdr:cNvPr id="759" name="n_3mainValue【公民館】&#10;有形固定資産減価償却率"/>
        <xdr:cNvSpPr txBox="1"/>
      </xdr:nvSpPr>
      <xdr:spPr>
        <a:xfrm>
          <a:off x="12500619" y="17361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0" name="正方形/長方形 759"/>
        <xdr:cNvSpPr/>
      </xdr:nvSpPr>
      <xdr:spPr>
        <a:xfrm>
          <a:off x="16916400" y="14763750"/>
          <a:ext cx="43815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1" name="正方形/長方形 760"/>
        <xdr:cNvSpPr/>
      </xdr:nvSpPr>
      <xdr:spPr>
        <a:xfrm>
          <a:off x="170434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2" name="正方形/長方形 761"/>
        <xdr:cNvSpPr/>
      </xdr:nvSpPr>
      <xdr:spPr>
        <a:xfrm>
          <a:off x="170434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3" name="正方形/長方形 762"/>
        <xdr:cNvSpPr/>
      </xdr:nvSpPr>
      <xdr:spPr>
        <a:xfrm>
          <a:off x="1797367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4" name="正方形/長方形 763"/>
        <xdr:cNvSpPr/>
      </xdr:nvSpPr>
      <xdr:spPr>
        <a:xfrm>
          <a:off x="1797367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5" name="正方形/長方形 764"/>
        <xdr:cNvSpPr/>
      </xdr:nvSpPr>
      <xdr:spPr>
        <a:xfrm>
          <a:off x="1903095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6" name="正方形/長方形 765"/>
        <xdr:cNvSpPr/>
      </xdr:nvSpPr>
      <xdr:spPr>
        <a:xfrm>
          <a:off x="1903095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7" name="正方形/長方形 766"/>
        <xdr:cNvSpPr/>
      </xdr:nvSpPr>
      <xdr:spPr>
        <a:xfrm>
          <a:off x="16916400" y="15906750"/>
          <a:ext cx="4381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8" name="テキスト ボックス 767"/>
        <xdr:cNvSpPr txBox="1"/>
      </xdr:nvSpPr>
      <xdr:spPr>
        <a:xfrm>
          <a:off x="16892588"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9" name="直線コネクタ 768"/>
        <xdr:cNvCxnSpPr/>
      </xdr:nvCxnSpPr>
      <xdr:spPr>
        <a:xfrm>
          <a:off x="16916400"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0" name="直線コネクタ 769"/>
        <xdr:cNvCxnSpPr/>
      </xdr:nvCxnSpPr>
      <xdr:spPr>
        <a:xfrm>
          <a:off x="16916400" y="177355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71" name="テキスト ボックス 770"/>
        <xdr:cNvSpPr txBox="1"/>
      </xdr:nvSpPr>
      <xdr:spPr>
        <a:xfrm>
          <a:off x="16492084" y="17593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72" name="直線コネクタ 771"/>
        <xdr:cNvCxnSpPr/>
      </xdr:nvCxnSpPr>
      <xdr:spPr>
        <a:xfrm>
          <a:off x="16916400" y="172783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73" name="テキスト ボックス 772"/>
        <xdr:cNvSpPr txBox="1"/>
      </xdr:nvSpPr>
      <xdr:spPr>
        <a:xfrm>
          <a:off x="16492084" y="17136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74" name="直線コネクタ 773"/>
        <xdr:cNvCxnSpPr/>
      </xdr:nvCxnSpPr>
      <xdr:spPr>
        <a:xfrm>
          <a:off x="16916400" y="16821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75" name="テキスト ボックス 774"/>
        <xdr:cNvSpPr txBox="1"/>
      </xdr:nvSpPr>
      <xdr:spPr>
        <a:xfrm>
          <a:off x="16492084" y="16678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6" name="直線コネクタ 775"/>
        <xdr:cNvCxnSpPr/>
      </xdr:nvCxnSpPr>
      <xdr:spPr>
        <a:xfrm>
          <a:off x="16916400" y="163639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77" name="テキスト ボックス 776"/>
        <xdr:cNvSpPr txBox="1"/>
      </xdr:nvSpPr>
      <xdr:spPr>
        <a:xfrm>
          <a:off x="16492084" y="16221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8" name="直線コネクタ 777"/>
        <xdr:cNvCxnSpPr/>
      </xdr:nvCxnSpPr>
      <xdr:spPr>
        <a:xfrm>
          <a:off x="16916400"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9" name="テキスト ボックス 778"/>
        <xdr:cNvSpPr txBox="1"/>
      </xdr:nvSpPr>
      <xdr:spPr>
        <a:xfrm>
          <a:off x="16492084"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0" name="【公民館】&#10;一人当たり面積グラフ枠"/>
        <xdr:cNvSpPr/>
      </xdr:nvSpPr>
      <xdr:spPr>
        <a:xfrm>
          <a:off x="16916400" y="15906750"/>
          <a:ext cx="4381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88545</xdr:rowOff>
    </xdr:from>
    <xdr:to>
      <xdr:col>116</xdr:col>
      <xdr:colOff>62864</xdr:colOff>
      <xdr:row>108</xdr:row>
      <xdr:rowOff>73458</xdr:rowOff>
    </xdr:to>
    <xdr:cxnSp macro="">
      <xdr:nvCxnSpPr>
        <xdr:cNvPr id="781" name="直線コネクタ 780"/>
        <xdr:cNvCxnSpPr/>
      </xdr:nvCxnSpPr>
      <xdr:spPr>
        <a:xfrm flipV="1">
          <a:off x="20503514" y="16376295"/>
          <a:ext cx="0"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77285</xdr:rowOff>
    </xdr:from>
    <xdr:ext cx="469744" cy="259045"/>
    <xdr:sp macro="" textlink="">
      <xdr:nvSpPr>
        <xdr:cNvPr id="782" name="【公民館】&#10;一人当たり面積最小値テキスト"/>
        <xdr:cNvSpPr txBox="1"/>
      </xdr:nvSpPr>
      <xdr:spPr>
        <a:xfrm>
          <a:off x="20542250" y="1773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73458</xdr:rowOff>
    </xdr:from>
    <xdr:to>
      <xdr:col>116</xdr:col>
      <xdr:colOff>152400</xdr:colOff>
      <xdr:row>108</xdr:row>
      <xdr:rowOff>73458</xdr:rowOff>
    </xdr:to>
    <xdr:cxnSp macro="">
      <xdr:nvCxnSpPr>
        <xdr:cNvPr id="783" name="直線コネクタ 782"/>
        <xdr:cNvCxnSpPr/>
      </xdr:nvCxnSpPr>
      <xdr:spPr>
        <a:xfrm>
          <a:off x="20429538" y="17732808"/>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35222</xdr:rowOff>
    </xdr:from>
    <xdr:ext cx="469744" cy="259045"/>
    <xdr:sp macro="" textlink="">
      <xdr:nvSpPr>
        <xdr:cNvPr id="784" name="【公民館】&#10;一人当たり面積最大値テキスト"/>
        <xdr:cNvSpPr txBox="1"/>
      </xdr:nvSpPr>
      <xdr:spPr>
        <a:xfrm>
          <a:off x="20542250" y="16151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88545</xdr:rowOff>
    </xdr:from>
    <xdr:to>
      <xdr:col>116</xdr:col>
      <xdr:colOff>152400</xdr:colOff>
      <xdr:row>100</xdr:row>
      <xdr:rowOff>88545</xdr:rowOff>
    </xdr:to>
    <xdr:cxnSp macro="">
      <xdr:nvCxnSpPr>
        <xdr:cNvPr id="785" name="直線コネクタ 784"/>
        <xdr:cNvCxnSpPr/>
      </xdr:nvCxnSpPr>
      <xdr:spPr>
        <a:xfrm>
          <a:off x="20429538" y="1637629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153331</xdr:rowOff>
    </xdr:from>
    <xdr:ext cx="469744" cy="259045"/>
    <xdr:sp macro="" textlink="">
      <xdr:nvSpPr>
        <xdr:cNvPr id="786" name="【公民館】&#10;一人当たり面積平均値テキスト"/>
        <xdr:cNvSpPr txBox="1"/>
      </xdr:nvSpPr>
      <xdr:spPr>
        <a:xfrm>
          <a:off x="20542250" y="174697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3454</xdr:rowOff>
    </xdr:from>
    <xdr:to>
      <xdr:col>116</xdr:col>
      <xdr:colOff>114300</xdr:colOff>
      <xdr:row>107</xdr:row>
      <xdr:rowOff>105054</xdr:rowOff>
    </xdr:to>
    <xdr:sp macro="" textlink="">
      <xdr:nvSpPr>
        <xdr:cNvPr id="787" name="フローチャート: 判断 786"/>
        <xdr:cNvSpPr/>
      </xdr:nvSpPr>
      <xdr:spPr>
        <a:xfrm>
          <a:off x="20453350" y="1749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254</xdr:rowOff>
    </xdr:from>
    <xdr:to>
      <xdr:col>112</xdr:col>
      <xdr:colOff>38100</xdr:colOff>
      <xdr:row>107</xdr:row>
      <xdr:rowOff>101854</xdr:rowOff>
    </xdr:to>
    <xdr:sp macro="" textlink="">
      <xdr:nvSpPr>
        <xdr:cNvPr id="788" name="フローチャート: 判断 787"/>
        <xdr:cNvSpPr/>
      </xdr:nvSpPr>
      <xdr:spPr>
        <a:xfrm>
          <a:off x="19686588" y="17488154"/>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8941</xdr:rowOff>
    </xdr:from>
    <xdr:to>
      <xdr:col>107</xdr:col>
      <xdr:colOff>101600</xdr:colOff>
      <xdr:row>107</xdr:row>
      <xdr:rowOff>110541</xdr:rowOff>
    </xdr:to>
    <xdr:sp macro="" textlink="">
      <xdr:nvSpPr>
        <xdr:cNvPr id="789" name="フローチャート: 判断 788"/>
        <xdr:cNvSpPr/>
      </xdr:nvSpPr>
      <xdr:spPr>
        <a:xfrm>
          <a:off x="18854738" y="1749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65633</xdr:rowOff>
    </xdr:from>
    <xdr:to>
      <xdr:col>102</xdr:col>
      <xdr:colOff>165100</xdr:colOff>
      <xdr:row>107</xdr:row>
      <xdr:rowOff>167233</xdr:rowOff>
    </xdr:to>
    <xdr:sp macro="" textlink="">
      <xdr:nvSpPr>
        <xdr:cNvPr id="790" name="フローチャート: 判断 789"/>
        <xdr:cNvSpPr/>
      </xdr:nvSpPr>
      <xdr:spPr>
        <a:xfrm>
          <a:off x="18037175" y="1755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66091</xdr:rowOff>
    </xdr:from>
    <xdr:to>
      <xdr:col>98</xdr:col>
      <xdr:colOff>38100</xdr:colOff>
      <xdr:row>107</xdr:row>
      <xdr:rowOff>167691</xdr:rowOff>
    </xdr:to>
    <xdr:sp macro="" textlink="">
      <xdr:nvSpPr>
        <xdr:cNvPr id="791" name="フローチャート: 判断 790"/>
        <xdr:cNvSpPr/>
      </xdr:nvSpPr>
      <xdr:spPr>
        <a:xfrm>
          <a:off x="17219613" y="17553991"/>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2" name="テキスト ボックス 791"/>
        <xdr:cNvSpPr txBox="1"/>
      </xdr:nvSpPr>
      <xdr:spPr>
        <a:xfrm>
          <a:off x="203279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3" name="テキスト ボックス 792"/>
        <xdr:cNvSpPr txBox="1"/>
      </xdr:nvSpPr>
      <xdr:spPr>
        <a:xfrm>
          <a:off x="195611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4" name="テキスト ボックス 793"/>
        <xdr:cNvSpPr txBox="1"/>
      </xdr:nvSpPr>
      <xdr:spPr>
        <a:xfrm>
          <a:off x="18729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5" name="テキスト ボックス 794"/>
        <xdr:cNvSpPr txBox="1"/>
      </xdr:nvSpPr>
      <xdr:spPr>
        <a:xfrm>
          <a:off x="1791176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6" name="テキスト ボックス 795"/>
        <xdr:cNvSpPr txBox="1"/>
      </xdr:nvSpPr>
      <xdr:spPr>
        <a:xfrm>
          <a:off x="170942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122326</xdr:rowOff>
    </xdr:from>
    <xdr:to>
      <xdr:col>116</xdr:col>
      <xdr:colOff>114300</xdr:colOff>
      <xdr:row>107</xdr:row>
      <xdr:rowOff>52476</xdr:rowOff>
    </xdr:to>
    <xdr:sp macro="" textlink="">
      <xdr:nvSpPr>
        <xdr:cNvPr id="797" name="楕円 796"/>
        <xdr:cNvSpPr/>
      </xdr:nvSpPr>
      <xdr:spPr>
        <a:xfrm>
          <a:off x="20453350" y="1743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145203</xdr:rowOff>
    </xdr:from>
    <xdr:ext cx="469744" cy="259045"/>
    <xdr:sp macro="" textlink="">
      <xdr:nvSpPr>
        <xdr:cNvPr id="798" name="【公民館】&#10;一人当たり面積該当値テキスト"/>
        <xdr:cNvSpPr txBox="1"/>
      </xdr:nvSpPr>
      <xdr:spPr>
        <a:xfrm>
          <a:off x="20542250" y="17290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103124</xdr:rowOff>
    </xdr:from>
    <xdr:to>
      <xdr:col>112</xdr:col>
      <xdr:colOff>38100</xdr:colOff>
      <xdr:row>107</xdr:row>
      <xdr:rowOff>33274</xdr:rowOff>
    </xdr:to>
    <xdr:sp macro="" textlink="">
      <xdr:nvSpPr>
        <xdr:cNvPr id="799" name="楕円 798"/>
        <xdr:cNvSpPr/>
      </xdr:nvSpPr>
      <xdr:spPr>
        <a:xfrm>
          <a:off x="19686588" y="17419574"/>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153924</xdr:rowOff>
    </xdr:from>
    <xdr:to>
      <xdr:col>116</xdr:col>
      <xdr:colOff>63500</xdr:colOff>
      <xdr:row>107</xdr:row>
      <xdr:rowOff>1676</xdr:rowOff>
    </xdr:to>
    <xdr:cxnSp macro="">
      <xdr:nvCxnSpPr>
        <xdr:cNvPr id="800" name="直線コネクタ 799"/>
        <xdr:cNvCxnSpPr/>
      </xdr:nvCxnSpPr>
      <xdr:spPr>
        <a:xfrm>
          <a:off x="19737388" y="17470374"/>
          <a:ext cx="766762"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106324</xdr:rowOff>
    </xdr:from>
    <xdr:to>
      <xdr:col>107</xdr:col>
      <xdr:colOff>101600</xdr:colOff>
      <xdr:row>107</xdr:row>
      <xdr:rowOff>36474</xdr:rowOff>
    </xdr:to>
    <xdr:sp macro="" textlink="">
      <xdr:nvSpPr>
        <xdr:cNvPr id="801" name="楕円 800"/>
        <xdr:cNvSpPr/>
      </xdr:nvSpPr>
      <xdr:spPr>
        <a:xfrm>
          <a:off x="18854738" y="1742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153924</xdr:rowOff>
    </xdr:from>
    <xdr:to>
      <xdr:col>111</xdr:col>
      <xdr:colOff>177800</xdr:colOff>
      <xdr:row>106</xdr:row>
      <xdr:rowOff>157124</xdr:rowOff>
    </xdr:to>
    <xdr:cxnSp macro="">
      <xdr:nvCxnSpPr>
        <xdr:cNvPr id="802" name="直線コネクタ 801"/>
        <xdr:cNvCxnSpPr/>
      </xdr:nvCxnSpPr>
      <xdr:spPr>
        <a:xfrm flipV="1">
          <a:off x="18905538" y="17470374"/>
          <a:ext cx="83185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108610</xdr:rowOff>
    </xdr:from>
    <xdr:to>
      <xdr:col>102</xdr:col>
      <xdr:colOff>165100</xdr:colOff>
      <xdr:row>107</xdr:row>
      <xdr:rowOff>38760</xdr:rowOff>
    </xdr:to>
    <xdr:sp macro="" textlink="">
      <xdr:nvSpPr>
        <xdr:cNvPr id="803" name="楕円 802"/>
        <xdr:cNvSpPr/>
      </xdr:nvSpPr>
      <xdr:spPr>
        <a:xfrm>
          <a:off x="18037175" y="1742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157124</xdr:rowOff>
    </xdr:from>
    <xdr:to>
      <xdr:col>107</xdr:col>
      <xdr:colOff>50800</xdr:colOff>
      <xdr:row>106</xdr:row>
      <xdr:rowOff>159410</xdr:rowOff>
    </xdr:to>
    <xdr:cxnSp macro="">
      <xdr:nvCxnSpPr>
        <xdr:cNvPr id="804" name="直線コネクタ 803"/>
        <xdr:cNvCxnSpPr/>
      </xdr:nvCxnSpPr>
      <xdr:spPr>
        <a:xfrm flipV="1">
          <a:off x="18087975" y="17473574"/>
          <a:ext cx="817563"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92981</xdr:rowOff>
    </xdr:from>
    <xdr:ext cx="469744" cy="259045"/>
    <xdr:sp macro="" textlink="">
      <xdr:nvSpPr>
        <xdr:cNvPr id="805" name="n_1aveValue【公民館】&#10;一人当たり面積"/>
        <xdr:cNvSpPr txBox="1"/>
      </xdr:nvSpPr>
      <xdr:spPr>
        <a:xfrm>
          <a:off x="19504102" y="17580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101668</xdr:rowOff>
    </xdr:from>
    <xdr:ext cx="469744" cy="259045"/>
    <xdr:sp macro="" textlink="">
      <xdr:nvSpPr>
        <xdr:cNvPr id="806" name="n_2aveValue【公民館】&#10;一人当たり面積"/>
        <xdr:cNvSpPr txBox="1"/>
      </xdr:nvSpPr>
      <xdr:spPr>
        <a:xfrm>
          <a:off x="18684952" y="17589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158360</xdr:rowOff>
    </xdr:from>
    <xdr:ext cx="469744" cy="259045"/>
    <xdr:sp macro="" textlink="">
      <xdr:nvSpPr>
        <xdr:cNvPr id="807" name="n_3aveValue【公民館】&#10;一人当たり面積"/>
        <xdr:cNvSpPr txBox="1"/>
      </xdr:nvSpPr>
      <xdr:spPr>
        <a:xfrm>
          <a:off x="17867390" y="1764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12768</xdr:rowOff>
    </xdr:from>
    <xdr:ext cx="469744" cy="259045"/>
    <xdr:sp macro="" textlink="">
      <xdr:nvSpPr>
        <xdr:cNvPr id="808" name="n_4aveValue【公民館】&#10;一人当たり面積"/>
        <xdr:cNvSpPr txBox="1"/>
      </xdr:nvSpPr>
      <xdr:spPr>
        <a:xfrm>
          <a:off x="17049827" y="17329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49801</xdr:rowOff>
    </xdr:from>
    <xdr:ext cx="469744" cy="259045"/>
    <xdr:sp macro="" textlink="">
      <xdr:nvSpPr>
        <xdr:cNvPr id="809" name="n_1mainValue【公民館】&#10;一人当たり面積"/>
        <xdr:cNvSpPr txBox="1"/>
      </xdr:nvSpPr>
      <xdr:spPr>
        <a:xfrm>
          <a:off x="19504102" y="1719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53001</xdr:rowOff>
    </xdr:from>
    <xdr:ext cx="469744" cy="259045"/>
    <xdr:sp macro="" textlink="">
      <xdr:nvSpPr>
        <xdr:cNvPr id="810" name="n_2mainValue【公民館】&#10;一人当たり面積"/>
        <xdr:cNvSpPr txBox="1"/>
      </xdr:nvSpPr>
      <xdr:spPr>
        <a:xfrm>
          <a:off x="18684952" y="1719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55287</xdr:rowOff>
    </xdr:from>
    <xdr:ext cx="469744" cy="259045"/>
    <xdr:sp macro="" textlink="">
      <xdr:nvSpPr>
        <xdr:cNvPr id="811" name="n_3mainValue【公民館】&#10;一人当たり面積"/>
        <xdr:cNvSpPr txBox="1"/>
      </xdr:nvSpPr>
      <xdr:spPr>
        <a:xfrm>
          <a:off x="17867390" y="17200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2" name="正方形/長方形 811"/>
        <xdr:cNvSpPr/>
      </xdr:nvSpPr>
      <xdr:spPr>
        <a:xfrm>
          <a:off x="704850" y="18573750"/>
          <a:ext cx="2059305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3" name="正方形/長方形 812"/>
        <xdr:cNvSpPr/>
      </xdr:nvSpPr>
      <xdr:spPr>
        <a:xfrm>
          <a:off x="704850" y="18637250"/>
          <a:ext cx="35623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4" name="テキスト ボックス 813"/>
        <xdr:cNvSpPr txBox="1"/>
      </xdr:nvSpPr>
      <xdr:spPr>
        <a:xfrm>
          <a:off x="781050" y="18891250"/>
          <a:ext cx="2042795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教育施設、</a:t>
          </a:r>
          <a:r>
            <a:rPr kumimoji="1" lang="ja-JP" altLang="en-US" sz="1100">
              <a:solidFill>
                <a:schemeClr val="dk1"/>
              </a:solidFill>
              <a:effectLst/>
              <a:latin typeface="+mn-lt"/>
              <a:ea typeface="+mn-ea"/>
              <a:cs typeface="+mn-cs"/>
            </a:rPr>
            <a:t>公民館施設を始め、</a:t>
          </a:r>
          <a:r>
            <a:rPr kumimoji="1" lang="ja-JP" altLang="ja-JP" sz="1100">
              <a:solidFill>
                <a:schemeClr val="dk1"/>
              </a:solidFill>
              <a:effectLst/>
              <a:latin typeface="+mn-lt"/>
              <a:ea typeface="+mn-ea"/>
              <a:cs typeface="+mn-cs"/>
            </a:rPr>
            <a:t>全国平均と比較しても固定資産減価償却率が高い傾向にある。また、本町の特性として、漁港・港湾施設も多くあり、住民一人当たりの資産形成度が高い傾向にある。老朽化した公共施設の更新は喫緊の課題であり、今後は、公共施設等総合管理計画に基づき、施設の在り方等を検討し、計画的な施設更新に努める。</a:t>
          </a:r>
          <a:r>
            <a:rPr kumimoji="1" lang="ja-JP" altLang="en-US" sz="1100">
              <a:solidFill>
                <a:schemeClr val="dk1"/>
              </a:solidFill>
              <a:effectLst/>
              <a:latin typeface="+mn-lt"/>
              <a:ea typeface="+mn-ea"/>
              <a:cs typeface="+mn-cs"/>
            </a:rPr>
            <a:t>さらに学校施設については、出生率を踏まえ集約化に努める。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92138" y="127000"/>
          <a:ext cx="11742737"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621250" y="190500"/>
          <a:ext cx="367665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640300" y="215900"/>
          <a:ext cx="363220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665700" y="241300"/>
          <a:ext cx="3575050" cy="415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愛知県南知多町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041563" y="190500"/>
          <a:ext cx="2460625"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066963" y="215900"/>
          <a:ext cx="2416175"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092363" y="241300"/>
          <a:ext cx="23590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04850" y="850900"/>
          <a:ext cx="9339263" cy="16827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31850" y="882650"/>
          <a:ext cx="1282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65338" y="882650"/>
          <a:ext cx="1233487"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17,693
17,080
38.37
7,734,792
7,365,673
315,309
4,873,545
6,782,062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98825" y="882650"/>
          <a:ext cx="1409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708525" y="901700"/>
          <a:ext cx="1874838"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583363" y="901700"/>
          <a:ext cx="1169987"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816850" y="914400"/>
          <a:ext cx="592138" cy="882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708525" y="1628775"/>
          <a:ext cx="1874838"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646863" y="1628775"/>
          <a:ext cx="3171825"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245725" y="850900"/>
          <a:ext cx="1409700" cy="120332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491788" y="914400"/>
          <a:ext cx="1233487"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491788" y="1162050"/>
          <a:ext cx="1233487"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491788" y="1473200"/>
          <a:ext cx="13462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328275" y="993775"/>
          <a:ext cx="1952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382250" y="952500"/>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382250" y="1200150"/>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412413" y="1457325"/>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347325" y="1457325"/>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412413" y="167640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347325" y="1809750"/>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55638" y="26511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55638" y="29495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55638" y="32480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55638" y="35560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04850" y="39719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3185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3185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6212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6212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8194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8194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04850" y="5048250"/>
          <a:ext cx="43815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118225" y="397192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230938"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230938"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1755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1755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23277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23277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118225" y="5048250"/>
          <a:ext cx="4367213"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04850" y="757237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3185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3185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76212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76212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28194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28194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04850" y="864870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681038"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04850"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80534"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04850" y="104489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80534" y="1031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04850" y="100869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44654" y="995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04850" y="97250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44654" y="9592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04850" y="93726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44654" y="9239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04850" y="90106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44654" y="8877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04850"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394486" y="85160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04850" y="864870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83820</xdr:rowOff>
    </xdr:to>
    <xdr:cxnSp macro="">
      <xdr:nvCxnSpPr>
        <xdr:cNvPr id="73" name="直線コネクタ 72"/>
        <xdr:cNvCxnSpPr/>
      </xdr:nvCxnSpPr>
      <xdr:spPr>
        <a:xfrm flipV="1">
          <a:off x="4291965" y="9142095"/>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87647</xdr:rowOff>
    </xdr:from>
    <xdr:ext cx="405111" cy="259045"/>
    <xdr:sp macro="" textlink="">
      <xdr:nvSpPr>
        <xdr:cNvPr id="74" name="【体育館・プール】&#10;有形固定資産減価償却率最小値テキスト"/>
        <xdr:cNvSpPr txBox="1"/>
      </xdr:nvSpPr>
      <xdr:spPr>
        <a:xfrm>
          <a:off x="4330700"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83820</xdr:rowOff>
    </xdr:from>
    <xdr:to>
      <xdr:col>24</xdr:col>
      <xdr:colOff>152400</xdr:colOff>
      <xdr:row>63</xdr:row>
      <xdr:rowOff>83820</xdr:rowOff>
    </xdr:to>
    <xdr:cxnSp macro="">
      <xdr:nvCxnSpPr>
        <xdr:cNvPr id="75" name="直線コネクタ 74"/>
        <xdr:cNvCxnSpPr/>
      </xdr:nvCxnSpPr>
      <xdr:spPr>
        <a:xfrm>
          <a:off x="4217988" y="1029462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76" name="【体育館・プール】&#10;有形固定資産減価償却率最大値テキスト"/>
        <xdr:cNvSpPr txBox="1"/>
      </xdr:nvSpPr>
      <xdr:spPr>
        <a:xfrm>
          <a:off x="4330700" y="892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77" name="直線コネクタ 76"/>
        <xdr:cNvCxnSpPr/>
      </xdr:nvCxnSpPr>
      <xdr:spPr>
        <a:xfrm>
          <a:off x="4217988" y="914209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24782</xdr:rowOff>
    </xdr:from>
    <xdr:ext cx="405111" cy="259045"/>
    <xdr:sp macro="" textlink="">
      <xdr:nvSpPr>
        <xdr:cNvPr id="78" name="【体育館・プール】&#10;有形固定資産減価償却率平均値テキスト"/>
        <xdr:cNvSpPr txBox="1"/>
      </xdr:nvSpPr>
      <xdr:spPr>
        <a:xfrm>
          <a:off x="4330700" y="9749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46355</xdr:rowOff>
    </xdr:from>
    <xdr:to>
      <xdr:col>24</xdr:col>
      <xdr:colOff>114300</xdr:colOff>
      <xdr:row>60</xdr:row>
      <xdr:rowOff>147955</xdr:rowOff>
    </xdr:to>
    <xdr:sp macro="" textlink="">
      <xdr:nvSpPr>
        <xdr:cNvPr id="79" name="フローチャート: 判断 78"/>
        <xdr:cNvSpPr/>
      </xdr:nvSpPr>
      <xdr:spPr>
        <a:xfrm>
          <a:off x="4241800" y="977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40640</xdr:rowOff>
    </xdr:from>
    <xdr:to>
      <xdr:col>20</xdr:col>
      <xdr:colOff>38100</xdr:colOff>
      <xdr:row>60</xdr:row>
      <xdr:rowOff>142240</xdr:rowOff>
    </xdr:to>
    <xdr:sp macro="" textlink="">
      <xdr:nvSpPr>
        <xdr:cNvPr id="80" name="フローチャート: 判断 79"/>
        <xdr:cNvSpPr/>
      </xdr:nvSpPr>
      <xdr:spPr>
        <a:xfrm>
          <a:off x="3475038" y="976566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81" name="フローチャート: 判断 80"/>
        <xdr:cNvSpPr/>
      </xdr:nvSpPr>
      <xdr:spPr>
        <a:xfrm>
          <a:off x="2643188" y="975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154940</xdr:rowOff>
    </xdr:from>
    <xdr:to>
      <xdr:col>10</xdr:col>
      <xdr:colOff>165100</xdr:colOff>
      <xdr:row>60</xdr:row>
      <xdr:rowOff>85090</xdr:rowOff>
    </xdr:to>
    <xdr:sp macro="" textlink="">
      <xdr:nvSpPr>
        <xdr:cNvPr id="82" name="フローチャート: 判断 81"/>
        <xdr:cNvSpPr/>
      </xdr:nvSpPr>
      <xdr:spPr>
        <a:xfrm>
          <a:off x="1825625" y="971804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83" name="フローチャート: 判断 82"/>
        <xdr:cNvSpPr/>
      </xdr:nvSpPr>
      <xdr:spPr>
        <a:xfrm>
          <a:off x="1008063" y="962088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11638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349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5177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70021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882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89" name="楕円 88"/>
        <xdr:cNvSpPr/>
      </xdr:nvSpPr>
      <xdr:spPr>
        <a:xfrm>
          <a:off x="42418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34942</xdr:rowOff>
    </xdr:from>
    <xdr:ext cx="405111" cy="259045"/>
    <xdr:sp macro="" textlink="">
      <xdr:nvSpPr>
        <xdr:cNvPr id="90" name="【体育館・プール】&#10;有形固定資産減価償却率該当値テキスト"/>
        <xdr:cNvSpPr txBox="1"/>
      </xdr:nvSpPr>
      <xdr:spPr>
        <a:xfrm>
          <a:off x="4330700"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149225</xdr:rowOff>
    </xdr:from>
    <xdr:to>
      <xdr:col>20</xdr:col>
      <xdr:colOff>38100</xdr:colOff>
      <xdr:row>60</xdr:row>
      <xdr:rowOff>79375</xdr:rowOff>
    </xdr:to>
    <xdr:sp macro="" textlink="">
      <xdr:nvSpPr>
        <xdr:cNvPr id="91" name="楕円 90"/>
        <xdr:cNvSpPr/>
      </xdr:nvSpPr>
      <xdr:spPr>
        <a:xfrm>
          <a:off x="3475038" y="9712325"/>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28575</xdr:rowOff>
    </xdr:from>
    <xdr:to>
      <xdr:col>24</xdr:col>
      <xdr:colOff>63500</xdr:colOff>
      <xdr:row>60</xdr:row>
      <xdr:rowOff>62865</xdr:rowOff>
    </xdr:to>
    <xdr:cxnSp macro="">
      <xdr:nvCxnSpPr>
        <xdr:cNvPr id="92" name="直線コネクタ 91"/>
        <xdr:cNvCxnSpPr/>
      </xdr:nvCxnSpPr>
      <xdr:spPr>
        <a:xfrm>
          <a:off x="3525838" y="9753600"/>
          <a:ext cx="766762"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107315</xdr:rowOff>
    </xdr:from>
    <xdr:to>
      <xdr:col>15</xdr:col>
      <xdr:colOff>101600</xdr:colOff>
      <xdr:row>60</xdr:row>
      <xdr:rowOff>37465</xdr:rowOff>
    </xdr:to>
    <xdr:sp macro="" textlink="">
      <xdr:nvSpPr>
        <xdr:cNvPr id="93" name="楕円 92"/>
        <xdr:cNvSpPr/>
      </xdr:nvSpPr>
      <xdr:spPr>
        <a:xfrm>
          <a:off x="2643188" y="967041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158115</xdr:rowOff>
    </xdr:from>
    <xdr:to>
      <xdr:col>19</xdr:col>
      <xdr:colOff>177800</xdr:colOff>
      <xdr:row>60</xdr:row>
      <xdr:rowOff>28575</xdr:rowOff>
    </xdr:to>
    <xdr:cxnSp macro="">
      <xdr:nvCxnSpPr>
        <xdr:cNvPr id="94" name="直線コネクタ 93"/>
        <xdr:cNvCxnSpPr/>
      </xdr:nvCxnSpPr>
      <xdr:spPr>
        <a:xfrm>
          <a:off x="2693988" y="9721215"/>
          <a:ext cx="8318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67310</xdr:rowOff>
    </xdr:from>
    <xdr:to>
      <xdr:col>10</xdr:col>
      <xdr:colOff>165100</xdr:colOff>
      <xdr:row>59</xdr:row>
      <xdr:rowOff>168910</xdr:rowOff>
    </xdr:to>
    <xdr:sp macro="" textlink="">
      <xdr:nvSpPr>
        <xdr:cNvPr id="95" name="楕円 94"/>
        <xdr:cNvSpPr/>
      </xdr:nvSpPr>
      <xdr:spPr>
        <a:xfrm>
          <a:off x="1825625" y="9630410"/>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118110</xdr:rowOff>
    </xdr:from>
    <xdr:to>
      <xdr:col>15</xdr:col>
      <xdr:colOff>50800</xdr:colOff>
      <xdr:row>59</xdr:row>
      <xdr:rowOff>158115</xdr:rowOff>
    </xdr:to>
    <xdr:cxnSp macro="">
      <xdr:nvCxnSpPr>
        <xdr:cNvPr id="96" name="直線コネクタ 95"/>
        <xdr:cNvCxnSpPr/>
      </xdr:nvCxnSpPr>
      <xdr:spPr>
        <a:xfrm>
          <a:off x="1876425" y="9681210"/>
          <a:ext cx="817563"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133367</xdr:rowOff>
    </xdr:from>
    <xdr:ext cx="405111" cy="259045"/>
    <xdr:sp macro="" textlink="">
      <xdr:nvSpPr>
        <xdr:cNvPr id="97" name="n_1aveValue【体育館・プール】&#10;有形固定資産減価償却率"/>
        <xdr:cNvSpPr txBox="1"/>
      </xdr:nvSpPr>
      <xdr:spPr>
        <a:xfrm>
          <a:off x="3324869" y="9858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125747</xdr:rowOff>
    </xdr:from>
    <xdr:ext cx="405111" cy="259045"/>
    <xdr:sp macro="" textlink="">
      <xdr:nvSpPr>
        <xdr:cNvPr id="98" name="n_2aveValue【体育館・プール】&#10;有形固定資産減価償却率"/>
        <xdr:cNvSpPr txBox="1"/>
      </xdr:nvSpPr>
      <xdr:spPr>
        <a:xfrm>
          <a:off x="2505719" y="985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76217</xdr:rowOff>
    </xdr:from>
    <xdr:ext cx="405111" cy="259045"/>
    <xdr:sp macro="" textlink="">
      <xdr:nvSpPr>
        <xdr:cNvPr id="99" name="n_3aveValue【体育館・プール】&#10;有形固定資産減価償却率"/>
        <xdr:cNvSpPr txBox="1"/>
      </xdr:nvSpPr>
      <xdr:spPr>
        <a:xfrm>
          <a:off x="1688157" y="9801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4462</xdr:rowOff>
    </xdr:from>
    <xdr:ext cx="405111" cy="259045"/>
    <xdr:sp macro="" textlink="">
      <xdr:nvSpPr>
        <xdr:cNvPr id="100" name="n_4aveValue【体育館・プール】&#10;有形固定資産減価償却率"/>
        <xdr:cNvSpPr txBox="1"/>
      </xdr:nvSpPr>
      <xdr:spPr>
        <a:xfrm>
          <a:off x="87059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95902</xdr:rowOff>
    </xdr:from>
    <xdr:ext cx="405111" cy="259045"/>
    <xdr:sp macro="" textlink="">
      <xdr:nvSpPr>
        <xdr:cNvPr id="101" name="n_1mainValue【体育館・プール】&#10;有形固定資産減価償却率"/>
        <xdr:cNvSpPr txBox="1"/>
      </xdr:nvSpPr>
      <xdr:spPr>
        <a:xfrm>
          <a:off x="3324869"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102" name="n_2mainValue【体育館・プール】&#10;有形固定資産減価償却率"/>
        <xdr:cNvSpPr txBox="1"/>
      </xdr:nvSpPr>
      <xdr:spPr>
        <a:xfrm>
          <a:off x="2505719" y="945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13987</xdr:rowOff>
    </xdr:from>
    <xdr:ext cx="405111" cy="259045"/>
    <xdr:sp macro="" textlink="">
      <xdr:nvSpPr>
        <xdr:cNvPr id="103" name="n_3mainValue【体育館・プール】&#10;有形固定資産減価償却率"/>
        <xdr:cNvSpPr txBox="1"/>
      </xdr:nvSpPr>
      <xdr:spPr>
        <a:xfrm>
          <a:off x="1688157" y="941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xdr:cNvSpPr/>
      </xdr:nvSpPr>
      <xdr:spPr>
        <a:xfrm>
          <a:off x="6118225" y="757237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xdr:cNvSpPr/>
      </xdr:nvSpPr>
      <xdr:spPr>
        <a:xfrm>
          <a:off x="6230938"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xdr:cNvSpPr/>
      </xdr:nvSpPr>
      <xdr:spPr>
        <a:xfrm>
          <a:off x="6230938"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xdr:cNvSpPr/>
      </xdr:nvSpPr>
      <xdr:spPr>
        <a:xfrm>
          <a:off x="71755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xdr:cNvSpPr/>
      </xdr:nvSpPr>
      <xdr:spPr>
        <a:xfrm>
          <a:off x="71755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xdr:cNvSpPr/>
      </xdr:nvSpPr>
      <xdr:spPr>
        <a:xfrm>
          <a:off x="823277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xdr:cNvSpPr/>
      </xdr:nvSpPr>
      <xdr:spPr>
        <a:xfrm>
          <a:off x="823277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xdr:cNvSpPr/>
      </xdr:nvSpPr>
      <xdr:spPr>
        <a:xfrm>
          <a:off x="6118225" y="864870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xdr:cNvSpPr txBox="1"/>
      </xdr:nvSpPr>
      <xdr:spPr>
        <a:xfrm>
          <a:off x="60801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xdr:cNvCxnSpPr/>
      </xdr:nvCxnSpPr>
      <xdr:spPr>
        <a:xfrm>
          <a:off x="6118225" y="108108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4" name="直線コネクタ 113"/>
        <xdr:cNvCxnSpPr/>
      </xdr:nvCxnSpPr>
      <xdr:spPr>
        <a:xfrm>
          <a:off x="6118225" y="102679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5" name="テキスト ボックス 114"/>
        <xdr:cNvSpPr txBox="1"/>
      </xdr:nvSpPr>
      <xdr:spPr>
        <a:xfrm>
          <a:off x="5679621" y="1013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xdr:cNvCxnSpPr/>
      </xdr:nvCxnSpPr>
      <xdr:spPr>
        <a:xfrm>
          <a:off x="6118225" y="97250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xdr:cNvSpPr txBox="1"/>
      </xdr:nvSpPr>
      <xdr:spPr>
        <a:xfrm>
          <a:off x="5679621" y="9592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8" name="直線コネクタ 117"/>
        <xdr:cNvCxnSpPr/>
      </xdr:nvCxnSpPr>
      <xdr:spPr>
        <a:xfrm>
          <a:off x="6118225" y="91916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9" name="テキスト ボックス 118"/>
        <xdr:cNvSpPr txBox="1"/>
      </xdr:nvSpPr>
      <xdr:spPr>
        <a:xfrm>
          <a:off x="5679621" y="9058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xdr:cNvCxnSpPr/>
      </xdr:nvCxnSpPr>
      <xdr:spPr>
        <a:xfrm>
          <a:off x="6118225" y="86487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1" name="テキスト ボックス 120"/>
        <xdr:cNvSpPr txBox="1"/>
      </xdr:nvSpPr>
      <xdr:spPr>
        <a:xfrm>
          <a:off x="5679621"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xdr:cNvSpPr/>
      </xdr:nvSpPr>
      <xdr:spPr>
        <a:xfrm>
          <a:off x="6118225" y="864870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140589</xdr:rowOff>
    </xdr:from>
    <xdr:to>
      <xdr:col>54</xdr:col>
      <xdr:colOff>189865</xdr:colOff>
      <xdr:row>62</xdr:row>
      <xdr:rowOff>169735</xdr:rowOff>
    </xdr:to>
    <xdr:cxnSp macro="">
      <xdr:nvCxnSpPr>
        <xdr:cNvPr id="123" name="直線コネクタ 122"/>
        <xdr:cNvCxnSpPr/>
      </xdr:nvCxnSpPr>
      <xdr:spPr>
        <a:xfrm flipV="1">
          <a:off x="9691053" y="9055989"/>
          <a:ext cx="0" cy="115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2112</xdr:rowOff>
    </xdr:from>
    <xdr:ext cx="469744" cy="259045"/>
    <xdr:sp macro="" textlink="">
      <xdr:nvSpPr>
        <xdr:cNvPr id="124" name="【体育館・プール】&#10;一人当たり面積最小値テキスト"/>
        <xdr:cNvSpPr txBox="1"/>
      </xdr:nvSpPr>
      <xdr:spPr>
        <a:xfrm>
          <a:off x="9729788" y="1021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169735</xdr:rowOff>
    </xdr:from>
    <xdr:to>
      <xdr:col>55</xdr:col>
      <xdr:colOff>88900</xdr:colOff>
      <xdr:row>62</xdr:row>
      <xdr:rowOff>169735</xdr:rowOff>
    </xdr:to>
    <xdr:cxnSp macro="">
      <xdr:nvCxnSpPr>
        <xdr:cNvPr id="125" name="直線コネクタ 124"/>
        <xdr:cNvCxnSpPr/>
      </xdr:nvCxnSpPr>
      <xdr:spPr>
        <a:xfrm>
          <a:off x="9617075" y="1020908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87266</xdr:rowOff>
    </xdr:from>
    <xdr:ext cx="469744" cy="259045"/>
    <xdr:sp macro="" textlink="">
      <xdr:nvSpPr>
        <xdr:cNvPr id="126" name="【体育館・プール】&#10;一人当たり面積最大値テキスト"/>
        <xdr:cNvSpPr txBox="1"/>
      </xdr:nvSpPr>
      <xdr:spPr>
        <a:xfrm>
          <a:off x="9729788" y="8840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140589</xdr:rowOff>
    </xdr:from>
    <xdr:to>
      <xdr:col>55</xdr:col>
      <xdr:colOff>88900</xdr:colOff>
      <xdr:row>55</xdr:row>
      <xdr:rowOff>140589</xdr:rowOff>
    </xdr:to>
    <xdr:cxnSp macro="">
      <xdr:nvCxnSpPr>
        <xdr:cNvPr id="127" name="直線コネクタ 126"/>
        <xdr:cNvCxnSpPr/>
      </xdr:nvCxnSpPr>
      <xdr:spPr>
        <a:xfrm>
          <a:off x="9617075" y="9055989"/>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22941</xdr:rowOff>
    </xdr:from>
    <xdr:ext cx="469744" cy="259045"/>
    <xdr:sp macro="" textlink="">
      <xdr:nvSpPr>
        <xdr:cNvPr id="128" name="【体育館・プール】&#10;一人当たり面積平均値テキスト"/>
        <xdr:cNvSpPr txBox="1"/>
      </xdr:nvSpPr>
      <xdr:spPr>
        <a:xfrm>
          <a:off x="9729788" y="9747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64</xdr:rowOff>
    </xdr:from>
    <xdr:to>
      <xdr:col>55</xdr:col>
      <xdr:colOff>50800</xdr:colOff>
      <xdr:row>61</xdr:row>
      <xdr:rowOff>101664</xdr:rowOff>
    </xdr:to>
    <xdr:sp macro="" textlink="">
      <xdr:nvSpPr>
        <xdr:cNvPr id="129" name="フローチャート: 判断 128"/>
        <xdr:cNvSpPr/>
      </xdr:nvSpPr>
      <xdr:spPr>
        <a:xfrm>
          <a:off x="9655175" y="9887014"/>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11494</xdr:rowOff>
    </xdr:from>
    <xdr:to>
      <xdr:col>50</xdr:col>
      <xdr:colOff>165100</xdr:colOff>
      <xdr:row>61</xdr:row>
      <xdr:rowOff>113094</xdr:rowOff>
    </xdr:to>
    <xdr:sp macro="" textlink="">
      <xdr:nvSpPr>
        <xdr:cNvPr id="130" name="フローチャート: 判断 129"/>
        <xdr:cNvSpPr/>
      </xdr:nvSpPr>
      <xdr:spPr>
        <a:xfrm>
          <a:off x="8874125" y="989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35496</xdr:rowOff>
    </xdr:from>
    <xdr:to>
      <xdr:col>46</xdr:col>
      <xdr:colOff>38100</xdr:colOff>
      <xdr:row>61</xdr:row>
      <xdr:rowOff>137096</xdr:rowOff>
    </xdr:to>
    <xdr:sp macro="" textlink="">
      <xdr:nvSpPr>
        <xdr:cNvPr id="131" name="フローチャート: 判断 130"/>
        <xdr:cNvSpPr/>
      </xdr:nvSpPr>
      <xdr:spPr>
        <a:xfrm>
          <a:off x="8056563" y="9922446"/>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86931</xdr:rowOff>
    </xdr:from>
    <xdr:to>
      <xdr:col>41</xdr:col>
      <xdr:colOff>101600</xdr:colOff>
      <xdr:row>62</xdr:row>
      <xdr:rowOff>17081</xdr:rowOff>
    </xdr:to>
    <xdr:sp macro="" textlink="">
      <xdr:nvSpPr>
        <xdr:cNvPr id="132" name="フローチャート: 判断 131"/>
        <xdr:cNvSpPr/>
      </xdr:nvSpPr>
      <xdr:spPr>
        <a:xfrm>
          <a:off x="7224713" y="997388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93218</xdr:rowOff>
    </xdr:from>
    <xdr:to>
      <xdr:col>36</xdr:col>
      <xdr:colOff>165100</xdr:colOff>
      <xdr:row>62</xdr:row>
      <xdr:rowOff>23368</xdr:rowOff>
    </xdr:to>
    <xdr:sp macro="" textlink="">
      <xdr:nvSpPr>
        <xdr:cNvPr id="133" name="フローチャート: 判断 132"/>
        <xdr:cNvSpPr/>
      </xdr:nvSpPr>
      <xdr:spPr>
        <a:xfrm>
          <a:off x="6407150" y="998016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4" name="テキスト ボックス 133"/>
        <xdr:cNvSpPr txBox="1"/>
      </xdr:nvSpPr>
      <xdr:spPr>
        <a:xfrm>
          <a:off x="95154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5" name="テキスト ボックス 134"/>
        <xdr:cNvSpPr txBox="1"/>
      </xdr:nvSpPr>
      <xdr:spPr>
        <a:xfrm>
          <a:off x="874871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6" name="テキスト ボックス 135"/>
        <xdr:cNvSpPr txBox="1"/>
      </xdr:nvSpPr>
      <xdr:spPr>
        <a:xfrm>
          <a:off x="79311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7" name="テキスト ボックス 136"/>
        <xdr:cNvSpPr txBox="1"/>
      </xdr:nvSpPr>
      <xdr:spPr>
        <a:xfrm>
          <a:off x="7099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8" name="テキスト ボックス 137"/>
        <xdr:cNvSpPr txBox="1"/>
      </xdr:nvSpPr>
      <xdr:spPr>
        <a:xfrm>
          <a:off x="62817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14922</xdr:rowOff>
    </xdr:from>
    <xdr:to>
      <xdr:col>55</xdr:col>
      <xdr:colOff>50800</xdr:colOff>
      <xdr:row>62</xdr:row>
      <xdr:rowOff>116522</xdr:rowOff>
    </xdr:to>
    <xdr:sp macro="" textlink="">
      <xdr:nvSpPr>
        <xdr:cNvPr id="139" name="楕円 138"/>
        <xdr:cNvSpPr/>
      </xdr:nvSpPr>
      <xdr:spPr>
        <a:xfrm>
          <a:off x="9655175" y="10063797"/>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101299</xdr:rowOff>
    </xdr:from>
    <xdr:ext cx="469744" cy="259045"/>
    <xdr:sp macro="" textlink="">
      <xdr:nvSpPr>
        <xdr:cNvPr id="140" name="【体育館・プール】&#10;一人当たり面積該当値テキスト"/>
        <xdr:cNvSpPr txBox="1"/>
      </xdr:nvSpPr>
      <xdr:spPr>
        <a:xfrm>
          <a:off x="9729788" y="9988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18352</xdr:rowOff>
    </xdr:from>
    <xdr:to>
      <xdr:col>50</xdr:col>
      <xdr:colOff>165100</xdr:colOff>
      <xdr:row>62</xdr:row>
      <xdr:rowOff>119952</xdr:rowOff>
    </xdr:to>
    <xdr:sp macro="" textlink="">
      <xdr:nvSpPr>
        <xdr:cNvPr id="141" name="楕円 140"/>
        <xdr:cNvSpPr/>
      </xdr:nvSpPr>
      <xdr:spPr>
        <a:xfrm>
          <a:off x="8874125" y="1006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65722</xdr:rowOff>
    </xdr:from>
    <xdr:to>
      <xdr:col>55</xdr:col>
      <xdr:colOff>0</xdr:colOff>
      <xdr:row>62</xdr:row>
      <xdr:rowOff>69152</xdr:rowOff>
    </xdr:to>
    <xdr:cxnSp macro="">
      <xdr:nvCxnSpPr>
        <xdr:cNvPr id="142" name="直線コネクタ 141"/>
        <xdr:cNvCxnSpPr/>
      </xdr:nvCxnSpPr>
      <xdr:spPr>
        <a:xfrm flipV="1">
          <a:off x="8924925" y="10114597"/>
          <a:ext cx="766763"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20638</xdr:rowOff>
    </xdr:from>
    <xdr:to>
      <xdr:col>46</xdr:col>
      <xdr:colOff>38100</xdr:colOff>
      <xdr:row>62</xdr:row>
      <xdr:rowOff>122238</xdr:rowOff>
    </xdr:to>
    <xdr:sp macro="" textlink="">
      <xdr:nvSpPr>
        <xdr:cNvPr id="143" name="楕円 142"/>
        <xdr:cNvSpPr/>
      </xdr:nvSpPr>
      <xdr:spPr>
        <a:xfrm>
          <a:off x="8056563" y="10069513"/>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69152</xdr:rowOff>
    </xdr:from>
    <xdr:to>
      <xdr:col>50</xdr:col>
      <xdr:colOff>114300</xdr:colOff>
      <xdr:row>62</xdr:row>
      <xdr:rowOff>71438</xdr:rowOff>
    </xdr:to>
    <xdr:cxnSp macro="">
      <xdr:nvCxnSpPr>
        <xdr:cNvPr id="144" name="直線コネクタ 143"/>
        <xdr:cNvCxnSpPr/>
      </xdr:nvCxnSpPr>
      <xdr:spPr>
        <a:xfrm flipV="1">
          <a:off x="8107363" y="10118027"/>
          <a:ext cx="817562"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23495</xdr:rowOff>
    </xdr:from>
    <xdr:to>
      <xdr:col>41</xdr:col>
      <xdr:colOff>101600</xdr:colOff>
      <xdr:row>62</xdr:row>
      <xdr:rowOff>125095</xdr:rowOff>
    </xdr:to>
    <xdr:sp macro="" textlink="">
      <xdr:nvSpPr>
        <xdr:cNvPr id="145" name="楕円 144"/>
        <xdr:cNvSpPr/>
      </xdr:nvSpPr>
      <xdr:spPr>
        <a:xfrm>
          <a:off x="7224713"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71438</xdr:rowOff>
    </xdr:from>
    <xdr:to>
      <xdr:col>45</xdr:col>
      <xdr:colOff>177800</xdr:colOff>
      <xdr:row>62</xdr:row>
      <xdr:rowOff>74295</xdr:rowOff>
    </xdr:to>
    <xdr:cxnSp macro="">
      <xdr:nvCxnSpPr>
        <xdr:cNvPr id="146" name="直線コネクタ 145"/>
        <xdr:cNvCxnSpPr/>
      </xdr:nvCxnSpPr>
      <xdr:spPr>
        <a:xfrm flipV="1">
          <a:off x="7275513" y="10120313"/>
          <a:ext cx="83185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129621</xdr:rowOff>
    </xdr:from>
    <xdr:ext cx="469744" cy="259045"/>
    <xdr:sp macro="" textlink="">
      <xdr:nvSpPr>
        <xdr:cNvPr id="147" name="n_1aveValue【体育館・プール】&#10;一人当たり面積"/>
        <xdr:cNvSpPr txBox="1"/>
      </xdr:nvSpPr>
      <xdr:spPr>
        <a:xfrm>
          <a:off x="8691640" y="969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153623</xdr:rowOff>
    </xdr:from>
    <xdr:ext cx="469744" cy="259045"/>
    <xdr:sp macro="" textlink="">
      <xdr:nvSpPr>
        <xdr:cNvPr id="148" name="n_2aveValue【体育館・プール】&#10;一人当たり面積"/>
        <xdr:cNvSpPr txBox="1"/>
      </xdr:nvSpPr>
      <xdr:spPr>
        <a:xfrm>
          <a:off x="7886777" y="971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33608</xdr:rowOff>
    </xdr:from>
    <xdr:ext cx="469744" cy="259045"/>
    <xdr:sp macro="" textlink="">
      <xdr:nvSpPr>
        <xdr:cNvPr id="149" name="n_3aveValue【体育館・プール】&#10;一人当たり面積"/>
        <xdr:cNvSpPr txBox="1"/>
      </xdr:nvSpPr>
      <xdr:spPr>
        <a:xfrm>
          <a:off x="7054927" y="975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39895</xdr:rowOff>
    </xdr:from>
    <xdr:ext cx="469744" cy="259045"/>
    <xdr:sp macro="" textlink="">
      <xdr:nvSpPr>
        <xdr:cNvPr id="150" name="n_4aveValue【体育館・プール】&#10;一人当たり面積"/>
        <xdr:cNvSpPr txBox="1"/>
      </xdr:nvSpPr>
      <xdr:spPr>
        <a:xfrm>
          <a:off x="6237365" y="976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111079</xdr:rowOff>
    </xdr:from>
    <xdr:ext cx="469744" cy="259045"/>
    <xdr:sp macro="" textlink="">
      <xdr:nvSpPr>
        <xdr:cNvPr id="151" name="n_1mainValue【体育館・プール】&#10;一人当たり面積"/>
        <xdr:cNvSpPr txBox="1"/>
      </xdr:nvSpPr>
      <xdr:spPr>
        <a:xfrm>
          <a:off x="8691640" y="1015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113365</xdr:rowOff>
    </xdr:from>
    <xdr:ext cx="469744" cy="259045"/>
    <xdr:sp macro="" textlink="">
      <xdr:nvSpPr>
        <xdr:cNvPr id="152" name="n_2mainValue【体育館・プール】&#10;一人当たり面積"/>
        <xdr:cNvSpPr txBox="1"/>
      </xdr:nvSpPr>
      <xdr:spPr>
        <a:xfrm>
          <a:off x="7886777" y="1016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116222</xdr:rowOff>
    </xdr:from>
    <xdr:ext cx="469744" cy="259045"/>
    <xdr:sp macro="" textlink="">
      <xdr:nvSpPr>
        <xdr:cNvPr id="153" name="n_3mainValue【体育館・プール】&#10;一人当たり面積"/>
        <xdr:cNvSpPr txBox="1"/>
      </xdr:nvSpPr>
      <xdr:spPr>
        <a:xfrm>
          <a:off x="7054927" y="1016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xdr:cNvSpPr/>
      </xdr:nvSpPr>
      <xdr:spPr>
        <a:xfrm>
          <a:off x="704850" y="111728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xdr:cNvSpPr/>
      </xdr:nvSpPr>
      <xdr:spPr>
        <a:xfrm>
          <a:off x="83185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xdr:cNvSpPr/>
      </xdr:nvSpPr>
      <xdr:spPr>
        <a:xfrm>
          <a:off x="83185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xdr:cNvSpPr/>
      </xdr:nvSpPr>
      <xdr:spPr>
        <a:xfrm>
          <a:off x="176212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xdr:cNvSpPr/>
      </xdr:nvSpPr>
      <xdr:spPr>
        <a:xfrm>
          <a:off x="176212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xdr:cNvSpPr/>
      </xdr:nvSpPr>
      <xdr:spPr>
        <a:xfrm>
          <a:off x="28194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xdr:cNvSpPr/>
      </xdr:nvSpPr>
      <xdr:spPr>
        <a:xfrm>
          <a:off x="28194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xdr:cNvSpPr/>
      </xdr:nvSpPr>
      <xdr:spPr>
        <a:xfrm>
          <a:off x="704850" y="12249150"/>
          <a:ext cx="43815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2" name="正方形/長方形 161"/>
        <xdr:cNvSpPr/>
      </xdr:nvSpPr>
      <xdr:spPr>
        <a:xfrm>
          <a:off x="6118225" y="1117282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3" name="正方形/長方形 162"/>
        <xdr:cNvSpPr/>
      </xdr:nvSpPr>
      <xdr:spPr>
        <a:xfrm>
          <a:off x="6230938"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4" name="正方形/長方形 163"/>
        <xdr:cNvSpPr/>
      </xdr:nvSpPr>
      <xdr:spPr>
        <a:xfrm>
          <a:off x="6230938"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5" name="正方形/長方形 164"/>
        <xdr:cNvSpPr/>
      </xdr:nvSpPr>
      <xdr:spPr>
        <a:xfrm>
          <a:off x="71755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6" name="正方形/長方形 165"/>
        <xdr:cNvSpPr/>
      </xdr:nvSpPr>
      <xdr:spPr>
        <a:xfrm>
          <a:off x="71755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7" name="正方形/長方形 166"/>
        <xdr:cNvSpPr/>
      </xdr:nvSpPr>
      <xdr:spPr>
        <a:xfrm>
          <a:off x="823277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8" name="正方形/長方形 167"/>
        <xdr:cNvSpPr/>
      </xdr:nvSpPr>
      <xdr:spPr>
        <a:xfrm>
          <a:off x="823277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9" name="正方形/長方形 168"/>
        <xdr:cNvSpPr/>
      </xdr:nvSpPr>
      <xdr:spPr>
        <a:xfrm>
          <a:off x="6118225" y="12249150"/>
          <a:ext cx="4367213"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0" name="正方形/長方形 169"/>
        <xdr:cNvSpPr/>
      </xdr:nvSpPr>
      <xdr:spPr>
        <a:xfrm>
          <a:off x="704850" y="14763750"/>
          <a:ext cx="43815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1" name="正方形/長方形 170"/>
        <xdr:cNvSpPr/>
      </xdr:nvSpPr>
      <xdr:spPr>
        <a:xfrm>
          <a:off x="83185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2" name="正方形/長方形 171"/>
        <xdr:cNvSpPr/>
      </xdr:nvSpPr>
      <xdr:spPr>
        <a:xfrm>
          <a:off x="83185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3" name="正方形/長方形 172"/>
        <xdr:cNvSpPr/>
      </xdr:nvSpPr>
      <xdr:spPr>
        <a:xfrm>
          <a:off x="176212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4" name="正方形/長方形 173"/>
        <xdr:cNvSpPr/>
      </xdr:nvSpPr>
      <xdr:spPr>
        <a:xfrm>
          <a:off x="176212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5" name="正方形/長方形 174"/>
        <xdr:cNvSpPr/>
      </xdr:nvSpPr>
      <xdr:spPr>
        <a:xfrm>
          <a:off x="28194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6" name="正方形/長方形 175"/>
        <xdr:cNvSpPr/>
      </xdr:nvSpPr>
      <xdr:spPr>
        <a:xfrm>
          <a:off x="28194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7" name="正方形/長方形 176"/>
        <xdr:cNvSpPr/>
      </xdr:nvSpPr>
      <xdr:spPr>
        <a:xfrm>
          <a:off x="704850" y="15906750"/>
          <a:ext cx="4381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8" name="正方形/長方形 177"/>
        <xdr:cNvSpPr/>
      </xdr:nvSpPr>
      <xdr:spPr>
        <a:xfrm>
          <a:off x="6118225" y="14763750"/>
          <a:ext cx="4367213"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9" name="正方形/長方形 178"/>
        <xdr:cNvSpPr/>
      </xdr:nvSpPr>
      <xdr:spPr>
        <a:xfrm>
          <a:off x="6230938"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0" name="正方形/長方形 179"/>
        <xdr:cNvSpPr/>
      </xdr:nvSpPr>
      <xdr:spPr>
        <a:xfrm>
          <a:off x="6230938"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1" name="正方形/長方形 180"/>
        <xdr:cNvSpPr/>
      </xdr:nvSpPr>
      <xdr:spPr>
        <a:xfrm>
          <a:off x="71755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2" name="正方形/長方形 181"/>
        <xdr:cNvSpPr/>
      </xdr:nvSpPr>
      <xdr:spPr>
        <a:xfrm>
          <a:off x="71755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3" name="正方形/長方形 182"/>
        <xdr:cNvSpPr/>
      </xdr:nvSpPr>
      <xdr:spPr>
        <a:xfrm>
          <a:off x="823277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84" name="正方形/長方形 183"/>
        <xdr:cNvSpPr/>
      </xdr:nvSpPr>
      <xdr:spPr>
        <a:xfrm>
          <a:off x="823277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5" name="正方形/長方形 184"/>
        <xdr:cNvSpPr/>
      </xdr:nvSpPr>
      <xdr:spPr>
        <a:xfrm>
          <a:off x="6118225" y="15906750"/>
          <a:ext cx="4367213"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6" name="正方形/長方形 185"/>
        <xdr:cNvSpPr/>
      </xdr:nvSpPr>
      <xdr:spPr>
        <a:xfrm>
          <a:off x="11517313" y="397192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7" name="正方形/長方形 186"/>
        <xdr:cNvSpPr/>
      </xdr:nvSpPr>
      <xdr:spPr>
        <a:xfrm>
          <a:off x="1163002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8" name="正方形/長方形 187"/>
        <xdr:cNvSpPr/>
      </xdr:nvSpPr>
      <xdr:spPr>
        <a:xfrm>
          <a:off x="1163002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9" name="正方形/長方形 188"/>
        <xdr:cNvSpPr/>
      </xdr:nvSpPr>
      <xdr:spPr>
        <a:xfrm>
          <a:off x="12574588"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0" name="正方形/長方形 189"/>
        <xdr:cNvSpPr/>
      </xdr:nvSpPr>
      <xdr:spPr>
        <a:xfrm>
          <a:off x="12574588"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1" name="正方形/長方形 190"/>
        <xdr:cNvSpPr/>
      </xdr:nvSpPr>
      <xdr:spPr>
        <a:xfrm>
          <a:off x="13631863"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2" name="正方形/長方形 191"/>
        <xdr:cNvSpPr/>
      </xdr:nvSpPr>
      <xdr:spPr>
        <a:xfrm>
          <a:off x="13631863"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3" name="正方形/長方形 192"/>
        <xdr:cNvSpPr/>
      </xdr:nvSpPr>
      <xdr:spPr>
        <a:xfrm>
          <a:off x="11517313" y="5048250"/>
          <a:ext cx="4367212"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94" name="正方形/長方形 193"/>
        <xdr:cNvSpPr/>
      </xdr:nvSpPr>
      <xdr:spPr>
        <a:xfrm>
          <a:off x="16916400" y="39719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95" name="正方形/長方形 194"/>
        <xdr:cNvSpPr/>
      </xdr:nvSpPr>
      <xdr:spPr>
        <a:xfrm>
          <a:off x="170434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96" name="正方形/長方形 195"/>
        <xdr:cNvSpPr/>
      </xdr:nvSpPr>
      <xdr:spPr>
        <a:xfrm>
          <a:off x="170434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97" name="正方形/長方形 196"/>
        <xdr:cNvSpPr/>
      </xdr:nvSpPr>
      <xdr:spPr>
        <a:xfrm>
          <a:off x="1797367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98" name="正方形/長方形 197"/>
        <xdr:cNvSpPr/>
      </xdr:nvSpPr>
      <xdr:spPr>
        <a:xfrm>
          <a:off x="1797367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99" name="正方形/長方形 198"/>
        <xdr:cNvSpPr/>
      </xdr:nvSpPr>
      <xdr:spPr>
        <a:xfrm>
          <a:off x="1903095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00" name="正方形/長方形 199"/>
        <xdr:cNvSpPr/>
      </xdr:nvSpPr>
      <xdr:spPr>
        <a:xfrm>
          <a:off x="1903095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01" name="正方形/長方形 200"/>
        <xdr:cNvSpPr/>
      </xdr:nvSpPr>
      <xdr:spPr>
        <a:xfrm>
          <a:off x="16916400" y="5048250"/>
          <a:ext cx="43815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02" name="正方形/長方形 201"/>
        <xdr:cNvSpPr/>
      </xdr:nvSpPr>
      <xdr:spPr>
        <a:xfrm>
          <a:off x="11517313" y="757237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03" name="正方形/長方形 202"/>
        <xdr:cNvSpPr/>
      </xdr:nvSpPr>
      <xdr:spPr>
        <a:xfrm>
          <a:off x="1163002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04" name="正方形/長方形 203"/>
        <xdr:cNvSpPr/>
      </xdr:nvSpPr>
      <xdr:spPr>
        <a:xfrm>
          <a:off x="1163002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05" name="正方形/長方形 204"/>
        <xdr:cNvSpPr/>
      </xdr:nvSpPr>
      <xdr:spPr>
        <a:xfrm>
          <a:off x="12574588"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06" name="正方形/長方形 205"/>
        <xdr:cNvSpPr/>
      </xdr:nvSpPr>
      <xdr:spPr>
        <a:xfrm>
          <a:off x="12574588"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07" name="正方形/長方形 206"/>
        <xdr:cNvSpPr/>
      </xdr:nvSpPr>
      <xdr:spPr>
        <a:xfrm>
          <a:off x="13631863"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08" name="正方形/長方形 207"/>
        <xdr:cNvSpPr/>
      </xdr:nvSpPr>
      <xdr:spPr>
        <a:xfrm>
          <a:off x="13631863"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09" name="正方形/長方形 208"/>
        <xdr:cNvSpPr/>
      </xdr:nvSpPr>
      <xdr:spPr>
        <a:xfrm>
          <a:off x="11517313" y="864870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10" name="テキスト ボックス 209"/>
        <xdr:cNvSpPr txBox="1"/>
      </xdr:nvSpPr>
      <xdr:spPr>
        <a:xfrm>
          <a:off x="11479213"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11" name="直線コネクタ 210"/>
        <xdr:cNvCxnSpPr/>
      </xdr:nvCxnSpPr>
      <xdr:spPr>
        <a:xfrm>
          <a:off x="11517313"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12" name="テキスト ボックス 211"/>
        <xdr:cNvSpPr txBox="1"/>
      </xdr:nvSpPr>
      <xdr:spPr>
        <a:xfrm>
          <a:off x="11092996"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213" name="直線コネクタ 212"/>
        <xdr:cNvCxnSpPr/>
      </xdr:nvCxnSpPr>
      <xdr:spPr>
        <a:xfrm>
          <a:off x="11517313" y="103727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214" name="テキスト ボックス 213"/>
        <xdr:cNvSpPr txBox="1"/>
      </xdr:nvSpPr>
      <xdr:spPr>
        <a:xfrm>
          <a:off x="11092996" y="10240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215" name="直線コネクタ 214"/>
        <xdr:cNvCxnSpPr/>
      </xdr:nvCxnSpPr>
      <xdr:spPr>
        <a:xfrm>
          <a:off x="11517313" y="9944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216" name="テキスト ボックス 215"/>
        <xdr:cNvSpPr txBox="1"/>
      </xdr:nvSpPr>
      <xdr:spPr>
        <a:xfrm>
          <a:off x="11142829" y="9811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217" name="直線コネクタ 216"/>
        <xdr:cNvCxnSpPr/>
      </xdr:nvCxnSpPr>
      <xdr:spPr>
        <a:xfrm>
          <a:off x="11517313" y="9515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218" name="テキスト ボックス 217"/>
        <xdr:cNvSpPr txBox="1"/>
      </xdr:nvSpPr>
      <xdr:spPr>
        <a:xfrm>
          <a:off x="11142829"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219" name="直線コネクタ 218"/>
        <xdr:cNvCxnSpPr/>
      </xdr:nvCxnSpPr>
      <xdr:spPr>
        <a:xfrm>
          <a:off x="11517313" y="9077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220" name="テキスト ボックス 219"/>
        <xdr:cNvSpPr txBox="1"/>
      </xdr:nvSpPr>
      <xdr:spPr>
        <a:xfrm>
          <a:off x="11142829" y="8944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21" name="直線コネクタ 220"/>
        <xdr:cNvCxnSpPr/>
      </xdr:nvCxnSpPr>
      <xdr:spPr>
        <a:xfrm>
          <a:off x="11517313"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222" name="テキスト ボックス 221"/>
        <xdr:cNvSpPr txBox="1"/>
      </xdr:nvSpPr>
      <xdr:spPr>
        <a:xfrm>
          <a:off x="11142829" y="8516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23" name="【保健センター・保健所】&#10;有形固定資産減価償却率グラフ枠"/>
        <xdr:cNvSpPr/>
      </xdr:nvSpPr>
      <xdr:spPr>
        <a:xfrm>
          <a:off x="11517313" y="864870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80010</xdr:rowOff>
    </xdr:from>
    <xdr:to>
      <xdr:col>85</xdr:col>
      <xdr:colOff>126364</xdr:colOff>
      <xdr:row>63</xdr:row>
      <xdr:rowOff>169164</xdr:rowOff>
    </xdr:to>
    <xdr:cxnSp macro="">
      <xdr:nvCxnSpPr>
        <xdr:cNvPr id="224" name="直線コネクタ 223"/>
        <xdr:cNvCxnSpPr/>
      </xdr:nvCxnSpPr>
      <xdr:spPr>
        <a:xfrm flipV="1">
          <a:off x="15104427" y="899541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1541</xdr:rowOff>
    </xdr:from>
    <xdr:ext cx="405111" cy="259045"/>
    <xdr:sp macro="" textlink="">
      <xdr:nvSpPr>
        <xdr:cNvPr id="225" name="【保健センター・保健所】&#10;有形固定資産減価償却率最小値テキスト"/>
        <xdr:cNvSpPr txBox="1"/>
      </xdr:nvSpPr>
      <xdr:spPr>
        <a:xfrm>
          <a:off x="15143163" y="1037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169164</xdr:rowOff>
    </xdr:from>
    <xdr:to>
      <xdr:col>86</xdr:col>
      <xdr:colOff>25400</xdr:colOff>
      <xdr:row>63</xdr:row>
      <xdr:rowOff>169164</xdr:rowOff>
    </xdr:to>
    <xdr:cxnSp macro="">
      <xdr:nvCxnSpPr>
        <xdr:cNvPr id="226" name="直線コネクタ 225"/>
        <xdr:cNvCxnSpPr/>
      </xdr:nvCxnSpPr>
      <xdr:spPr>
        <a:xfrm>
          <a:off x="15016163" y="10370439"/>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26687</xdr:rowOff>
    </xdr:from>
    <xdr:ext cx="405111" cy="259045"/>
    <xdr:sp macro="" textlink="">
      <xdr:nvSpPr>
        <xdr:cNvPr id="227" name="【保健センター・保健所】&#10;有形固定資産減価償却率最大値テキスト"/>
        <xdr:cNvSpPr txBox="1"/>
      </xdr:nvSpPr>
      <xdr:spPr>
        <a:xfrm>
          <a:off x="15143163" y="8780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80010</xdr:rowOff>
    </xdr:from>
    <xdr:to>
      <xdr:col>86</xdr:col>
      <xdr:colOff>25400</xdr:colOff>
      <xdr:row>55</xdr:row>
      <xdr:rowOff>80010</xdr:rowOff>
    </xdr:to>
    <xdr:cxnSp macro="">
      <xdr:nvCxnSpPr>
        <xdr:cNvPr id="228" name="直線コネクタ 227"/>
        <xdr:cNvCxnSpPr/>
      </xdr:nvCxnSpPr>
      <xdr:spPr>
        <a:xfrm>
          <a:off x="15016163" y="899541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154957</xdr:rowOff>
    </xdr:from>
    <xdr:ext cx="405111" cy="259045"/>
    <xdr:sp macro="" textlink="">
      <xdr:nvSpPr>
        <xdr:cNvPr id="229" name="【保健センター・保健所】&#10;有形固定資産減価償却率平均値テキスト"/>
        <xdr:cNvSpPr txBox="1"/>
      </xdr:nvSpPr>
      <xdr:spPr>
        <a:xfrm>
          <a:off x="15143163" y="9394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132080</xdr:rowOff>
    </xdr:from>
    <xdr:to>
      <xdr:col>85</xdr:col>
      <xdr:colOff>177800</xdr:colOff>
      <xdr:row>59</xdr:row>
      <xdr:rowOff>62230</xdr:rowOff>
    </xdr:to>
    <xdr:sp macro="" textlink="">
      <xdr:nvSpPr>
        <xdr:cNvPr id="230" name="フローチャート: 判断 229"/>
        <xdr:cNvSpPr/>
      </xdr:nvSpPr>
      <xdr:spPr>
        <a:xfrm>
          <a:off x="15054263" y="953325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24638</xdr:rowOff>
    </xdr:from>
    <xdr:to>
      <xdr:col>81</xdr:col>
      <xdr:colOff>101600</xdr:colOff>
      <xdr:row>58</xdr:row>
      <xdr:rowOff>126238</xdr:rowOff>
    </xdr:to>
    <xdr:sp macro="" textlink="">
      <xdr:nvSpPr>
        <xdr:cNvPr id="231" name="フローチャート: 判断 230"/>
        <xdr:cNvSpPr/>
      </xdr:nvSpPr>
      <xdr:spPr>
        <a:xfrm>
          <a:off x="14273213" y="942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97790</xdr:rowOff>
    </xdr:from>
    <xdr:to>
      <xdr:col>76</xdr:col>
      <xdr:colOff>165100</xdr:colOff>
      <xdr:row>58</xdr:row>
      <xdr:rowOff>27940</xdr:rowOff>
    </xdr:to>
    <xdr:sp macro="" textlink="">
      <xdr:nvSpPr>
        <xdr:cNvPr id="232" name="フローチャート: 判断 231"/>
        <xdr:cNvSpPr/>
      </xdr:nvSpPr>
      <xdr:spPr>
        <a:xfrm>
          <a:off x="13455650" y="933704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52070</xdr:rowOff>
    </xdr:from>
    <xdr:to>
      <xdr:col>72</xdr:col>
      <xdr:colOff>38100</xdr:colOff>
      <xdr:row>57</xdr:row>
      <xdr:rowOff>153670</xdr:rowOff>
    </xdr:to>
    <xdr:sp macro="" textlink="">
      <xdr:nvSpPr>
        <xdr:cNvPr id="233" name="フローチャート: 判断 232"/>
        <xdr:cNvSpPr/>
      </xdr:nvSpPr>
      <xdr:spPr>
        <a:xfrm>
          <a:off x="12638088" y="929132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122936</xdr:rowOff>
    </xdr:from>
    <xdr:to>
      <xdr:col>67</xdr:col>
      <xdr:colOff>101600</xdr:colOff>
      <xdr:row>57</xdr:row>
      <xdr:rowOff>53086</xdr:rowOff>
    </xdr:to>
    <xdr:sp macro="" textlink="">
      <xdr:nvSpPr>
        <xdr:cNvPr id="234" name="フローチャート: 判断 233"/>
        <xdr:cNvSpPr/>
      </xdr:nvSpPr>
      <xdr:spPr>
        <a:xfrm>
          <a:off x="11806238" y="920026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35" name="テキスト ボックス 234"/>
        <xdr:cNvSpPr txBox="1"/>
      </xdr:nvSpPr>
      <xdr:spPr>
        <a:xfrm>
          <a:off x="149288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36" name="テキスト ボックス 235"/>
        <xdr:cNvSpPr txBox="1"/>
      </xdr:nvSpPr>
      <xdr:spPr>
        <a:xfrm>
          <a:off x="14147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37" name="テキスト ボックス 236"/>
        <xdr:cNvSpPr txBox="1"/>
      </xdr:nvSpPr>
      <xdr:spPr>
        <a:xfrm>
          <a:off x="133302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38" name="テキスト ボックス 237"/>
        <xdr:cNvSpPr txBox="1"/>
      </xdr:nvSpPr>
      <xdr:spPr>
        <a:xfrm>
          <a:off x="125126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39" name="テキスト ボックス 238"/>
        <xdr:cNvSpPr txBox="1"/>
      </xdr:nvSpPr>
      <xdr:spPr>
        <a:xfrm>
          <a:off x="116808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33782</xdr:rowOff>
    </xdr:from>
    <xdr:to>
      <xdr:col>85</xdr:col>
      <xdr:colOff>177800</xdr:colOff>
      <xdr:row>59</xdr:row>
      <xdr:rowOff>135382</xdr:rowOff>
    </xdr:to>
    <xdr:sp macro="" textlink="">
      <xdr:nvSpPr>
        <xdr:cNvPr id="240" name="楕円 239"/>
        <xdr:cNvSpPr/>
      </xdr:nvSpPr>
      <xdr:spPr>
        <a:xfrm>
          <a:off x="15054263" y="959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12209</xdr:rowOff>
    </xdr:from>
    <xdr:ext cx="405111" cy="259045"/>
    <xdr:sp macro="" textlink="">
      <xdr:nvSpPr>
        <xdr:cNvPr id="241" name="【保健センター・保健所】&#10;有形固定資産減価償却率該当値テキスト"/>
        <xdr:cNvSpPr txBox="1"/>
      </xdr:nvSpPr>
      <xdr:spPr>
        <a:xfrm>
          <a:off x="15143163" y="957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45212</xdr:rowOff>
    </xdr:from>
    <xdr:to>
      <xdr:col>81</xdr:col>
      <xdr:colOff>101600</xdr:colOff>
      <xdr:row>59</xdr:row>
      <xdr:rowOff>146812</xdr:rowOff>
    </xdr:to>
    <xdr:sp macro="" textlink="">
      <xdr:nvSpPr>
        <xdr:cNvPr id="242" name="楕円 241"/>
        <xdr:cNvSpPr/>
      </xdr:nvSpPr>
      <xdr:spPr>
        <a:xfrm>
          <a:off x="14273213" y="960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84582</xdr:rowOff>
    </xdr:from>
    <xdr:to>
      <xdr:col>85</xdr:col>
      <xdr:colOff>127000</xdr:colOff>
      <xdr:row>59</xdr:row>
      <xdr:rowOff>96012</xdr:rowOff>
    </xdr:to>
    <xdr:cxnSp macro="">
      <xdr:nvCxnSpPr>
        <xdr:cNvPr id="243" name="直線コネクタ 242"/>
        <xdr:cNvCxnSpPr/>
      </xdr:nvCxnSpPr>
      <xdr:spPr>
        <a:xfrm flipV="1">
          <a:off x="14324013" y="9647682"/>
          <a:ext cx="7810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29210</xdr:rowOff>
    </xdr:from>
    <xdr:to>
      <xdr:col>76</xdr:col>
      <xdr:colOff>165100</xdr:colOff>
      <xdr:row>59</xdr:row>
      <xdr:rowOff>130810</xdr:rowOff>
    </xdr:to>
    <xdr:sp macro="" textlink="">
      <xdr:nvSpPr>
        <xdr:cNvPr id="244" name="楕円 243"/>
        <xdr:cNvSpPr/>
      </xdr:nvSpPr>
      <xdr:spPr>
        <a:xfrm>
          <a:off x="13455650" y="95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80010</xdr:rowOff>
    </xdr:from>
    <xdr:to>
      <xdr:col>81</xdr:col>
      <xdr:colOff>50800</xdr:colOff>
      <xdr:row>59</xdr:row>
      <xdr:rowOff>96012</xdr:rowOff>
    </xdr:to>
    <xdr:cxnSp macro="">
      <xdr:nvCxnSpPr>
        <xdr:cNvPr id="245" name="直線コネクタ 244"/>
        <xdr:cNvCxnSpPr/>
      </xdr:nvCxnSpPr>
      <xdr:spPr>
        <a:xfrm>
          <a:off x="13506450" y="9643110"/>
          <a:ext cx="817563"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154940</xdr:rowOff>
    </xdr:from>
    <xdr:to>
      <xdr:col>72</xdr:col>
      <xdr:colOff>38100</xdr:colOff>
      <xdr:row>59</xdr:row>
      <xdr:rowOff>85090</xdr:rowOff>
    </xdr:to>
    <xdr:sp macro="" textlink="">
      <xdr:nvSpPr>
        <xdr:cNvPr id="246" name="楕円 245"/>
        <xdr:cNvSpPr/>
      </xdr:nvSpPr>
      <xdr:spPr>
        <a:xfrm>
          <a:off x="12638088" y="9556115"/>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34290</xdr:rowOff>
    </xdr:from>
    <xdr:to>
      <xdr:col>76</xdr:col>
      <xdr:colOff>114300</xdr:colOff>
      <xdr:row>59</xdr:row>
      <xdr:rowOff>80010</xdr:rowOff>
    </xdr:to>
    <xdr:cxnSp macro="">
      <xdr:nvCxnSpPr>
        <xdr:cNvPr id="247" name="直線コネクタ 246"/>
        <xdr:cNvCxnSpPr/>
      </xdr:nvCxnSpPr>
      <xdr:spPr>
        <a:xfrm>
          <a:off x="12688888" y="9597390"/>
          <a:ext cx="817562"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142765</xdr:rowOff>
    </xdr:from>
    <xdr:ext cx="405111" cy="259045"/>
    <xdr:sp macro="" textlink="">
      <xdr:nvSpPr>
        <xdr:cNvPr id="248" name="n_1aveValue【保健センター・保健所】&#10;有形固定資産減価償却率"/>
        <xdr:cNvSpPr txBox="1"/>
      </xdr:nvSpPr>
      <xdr:spPr>
        <a:xfrm>
          <a:off x="14123044" y="9220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44467</xdr:rowOff>
    </xdr:from>
    <xdr:ext cx="405111" cy="259045"/>
    <xdr:sp macro="" textlink="">
      <xdr:nvSpPr>
        <xdr:cNvPr id="249" name="n_2aveValue【保健センター・保健所】&#10;有形固定資産減価償却率"/>
        <xdr:cNvSpPr txBox="1"/>
      </xdr:nvSpPr>
      <xdr:spPr>
        <a:xfrm>
          <a:off x="13318182" y="912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170197</xdr:rowOff>
    </xdr:from>
    <xdr:ext cx="405111" cy="259045"/>
    <xdr:sp macro="" textlink="">
      <xdr:nvSpPr>
        <xdr:cNvPr id="250" name="n_3aveValue【保健センター・保健所】&#10;有形固定資産減価償却率"/>
        <xdr:cNvSpPr txBox="1"/>
      </xdr:nvSpPr>
      <xdr:spPr>
        <a:xfrm>
          <a:off x="12500619" y="907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69613</xdr:rowOff>
    </xdr:from>
    <xdr:ext cx="405111" cy="259045"/>
    <xdr:sp macro="" textlink="">
      <xdr:nvSpPr>
        <xdr:cNvPr id="251" name="n_4aveValue【保健センター・保健所】&#10;有形固定資産減価償却率"/>
        <xdr:cNvSpPr txBox="1"/>
      </xdr:nvSpPr>
      <xdr:spPr>
        <a:xfrm>
          <a:off x="11668769" y="898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137939</xdr:rowOff>
    </xdr:from>
    <xdr:ext cx="405111" cy="259045"/>
    <xdr:sp macro="" textlink="">
      <xdr:nvSpPr>
        <xdr:cNvPr id="252" name="n_1mainValue【保健センター・保健所】&#10;有形固定資産減価償却率"/>
        <xdr:cNvSpPr txBox="1"/>
      </xdr:nvSpPr>
      <xdr:spPr>
        <a:xfrm>
          <a:off x="14123044" y="9701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121937</xdr:rowOff>
    </xdr:from>
    <xdr:ext cx="405111" cy="259045"/>
    <xdr:sp macro="" textlink="">
      <xdr:nvSpPr>
        <xdr:cNvPr id="253" name="n_2mainValue【保健センター・保健所】&#10;有形固定資産減価償却率"/>
        <xdr:cNvSpPr txBox="1"/>
      </xdr:nvSpPr>
      <xdr:spPr>
        <a:xfrm>
          <a:off x="13318182" y="9685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76217</xdr:rowOff>
    </xdr:from>
    <xdr:ext cx="405111" cy="259045"/>
    <xdr:sp macro="" textlink="">
      <xdr:nvSpPr>
        <xdr:cNvPr id="254" name="n_3mainValue【保健センター・保健所】&#10;有形固定資産減価償却率"/>
        <xdr:cNvSpPr txBox="1"/>
      </xdr:nvSpPr>
      <xdr:spPr>
        <a:xfrm>
          <a:off x="12500619" y="9639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55" name="正方形/長方形 254"/>
        <xdr:cNvSpPr/>
      </xdr:nvSpPr>
      <xdr:spPr>
        <a:xfrm>
          <a:off x="16916400" y="757237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56" name="正方形/長方形 255"/>
        <xdr:cNvSpPr/>
      </xdr:nvSpPr>
      <xdr:spPr>
        <a:xfrm>
          <a:off x="170434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57" name="正方形/長方形 256"/>
        <xdr:cNvSpPr/>
      </xdr:nvSpPr>
      <xdr:spPr>
        <a:xfrm>
          <a:off x="170434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58" name="正方形/長方形 257"/>
        <xdr:cNvSpPr/>
      </xdr:nvSpPr>
      <xdr:spPr>
        <a:xfrm>
          <a:off x="1797367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59" name="正方形/長方形 258"/>
        <xdr:cNvSpPr/>
      </xdr:nvSpPr>
      <xdr:spPr>
        <a:xfrm>
          <a:off x="1797367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60" name="正方形/長方形 259"/>
        <xdr:cNvSpPr/>
      </xdr:nvSpPr>
      <xdr:spPr>
        <a:xfrm>
          <a:off x="1903095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61" name="正方形/長方形 260"/>
        <xdr:cNvSpPr/>
      </xdr:nvSpPr>
      <xdr:spPr>
        <a:xfrm>
          <a:off x="1903095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62" name="正方形/長方形 261"/>
        <xdr:cNvSpPr/>
      </xdr:nvSpPr>
      <xdr:spPr>
        <a:xfrm>
          <a:off x="16916400" y="864870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63" name="テキスト ボックス 262"/>
        <xdr:cNvSpPr txBox="1"/>
      </xdr:nvSpPr>
      <xdr:spPr>
        <a:xfrm>
          <a:off x="16892588"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64" name="直線コネクタ 263"/>
        <xdr:cNvCxnSpPr/>
      </xdr:nvCxnSpPr>
      <xdr:spPr>
        <a:xfrm>
          <a:off x="16916400"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265" name="直線コネクタ 264"/>
        <xdr:cNvCxnSpPr/>
      </xdr:nvCxnSpPr>
      <xdr:spPr>
        <a:xfrm>
          <a:off x="16916400" y="103727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266" name="テキスト ボックス 265"/>
        <xdr:cNvSpPr txBox="1"/>
      </xdr:nvSpPr>
      <xdr:spPr>
        <a:xfrm>
          <a:off x="16492084" y="10240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267" name="直線コネクタ 266"/>
        <xdr:cNvCxnSpPr/>
      </xdr:nvCxnSpPr>
      <xdr:spPr>
        <a:xfrm>
          <a:off x="16916400" y="9944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268" name="テキスト ボックス 267"/>
        <xdr:cNvSpPr txBox="1"/>
      </xdr:nvSpPr>
      <xdr:spPr>
        <a:xfrm>
          <a:off x="16492084" y="9811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269" name="直線コネクタ 268"/>
        <xdr:cNvCxnSpPr/>
      </xdr:nvCxnSpPr>
      <xdr:spPr>
        <a:xfrm>
          <a:off x="16916400" y="9515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270" name="テキスト ボックス 269"/>
        <xdr:cNvSpPr txBox="1"/>
      </xdr:nvSpPr>
      <xdr:spPr>
        <a:xfrm>
          <a:off x="16492084"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271" name="直線コネクタ 270"/>
        <xdr:cNvCxnSpPr/>
      </xdr:nvCxnSpPr>
      <xdr:spPr>
        <a:xfrm>
          <a:off x="16916400" y="9077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272" name="テキスト ボックス 271"/>
        <xdr:cNvSpPr txBox="1"/>
      </xdr:nvSpPr>
      <xdr:spPr>
        <a:xfrm>
          <a:off x="16492084" y="8944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73" name="直線コネクタ 272"/>
        <xdr:cNvCxnSpPr/>
      </xdr:nvCxnSpPr>
      <xdr:spPr>
        <a:xfrm>
          <a:off x="16916400"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74" name="テキスト ボックス 273"/>
        <xdr:cNvSpPr txBox="1"/>
      </xdr:nvSpPr>
      <xdr:spPr>
        <a:xfrm>
          <a:off x="16492084"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75" name="【保健センター・保健所】&#10;一人当たり面積グラフ枠"/>
        <xdr:cNvSpPr/>
      </xdr:nvSpPr>
      <xdr:spPr>
        <a:xfrm>
          <a:off x="16916400" y="864870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157734</xdr:rowOff>
    </xdr:from>
    <xdr:to>
      <xdr:col>116</xdr:col>
      <xdr:colOff>62864</xdr:colOff>
      <xdr:row>63</xdr:row>
      <xdr:rowOff>109728</xdr:rowOff>
    </xdr:to>
    <xdr:cxnSp macro="">
      <xdr:nvCxnSpPr>
        <xdr:cNvPr id="276" name="直線コネクタ 275"/>
        <xdr:cNvCxnSpPr/>
      </xdr:nvCxnSpPr>
      <xdr:spPr>
        <a:xfrm flipV="1">
          <a:off x="20503514" y="9073134"/>
          <a:ext cx="0" cy="1247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113555</xdr:rowOff>
    </xdr:from>
    <xdr:ext cx="469744" cy="259045"/>
    <xdr:sp macro="" textlink="">
      <xdr:nvSpPr>
        <xdr:cNvPr id="277" name="【保健センター・保健所】&#10;一人当たり面積最小値テキスト"/>
        <xdr:cNvSpPr txBox="1"/>
      </xdr:nvSpPr>
      <xdr:spPr>
        <a:xfrm>
          <a:off x="20542250" y="1032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109728</xdr:rowOff>
    </xdr:from>
    <xdr:to>
      <xdr:col>116</xdr:col>
      <xdr:colOff>152400</xdr:colOff>
      <xdr:row>63</xdr:row>
      <xdr:rowOff>109728</xdr:rowOff>
    </xdr:to>
    <xdr:cxnSp macro="">
      <xdr:nvCxnSpPr>
        <xdr:cNvPr id="278" name="直線コネクタ 277"/>
        <xdr:cNvCxnSpPr/>
      </xdr:nvCxnSpPr>
      <xdr:spPr>
        <a:xfrm>
          <a:off x="20429538" y="10320528"/>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104411</xdr:rowOff>
    </xdr:from>
    <xdr:ext cx="469744" cy="259045"/>
    <xdr:sp macro="" textlink="">
      <xdr:nvSpPr>
        <xdr:cNvPr id="279" name="【保健センター・保健所】&#10;一人当たり面積最大値テキスト"/>
        <xdr:cNvSpPr txBox="1"/>
      </xdr:nvSpPr>
      <xdr:spPr>
        <a:xfrm>
          <a:off x="20542250" y="885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157734</xdr:rowOff>
    </xdr:from>
    <xdr:to>
      <xdr:col>116</xdr:col>
      <xdr:colOff>152400</xdr:colOff>
      <xdr:row>55</xdr:row>
      <xdr:rowOff>157734</xdr:rowOff>
    </xdr:to>
    <xdr:cxnSp macro="">
      <xdr:nvCxnSpPr>
        <xdr:cNvPr id="280" name="直線コネクタ 279"/>
        <xdr:cNvCxnSpPr/>
      </xdr:nvCxnSpPr>
      <xdr:spPr>
        <a:xfrm>
          <a:off x="20429538" y="907313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42943</xdr:rowOff>
    </xdr:from>
    <xdr:ext cx="469744" cy="259045"/>
    <xdr:sp macro="" textlink="">
      <xdr:nvSpPr>
        <xdr:cNvPr id="281" name="【保健センター・保健所】&#10;一人当たり面積平均値テキスト"/>
        <xdr:cNvSpPr txBox="1"/>
      </xdr:nvSpPr>
      <xdr:spPr>
        <a:xfrm>
          <a:off x="20542250" y="9929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20066</xdr:rowOff>
    </xdr:from>
    <xdr:to>
      <xdr:col>116</xdr:col>
      <xdr:colOff>114300</xdr:colOff>
      <xdr:row>62</xdr:row>
      <xdr:rowOff>121666</xdr:rowOff>
    </xdr:to>
    <xdr:sp macro="" textlink="">
      <xdr:nvSpPr>
        <xdr:cNvPr id="282" name="フローチャート: 判断 281"/>
        <xdr:cNvSpPr/>
      </xdr:nvSpPr>
      <xdr:spPr>
        <a:xfrm>
          <a:off x="2045335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159512</xdr:rowOff>
    </xdr:from>
    <xdr:to>
      <xdr:col>112</xdr:col>
      <xdr:colOff>38100</xdr:colOff>
      <xdr:row>62</xdr:row>
      <xdr:rowOff>89662</xdr:rowOff>
    </xdr:to>
    <xdr:sp macro="" textlink="">
      <xdr:nvSpPr>
        <xdr:cNvPr id="283" name="フローチャート: 判断 282"/>
        <xdr:cNvSpPr/>
      </xdr:nvSpPr>
      <xdr:spPr>
        <a:xfrm>
          <a:off x="19686588" y="10046462"/>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138938</xdr:rowOff>
    </xdr:from>
    <xdr:to>
      <xdr:col>107</xdr:col>
      <xdr:colOff>101600</xdr:colOff>
      <xdr:row>62</xdr:row>
      <xdr:rowOff>69088</xdr:rowOff>
    </xdr:to>
    <xdr:sp macro="" textlink="">
      <xdr:nvSpPr>
        <xdr:cNvPr id="284" name="フローチャート: 判断 283"/>
        <xdr:cNvSpPr/>
      </xdr:nvSpPr>
      <xdr:spPr>
        <a:xfrm>
          <a:off x="18854738" y="1002588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15494</xdr:rowOff>
    </xdr:from>
    <xdr:to>
      <xdr:col>102</xdr:col>
      <xdr:colOff>165100</xdr:colOff>
      <xdr:row>62</xdr:row>
      <xdr:rowOff>117094</xdr:rowOff>
    </xdr:to>
    <xdr:sp macro="" textlink="">
      <xdr:nvSpPr>
        <xdr:cNvPr id="285" name="フローチャート: 判断 284"/>
        <xdr:cNvSpPr/>
      </xdr:nvSpPr>
      <xdr:spPr>
        <a:xfrm>
          <a:off x="18037175" y="1006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286" name="フローチャート: 判断 285"/>
        <xdr:cNvSpPr/>
      </xdr:nvSpPr>
      <xdr:spPr>
        <a:xfrm>
          <a:off x="17219613" y="10130663"/>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287" name="テキスト ボックス 286"/>
        <xdr:cNvSpPr txBox="1"/>
      </xdr:nvSpPr>
      <xdr:spPr>
        <a:xfrm>
          <a:off x="203279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88" name="テキスト ボックス 287"/>
        <xdr:cNvSpPr txBox="1"/>
      </xdr:nvSpPr>
      <xdr:spPr>
        <a:xfrm>
          <a:off x="195611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89" name="テキスト ボックス 288"/>
        <xdr:cNvSpPr txBox="1"/>
      </xdr:nvSpPr>
      <xdr:spPr>
        <a:xfrm>
          <a:off x="18729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90" name="テキスト ボックス 289"/>
        <xdr:cNvSpPr txBox="1"/>
      </xdr:nvSpPr>
      <xdr:spPr>
        <a:xfrm>
          <a:off x="1791176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91" name="テキスト ボックス 290"/>
        <xdr:cNvSpPr txBox="1"/>
      </xdr:nvSpPr>
      <xdr:spPr>
        <a:xfrm>
          <a:off x="170942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111506</xdr:rowOff>
    </xdr:from>
    <xdr:to>
      <xdr:col>116</xdr:col>
      <xdr:colOff>114300</xdr:colOff>
      <xdr:row>63</xdr:row>
      <xdr:rowOff>41656</xdr:rowOff>
    </xdr:to>
    <xdr:sp macro="" textlink="">
      <xdr:nvSpPr>
        <xdr:cNvPr id="292" name="楕円 291"/>
        <xdr:cNvSpPr/>
      </xdr:nvSpPr>
      <xdr:spPr>
        <a:xfrm>
          <a:off x="20453350" y="10160381"/>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26433</xdr:rowOff>
    </xdr:from>
    <xdr:ext cx="469744" cy="259045"/>
    <xdr:sp macro="" textlink="">
      <xdr:nvSpPr>
        <xdr:cNvPr id="293" name="【保健センター・保健所】&#10;一人当たり面積該当値テキスト"/>
        <xdr:cNvSpPr txBox="1"/>
      </xdr:nvSpPr>
      <xdr:spPr>
        <a:xfrm>
          <a:off x="20542250" y="10075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116078</xdr:rowOff>
    </xdr:from>
    <xdr:to>
      <xdr:col>112</xdr:col>
      <xdr:colOff>38100</xdr:colOff>
      <xdr:row>63</xdr:row>
      <xdr:rowOff>46228</xdr:rowOff>
    </xdr:to>
    <xdr:sp macro="" textlink="">
      <xdr:nvSpPr>
        <xdr:cNvPr id="294" name="楕円 293"/>
        <xdr:cNvSpPr/>
      </xdr:nvSpPr>
      <xdr:spPr>
        <a:xfrm>
          <a:off x="19686588" y="10164953"/>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162306</xdr:rowOff>
    </xdr:from>
    <xdr:to>
      <xdr:col>116</xdr:col>
      <xdr:colOff>63500</xdr:colOff>
      <xdr:row>62</xdr:row>
      <xdr:rowOff>166878</xdr:rowOff>
    </xdr:to>
    <xdr:cxnSp macro="">
      <xdr:nvCxnSpPr>
        <xdr:cNvPr id="295" name="直線コネクタ 294"/>
        <xdr:cNvCxnSpPr/>
      </xdr:nvCxnSpPr>
      <xdr:spPr>
        <a:xfrm flipV="1">
          <a:off x="19737388" y="10211181"/>
          <a:ext cx="7667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116078</xdr:rowOff>
    </xdr:from>
    <xdr:to>
      <xdr:col>107</xdr:col>
      <xdr:colOff>101600</xdr:colOff>
      <xdr:row>63</xdr:row>
      <xdr:rowOff>46228</xdr:rowOff>
    </xdr:to>
    <xdr:sp macro="" textlink="">
      <xdr:nvSpPr>
        <xdr:cNvPr id="296" name="楕円 295"/>
        <xdr:cNvSpPr/>
      </xdr:nvSpPr>
      <xdr:spPr>
        <a:xfrm>
          <a:off x="18854738" y="1016495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166878</xdr:rowOff>
    </xdr:from>
    <xdr:to>
      <xdr:col>111</xdr:col>
      <xdr:colOff>177800</xdr:colOff>
      <xdr:row>62</xdr:row>
      <xdr:rowOff>166878</xdr:rowOff>
    </xdr:to>
    <xdr:cxnSp macro="">
      <xdr:nvCxnSpPr>
        <xdr:cNvPr id="297" name="直線コネクタ 296"/>
        <xdr:cNvCxnSpPr/>
      </xdr:nvCxnSpPr>
      <xdr:spPr>
        <a:xfrm>
          <a:off x="18905538" y="10210990"/>
          <a:ext cx="8318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298" name="楕円 297"/>
        <xdr:cNvSpPr/>
      </xdr:nvSpPr>
      <xdr:spPr>
        <a:xfrm>
          <a:off x="18037175" y="1016952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166878</xdr:rowOff>
    </xdr:from>
    <xdr:to>
      <xdr:col>107</xdr:col>
      <xdr:colOff>50800</xdr:colOff>
      <xdr:row>63</xdr:row>
      <xdr:rowOff>0</xdr:rowOff>
    </xdr:to>
    <xdr:cxnSp macro="">
      <xdr:nvCxnSpPr>
        <xdr:cNvPr id="299" name="直線コネクタ 298"/>
        <xdr:cNvCxnSpPr/>
      </xdr:nvCxnSpPr>
      <xdr:spPr>
        <a:xfrm flipV="1">
          <a:off x="18087975" y="10210990"/>
          <a:ext cx="8175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106189</xdr:rowOff>
    </xdr:from>
    <xdr:ext cx="469744" cy="259045"/>
    <xdr:sp macro="" textlink="">
      <xdr:nvSpPr>
        <xdr:cNvPr id="300" name="n_1aveValue【保健センター・保健所】&#10;一人当たり面積"/>
        <xdr:cNvSpPr txBox="1"/>
      </xdr:nvSpPr>
      <xdr:spPr>
        <a:xfrm>
          <a:off x="19504102" y="983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85615</xdr:rowOff>
    </xdr:from>
    <xdr:ext cx="469744" cy="259045"/>
    <xdr:sp macro="" textlink="">
      <xdr:nvSpPr>
        <xdr:cNvPr id="301" name="n_2aveValue【保健センター・保健所】&#10;一人当たり面積"/>
        <xdr:cNvSpPr txBox="1"/>
      </xdr:nvSpPr>
      <xdr:spPr>
        <a:xfrm>
          <a:off x="18684952" y="981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133621</xdr:rowOff>
    </xdr:from>
    <xdr:ext cx="469744" cy="259045"/>
    <xdr:sp macro="" textlink="">
      <xdr:nvSpPr>
        <xdr:cNvPr id="302" name="n_3aveValue【保健センター・保健所】&#10;一人当たり面積"/>
        <xdr:cNvSpPr txBox="1"/>
      </xdr:nvSpPr>
      <xdr:spPr>
        <a:xfrm>
          <a:off x="17867390" y="9858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28465</xdr:rowOff>
    </xdr:from>
    <xdr:ext cx="469744" cy="259045"/>
    <xdr:sp macro="" textlink="">
      <xdr:nvSpPr>
        <xdr:cNvPr id="303" name="n_4aveValue【保健センター・保健所】&#10;一人当たり面積"/>
        <xdr:cNvSpPr txBox="1"/>
      </xdr:nvSpPr>
      <xdr:spPr>
        <a:xfrm>
          <a:off x="17049827" y="991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37355</xdr:rowOff>
    </xdr:from>
    <xdr:ext cx="469744" cy="259045"/>
    <xdr:sp macro="" textlink="">
      <xdr:nvSpPr>
        <xdr:cNvPr id="304" name="n_1mainValue【保健センター・保健所】&#10;一人当たり面積"/>
        <xdr:cNvSpPr txBox="1"/>
      </xdr:nvSpPr>
      <xdr:spPr>
        <a:xfrm>
          <a:off x="19504102" y="1024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37355</xdr:rowOff>
    </xdr:from>
    <xdr:ext cx="469744" cy="259045"/>
    <xdr:sp macro="" textlink="">
      <xdr:nvSpPr>
        <xdr:cNvPr id="305" name="n_2mainValue【保健センター・保健所】&#10;一人当たり面積"/>
        <xdr:cNvSpPr txBox="1"/>
      </xdr:nvSpPr>
      <xdr:spPr>
        <a:xfrm>
          <a:off x="18684952" y="1024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41927</xdr:rowOff>
    </xdr:from>
    <xdr:ext cx="469744" cy="259045"/>
    <xdr:sp macro="" textlink="">
      <xdr:nvSpPr>
        <xdr:cNvPr id="306" name="n_3mainValue【保健センター・保健所】&#10;一人当たり面積"/>
        <xdr:cNvSpPr txBox="1"/>
      </xdr:nvSpPr>
      <xdr:spPr>
        <a:xfrm>
          <a:off x="17867390"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07" name="正方形/長方形 306"/>
        <xdr:cNvSpPr/>
      </xdr:nvSpPr>
      <xdr:spPr>
        <a:xfrm>
          <a:off x="11517313" y="1117282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08" name="正方形/長方形 307"/>
        <xdr:cNvSpPr/>
      </xdr:nvSpPr>
      <xdr:spPr>
        <a:xfrm>
          <a:off x="1163002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09" name="正方形/長方形 308"/>
        <xdr:cNvSpPr/>
      </xdr:nvSpPr>
      <xdr:spPr>
        <a:xfrm>
          <a:off x="1163002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10" name="正方形/長方形 309"/>
        <xdr:cNvSpPr/>
      </xdr:nvSpPr>
      <xdr:spPr>
        <a:xfrm>
          <a:off x="12574588"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11" name="正方形/長方形 310"/>
        <xdr:cNvSpPr/>
      </xdr:nvSpPr>
      <xdr:spPr>
        <a:xfrm>
          <a:off x="12574588"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12" name="正方形/長方形 311"/>
        <xdr:cNvSpPr/>
      </xdr:nvSpPr>
      <xdr:spPr>
        <a:xfrm>
          <a:off x="13631863"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13" name="正方形/長方形 312"/>
        <xdr:cNvSpPr/>
      </xdr:nvSpPr>
      <xdr:spPr>
        <a:xfrm>
          <a:off x="13631863"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14" name="正方形/長方形 313"/>
        <xdr:cNvSpPr/>
      </xdr:nvSpPr>
      <xdr:spPr>
        <a:xfrm>
          <a:off x="11517313" y="1224915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15" name="テキスト ボックス 314"/>
        <xdr:cNvSpPr txBox="1"/>
      </xdr:nvSpPr>
      <xdr:spPr>
        <a:xfrm>
          <a:off x="11479213"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16" name="直線コネクタ 315"/>
        <xdr:cNvCxnSpPr/>
      </xdr:nvCxnSpPr>
      <xdr:spPr>
        <a:xfrm>
          <a:off x="11517313"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17" name="テキスト ボックス 316"/>
        <xdr:cNvSpPr txBox="1"/>
      </xdr:nvSpPr>
      <xdr:spPr>
        <a:xfrm>
          <a:off x="11092996" y="1426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318" name="直線コネクタ 317"/>
        <xdr:cNvCxnSpPr/>
      </xdr:nvCxnSpPr>
      <xdr:spPr>
        <a:xfrm>
          <a:off x="11517313" y="14135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67327</xdr:rowOff>
    </xdr:from>
    <xdr:ext cx="403059" cy="259045"/>
    <xdr:sp macro="" textlink="">
      <xdr:nvSpPr>
        <xdr:cNvPr id="319" name="テキスト ボックス 318"/>
        <xdr:cNvSpPr txBox="1"/>
      </xdr:nvSpPr>
      <xdr:spPr>
        <a:xfrm>
          <a:off x="11142829" y="14002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320" name="直線コネクタ 319"/>
        <xdr:cNvCxnSpPr/>
      </xdr:nvCxnSpPr>
      <xdr:spPr>
        <a:xfrm>
          <a:off x="11517313" y="138684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321" name="テキスト ボックス 320"/>
        <xdr:cNvSpPr txBox="1"/>
      </xdr:nvSpPr>
      <xdr:spPr>
        <a:xfrm>
          <a:off x="11142829" y="1373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322" name="直線コネクタ 321"/>
        <xdr:cNvCxnSpPr/>
      </xdr:nvCxnSpPr>
      <xdr:spPr>
        <a:xfrm>
          <a:off x="11517313" y="13601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10177</xdr:rowOff>
    </xdr:from>
    <xdr:ext cx="403059" cy="259045"/>
    <xdr:sp macro="" textlink="">
      <xdr:nvSpPr>
        <xdr:cNvPr id="323" name="テキスト ボックス 322"/>
        <xdr:cNvSpPr txBox="1"/>
      </xdr:nvSpPr>
      <xdr:spPr>
        <a:xfrm>
          <a:off x="11142829" y="13459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24" name="直線コネクタ 323"/>
        <xdr:cNvCxnSpPr/>
      </xdr:nvCxnSpPr>
      <xdr:spPr>
        <a:xfrm>
          <a:off x="11517313" y="13325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25" name="テキスト ボックス 324"/>
        <xdr:cNvSpPr txBox="1"/>
      </xdr:nvSpPr>
      <xdr:spPr>
        <a:xfrm>
          <a:off x="11142829"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326" name="直線コネクタ 325"/>
        <xdr:cNvCxnSpPr/>
      </xdr:nvCxnSpPr>
      <xdr:spPr>
        <a:xfrm>
          <a:off x="11517313" y="130587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124477</xdr:rowOff>
    </xdr:from>
    <xdr:ext cx="403059" cy="259045"/>
    <xdr:sp macro="" textlink="">
      <xdr:nvSpPr>
        <xdr:cNvPr id="327" name="テキスト ボックス 326"/>
        <xdr:cNvSpPr txBox="1"/>
      </xdr:nvSpPr>
      <xdr:spPr>
        <a:xfrm>
          <a:off x="11142829" y="1292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328" name="直線コネクタ 327"/>
        <xdr:cNvCxnSpPr/>
      </xdr:nvCxnSpPr>
      <xdr:spPr>
        <a:xfrm>
          <a:off x="11517313" y="127920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329" name="テキスト ボックス 328"/>
        <xdr:cNvSpPr txBox="1"/>
      </xdr:nvSpPr>
      <xdr:spPr>
        <a:xfrm>
          <a:off x="11142829" y="12649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330" name="直線コネクタ 329"/>
        <xdr:cNvCxnSpPr/>
      </xdr:nvCxnSpPr>
      <xdr:spPr>
        <a:xfrm>
          <a:off x="11517313" y="125158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67327</xdr:rowOff>
    </xdr:from>
    <xdr:ext cx="403059" cy="259045"/>
    <xdr:sp macro="" textlink="">
      <xdr:nvSpPr>
        <xdr:cNvPr id="331" name="テキスト ボックス 330"/>
        <xdr:cNvSpPr txBox="1"/>
      </xdr:nvSpPr>
      <xdr:spPr>
        <a:xfrm>
          <a:off x="11142829" y="12383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32" name="直線コネクタ 331"/>
        <xdr:cNvCxnSpPr/>
      </xdr:nvCxnSpPr>
      <xdr:spPr>
        <a:xfrm>
          <a:off x="11517313"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333" name="テキスト ボックス 332"/>
        <xdr:cNvSpPr txBox="1"/>
      </xdr:nvSpPr>
      <xdr:spPr>
        <a:xfrm>
          <a:off x="11142829" y="12116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34" name="【消防施設】&#10;有形固定資産減価償却率グラフ枠"/>
        <xdr:cNvSpPr/>
      </xdr:nvSpPr>
      <xdr:spPr>
        <a:xfrm>
          <a:off x="11517313" y="1224915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18098</xdr:rowOff>
    </xdr:from>
    <xdr:to>
      <xdr:col>85</xdr:col>
      <xdr:colOff>126364</xdr:colOff>
      <xdr:row>86</xdr:row>
      <xdr:rowOff>52388</xdr:rowOff>
    </xdr:to>
    <xdr:cxnSp macro="">
      <xdr:nvCxnSpPr>
        <xdr:cNvPr id="335" name="直線コネクタ 334"/>
        <xdr:cNvCxnSpPr/>
      </xdr:nvCxnSpPr>
      <xdr:spPr>
        <a:xfrm flipV="1">
          <a:off x="15104427" y="1265777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56215</xdr:rowOff>
    </xdr:from>
    <xdr:ext cx="405111" cy="259045"/>
    <xdr:sp macro="" textlink="">
      <xdr:nvSpPr>
        <xdr:cNvPr id="336" name="【消防施設】&#10;有形固定資産減価償却率最小値テキスト"/>
        <xdr:cNvSpPr txBox="1"/>
      </xdr:nvSpPr>
      <xdr:spPr>
        <a:xfrm>
          <a:off x="15143163" y="13991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52388</xdr:rowOff>
    </xdr:from>
    <xdr:to>
      <xdr:col>86</xdr:col>
      <xdr:colOff>25400</xdr:colOff>
      <xdr:row>86</xdr:row>
      <xdr:rowOff>52388</xdr:rowOff>
    </xdr:to>
    <xdr:cxnSp macro="">
      <xdr:nvCxnSpPr>
        <xdr:cNvPr id="337" name="直線コネクタ 336"/>
        <xdr:cNvCxnSpPr/>
      </xdr:nvCxnSpPr>
      <xdr:spPr>
        <a:xfrm>
          <a:off x="15016163" y="13987463"/>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136225</xdr:rowOff>
    </xdr:from>
    <xdr:ext cx="405111" cy="259045"/>
    <xdr:sp macro="" textlink="">
      <xdr:nvSpPr>
        <xdr:cNvPr id="338" name="【消防施設】&#10;有形固定資産減価償却率最大値テキスト"/>
        <xdr:cNvSpPr txBox="1"/>
      </xdr:nvSpPr>
      <xdr:spPr>
        <a:xfrm>
          <a:off x="15143163" y="1245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18098</xdr:rowOff>
    </xdr:from>
    <xdr:to>
      <xdr:col>86</xdr:col>
      <xdr:colOff>25400</xdr:colOff>
      <xdr:row>78</xdr:row>
      <xdr:rowOff>18098</xdr:rowOff>
    </xdr:to>
    <xdr:cxnSp macro="">
      <xdr:nvCxnSpPr>
        <xdr:cNvPr id="339" name="直線コネクタ 338"/>
        <xdr:cNvCxnSpPr/>
      </xdr:nvCxnSpPr>
      <xdr:spPr>
        <a:xfrm>
          <a:off x="15016163" y="12657773"/>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33038</xdr:rowOff>
    </xdr:from>
    <xdr:ext cx="405111" cy="259045"/>
    <xdr:sp macro="" textlink="">
      <xdr:nvSpPr>
        <xdr:cNvPr id="340" name="【消防施設】&#10;有形固定資産減価償却率平均値テキスト"/>
        <xdr:cNvSpPr txBox="1"/>
      </xdr:nvSpPr>
      <xdr:spPr>
        <a:xfrm>
          <a:off x="15143163" y="1299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10161</xdr:rowOff>
    </xdr:from>
    <xdr:to>
      <xdr:col>85</xdr:col>
      <xdr:colOff>177800</xdr:colOff>
      <xdr:row>81</xdr:row>
      <xdr:rowOff>111761</xdr:rowOff>
    </xdr:to>
    <xdr:sp macro="" textlink="">
      <xdr:nvSpPr>
        <xdr:cNvPr id="341" name="フローチャート: 判断 340"/>
        <xdr:cNvSpPr/>
      </xdr:nvSpPr>
      <xdr:spPr>
        <a:xfrm>
          <a:off x="15054263" y="1313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113030</xdr:rowOff>
    </xdr:from>
    <xdr:to>
      <xdr:col>81</xdr:col>
      <xdr:colOff>101600</xdr:colOff>
      <xdr:row>81</xdr:row>
      <xdr:rowOff>43180</xdr:rowOff>
    </xdr:to>
    <xdr:sp macro="" textlink="">
      <xdr:nvSpPr>
        <xdr:cNvPr id="342" name="フローチャート: 判断 341"/>
        <xdr:cNvSpPr/>
      </xdr:nvSpPr>
      <xdr:spPr>
        <a:xfrm>
          <a:off x="14273213" y="1307655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78739</xdr:rowOff>
    </xdr:from>
    <xdr:to>
      <xdr:col>76</xdr:col>
      <xdr:colOff>165100</xdr:colOff>
      <xdr:row>81</xdr:row>
      <xdr:rowOff>8889</xdr:rowOff>
    </xdr:to>
    <xdr:sp macro="" textlink="">
      <xdr:nvSpPr>
        <xdr:cNvPr id="343" name="フローチャート: 判断 342"/>
        <xdr:cNvSpPr/>
      </xdr:nvSpPr>
      <xdr:spPr>
        <a:xfrm>
          <a:off x="13455650" y="1304226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15875</xdr:rowOff>
    </xdr:from>
    <xdr:to>
      <xdr:col>72</xdr:col>
      <xdr:colOff>38100</xdr:colOff>
      <xdr:row>80</xdr:row>
      <xdr:rowOff>117475</xdr:rowOff>
    </xdr:to>
    <xdr:sp macro="" textlink="">
      <xdr:nvSpPr>
        <xdr:cNvPr id="344" name="フローチャート: 判断 343"/>
        <xdr:cNvSpPr/>
      </xdr:nvSpPr>
      <xdr:spPr>
        <a:xfrm>
          <a:off x="12638088" y="1297940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164464</xdr:rowOff>
    </xdr:from>
    <xdr:to>
      <xdr:col>67</xdr:col>
      <xdr:colOff>101600</xdr:colOff>
      <xdr:row>79</xdr:row>
      <xdr:rowOff>94614</xdr:rowOff>
    </xdr:to>
    <xdr:sp macro="" textlink="">
      <xdr:nvSpPr>
        <xdr:cNvPr id="345" name="フローチャート: 判断 344"/>
        <xdr:cNvSpPr/>
      </xdr:nvSpPr>
      <xdr:spPr>
        <a:xfrm>
          <a:off x="11806238" y="12799376"/>
          <a:ext cx="101600"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46" name="テキスト ボックス 345"/>
        <xdr:cNvSpPr txBox="1"/>
      </xdr:nvSpPr>
      <xdr:spPr>
        <a:xfrm>
          <a:off x="149288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47" name="テキスト ボックス 346"/>
        <xdr:cNvSpPr txBox="1"/>
      </xdr:nvSpPr>
      <xdr:spPr>
        <a:xfrm>
          <a:off x="14147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48" name="テキスト ボックス 347"/>
        <xdr:cNvSpPr txBox="1"/>
      </xdr:nvSpPr>
      <xdr:spPr>
        <a:xfrm>
          <a:off x="133302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49" name="テキスト ボックス 348"/>
        <xdr:cNvSpPr txBox="1"/>
      </xdr:nvSpPr>
      <xdr:spPr>
        <a:xfrm>
          <a:off x="125126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50" name="テキスト ボックス 349"/>
        <xdr:cNvSpPr txBox="1"/>
      </xdr:nvSpPr>
      <xdr:spPr>
        <a:xfrm>
          <a:off x="116808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1588</xdr:rowOff>
    </xdr:from>
    <xdr:to>
      <xdr:col>85</xdr:col>
      <xdr:colOff>177800</xdr:colOff>
      <xdr:row>86</xdr:row>
      <xdr:rowOff>103188</xdr:rowOff>
    </xdr:to>
    <xdr:sp macro="" textlink="">
      <xdr:nvSpPr>
        <xdr:cNvPr id="351" name="楕円 350"/>
        <xdr:cNvSpPr/>
      </xdr:nvSpPr>
      <xdr:spPr>
        <a:xfrm>
          <a:off x="15054263" y="1393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87965</xdr:rowOff>
    </xdr:from>
    <xdr:ext cx="405111" cy="259045"/>
    <xdr:sp macro="" textlink="">
      <xdr:nvSpPr>
        <xdr:cNvPr id="352" name="【消防施設】&#10;有形固定資産減価償却率該当値テキスト"/>
        <xdr:cNvSpPr txBox="1"/>
      </xdr:nvSpPr>
      <xdr:spPr>
        <a:xfrm>
          <a:off x="15143163" y="13861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135889</xdr:rowOff>
    </xdr:from>
    <xdr:to>
      <xdr:col>81</xdr:col>
      <xdr:colOff>101600</xdr:colOff>
      <xdr:row>86</xdr:row>
      <xdr:rowOff>66039</xdr:rowOff>
    </xdr:to>
    <xdr:sp macro="" textlink="">
      <xdr:nvSpPr>
        <xdr:cNvPr id="353" name="楕円 352"/>
        <xdr:cNvSpPr/>
      </xdr:nvSpPr>
      <xdr:spPr>
        <a:xfrm>
          <a:off x="14273213" y="13909039"/>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15239</xdr:rowOff>
    </xdr:from>
    <xdr:to>
      <xdr:col>85</xdr:col>
      <xdr:colOff>127000</xdr:colOff>
      <xdr:row>86</xdr:row>
      <xdr:rowOff>52388</xdr:rowOff>
    </xdr:to>
    <xdr:cxnSp macro="">
      <xdr:nvCxnSpPr>
        <xdr:cNvPr id="354" name="直線コネクタ 353"/>
        <xdr:cNvCxnSpPr/>
      </xdr:nvCxnSpPr>
      <xdr:spPr>
        <a:xfrm>
          <a:off x="14324013" y="13950314"/>
          <a:ext cx="781050" cy="3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78739</xdr:rowOff>
    </xdr:from>
    <xdr:to>
      <xdr:col>76</xdr:col>
      <xdr:colOff>165100</xdr:colOff>
      <xdr:row>86</xdr:row>
      <xdr:rowOff>8889</xdr:rowOff>
    </xdr:to>
    <xdr:sp macro="" textlink="">
      <xdr:nvSpPr>
        <xdr:cNvPr id="355" name="楕円 354"/>
        <xdr:cNvSpPr/>
      </xdr:nvSpPr>
      <xdr:spPr>
        <a:xfrm>
          <a:off x="13455650" y="13851889"/>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129539</xdr:rowOff>
    </xdr:from>
    <xdr:to>
      <xdr:col>81</xdr:col>
      <xdr:colOff>50800</xdr:colOff>
      <xdr:row>86</xdr:row>
      <xdr:rowOff>15239</xdr:rowOff>
    </xdr:to>
    <xdr:cxnSp macro="">
      <xdr:nvCxnSpPr>
        <xdr:cNvPr id="356" name="直線コネクタ 355"/>
        <xdr:cNvCxnSpPr/>
      </xdr:nvCxnSpPr>
      <xdr:spPr>
        <a:xfrm>
          <a:off x="13506450" y="13902689"/>
          <a:ext cx="817563"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93027</xdr:rowOff>
    </xdr:from>
    <xdr:to>
      <xdr:col>72</xdr:col>
      <xdr:colOff>38100</xdr:colOff>
      <xdr:row>85</xdr:row>
      <xdr:rowOff>23177</xdr:rowOff>
    </xdr:to>
    <xdr:sp macro="" textlink="">
      <xdr:nvSpPr>
        <xdr:cNvPr id="357" name="楕円 356"/>
        <xdr:cNvSpPr/>
      </xdr:nvSpPr>
      <xdr:spPr>
        <a:xfrm>
          <a:off x="12638088" y="13704252"/>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143827</xdr:rowOff>
    </xdr:from>
    <xdr:to>
      <xdr:col>76</xdr:col>
      <xdr:colOff>114300</xdr:colOff>
      <xdr:row>85</xdr:row>
      <xdr:rowOff>129539</xdr:rowOff>
    </xdr:to>
    <xdr:cxnSp macro="">
      <xdr:nvCxnSpPr>
        <xdr:cNvPr id="358" name="直線コネクタ 357"/>
        <xdr:cNvCxnSpPr/>
      </xdr:nvCxnSpPr>
      <xdr:spPr>
        <a:xfrm>
          <a:off x="12688888" y="13755052"/>
          <a:ext cx="817562" cy="14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59707</xdr:rowOff>
    </xdr:from>
    <xdr:ext cx="405111" cy="259045"/>
    <xdr:sp macro="" textlink="">
      <xdr:nvSpPr>
        <xdr:cNvPr id="359" name="n_1aveValue【消防施設】&#10;有形固定資産減価償却率"/>
        <xdr:cNvSpPr txBox="1"/>
      </xdr:nvSpPr>
      <xdr:spPr>
        <a:xfrm>
          <a:off x="14123044" y="1286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25416</xdr:rowOff>
    </xdr:from>
    <xdr:ext cx="405111" cy="259045"/>
    <xdr:sp macro="" textlink="">
      <xdr:nvSpPr>
        <xdr:cNvPr id="360" name="n_2aveValue【消防施設】&#10;有形固定資産減価償却率"/>
        <xdr:cNvSpPr txBox="1"/>
      </xdr:nvSpPr>
      <xdr:spPr>
        <a:xfrm>
          <a:off x="13318182" y="1282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134002</xdr:rowOff>
    </xdr:from>
    <xdr:ext cx="405111" cy="259045"/>
    <xdr:sp macro="" textlink="">
      <xdr:nvSpPr>
        <xdr:cNvPr id="361" name="n_3aveValue【消防施設】&#10;有形固定資産減価償却率"/>
        <xdr:cNvSpPr txBox="1"/>
      </xdr:nvSpPr>
      <xdr:spPr>
        <a:xfrm>
          <a:off x="12500619" y="1277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111141</xdr:rowOff>
    </xdr:from>
    <xdr:ext cx="405111" cy="259045"/>
    <xdr:sp macro="" textlink="">
      <xdr:nvSpPr>
        <xdr:cNvPr id="362" name="n_4aveValue【消防施設】&#10;有形固定資産減価償却率"/>
        <xdr:cNvSpPr txBox="1"/>
      </xdr:nvSpPr>
      <xdr:spPr>
        <a:xfrm>
          <a:off x="11668769" y="12588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57166</xdr:rowOff>
    </xdr:from>
    <xdr:ext cx="405111" cy="259045"/>
    <xdr:sp macro="" textlink="">
      <xdr:nvSpPr>
        <xdr:cNvPr id="363" name="n_1mainValue【消防施設】&#10;有形固定資産減価償却率"/>
        <xdr:cNvSpPr txBox="1"/>
      </xdr:nvSpPr>
      <xdr:spPr>
        <a:xfrm>
          <a:off x="14123044"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16</xdr:rowOff>
    </xdr:from>
    <xdr:ext cx="405111" cy="259045"/>
    <xdr:sp macro="" textlink="">
      <xdr:nvSpPr>
        <xdr:cNvPr id="364" name="n_2mainValue【消防施設】&#10;有形固定資産減価償却率"/>
        <xdr:cNvSpPr txBox="1"/>
      </xdr:nvSpPr>
      <xdr:spPr>
        <a:xfrm>
          <a:off x="13318182" y="13935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14304</xdr:rowOff>
    </xdr:from>
    <xdr:ext cx="405111" cy="259045"/>
    <xdr:sp macro="" textlink="">
      <xdr:nvSpPr>
        <xdr:cNvPr id="365" name="n_3mainValue【消防施設】&#10;有形固定資産減価償却率"/>
        <xdr:cNvSpPr txBox="1"/>
      </xdr:nvSpPr>
      <xdr:spPr>
        <a:xfrm>
          <a:off x="12500619" y="13787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66" name="正方形/長方形 365"/>
        <xdr:cNvSpPr/>
      </xdr:nvSpPr>
      <xdr:spPr>
        <a:xfrm>
          <a:off x="16916400" y="111728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67" name="正方形/長方形 366"/>
        <xdr:cNvSpPr/>
      </xdr:nvSpPr>
      <xdr:spPr>
        <a:xfrm>
          <a:off x="170434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68" name="正方形/長方形 367"/>
        <xdr:cNvSpPr/>
      </xdr:nvSpPr>
      <xdr:spPr>
        <a:xfrm>
          <a:off x="170434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69" name="正方形/長方形 368"/>
        <xdr:cNvSpPr/>
      </xdr:nvSpPr>
      <xdr:spPr>
        <a:xfrm>
          <a:off x="1797367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0" name="正方形/長方形 369"/>
        <xdr:cNvSpPr/>
      </xdr:nvSpPr>
      <xdr:spPr>
        <a:xfrm>
          <a:off x="1797367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1" name="正方形/長方形 370"/>
        <xdr:cNvSpPr/>
      </xdr:nvSpPr>
      <xdr:spPr>
        <a:xfrm>
          <a:off x="1903095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72" name="正方形/長方形 371"/>
        <xdr:cNvSpPr/>
      </xdr:nvSpPr>
      <xdr:spPr>
        <a:xfrm>
          <a:off x="1903095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73" name="正方形/長方形 372"/>
        <xdr:cNvSpPr/>
      </xdr:nvSpPr>
      <xdr:spPr>
        <a:xfrm>
          <a:off x="16916400" y="122491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74" name="テキスト ボックス 373"/>
        <xdr:cNvSpPr txBox="1"/>
      </xdr:nvSpPr>
      <xdr:spPr>
        <a:xfrm>
          <a:off x="16892588"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75" name="直線コネクタ 374"/>
        <xdr:cNvCxnSpPr/>
      </xdr:nvCxnSpPr>
      <xdr:spPr>
        <a:xfrm>
          <a:off x="16916400"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76" name="直線コネクタ 375"/>
        <xdr:cNvCxnSpPr/>
      </xdr:nvCxnSpPr>
      <xdr:spPr>
        <a:xfrm>
          <a:off x="16916400" y="140493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77" name="テキスト ボックス 376"/>
        <xdr:cNvSpPr txBox="1"/>
      </xdr:nvSpPr>
      <xdr:spPr>
        <a:xfrm>
          <a:off x="16492084" y="13916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78" name="直線コネクタ 377"/>
        <xdr:cNvCxnSpPr/>
      </xdr:nvCxnSpPr>
      <xdr:spPr>
        <a:xfrm>
          <a:off x="16916400" y="13687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79" name="テキスト ボックス 378"/>
        <xdr:cNvSpPr txBox="1"/>
      </xdr:nvSpPr>
      <xdr:spPr>
        <a:xfrm>
          <a:off x="16492084" y="1355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80" name="直線コネクタ 379"/>
        <xdr:cNvCxnSpPr/>
      </xdr:nvCxnSpPr>
      <xdr:spPr>
        <a:xfrm>
          <a:off x="16916400" y="13325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81" name="テキスト ボックス 380"/>
        <xdr:cNvSpPr txBox="1"/>
      </xdr:nvSpPr>
      <xdr:spPr>
        <a:xfrm>
          <a:off x="16492084"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82" name="直線コネクタ 381"/>
        <xdr:cNvCxnSpPr/>
      </xdr:nvCxnSpPr>
      <xdr:spPr>
        <a:xfrm>
          <a:off x="16916400" y="12963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83" name="テキスト ボックス 382"/>
        <xdr:cNvSpPr txBox="1"/>
      </xdr:nvSpPr>
      <xdr:spPr>
        <a:xfrm>
          <a:off x="16492084" y="12830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84" name="直線コネクタ 383"/>
        <xdr:cNvCxnSpPr/>
      </xdr:nvCxnSpPr>
      <xdr:spPr>
        <a:xfrm>
          <a:off x="16916400" y="12611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85" name="テキスト ボックス 384"/>
        <xdr:cNvSpPr txBox="1"/>
      </xdr:nvSpPr>
      <xdr:spPr>
        <a:xfrm>
          <a:off x="16492084" y="12478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86" name="直線コネクタ 385"/>
        <xdr:cNvCxnSpPr/>
      </xdr:nvCxnSpPr>
      <xdr:spPr>
        <a:xfrm>
          <a:off x="16916400"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87" name="テキスト ボックス 386"/>
        <xdr:cNvSpPr txBox="1"/>
      </xdr:nvSpPr>
      <xdr:spPr>
        <a:xfrm>
          <a:off x="16492084"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88" name="【消防施設】&#10;一人当たり面積グラフ枠"/>
        <xdr:cNvSpPr/>
      </xdr:nvSpPr>
      <xdr:spPr>
        <a:xfrm>
          <a:off x="16916400" y="122491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92202</xdr:rowOff>
    </xdr:from>
    <xdr:to>
      <xdr:col>116</xdr:col>
      <xdr:colOff>62864</xdr:colOff>
      <xdr:row>86</xdr:row>
      <xdr:rowOff>87630</xdr:rowOff>
    </xdr:to>
    <xdr:cxnSp macro="">
      <xdr:nvCxnSpPr>
        <xdr:cNvPr id="389" name="直線コネクタ 388"/>
        <xdr:cNvCxnSpPr/>
      </xdr:nvCxnSpPr>
      <xdr:spPr>
        <a:xfrm flipV="1">
          <a:off x="20503514" y="12731877"/>
          <a:ext cx="0" cy="1290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390" name="【消防施設】&#10;一人当たり面積最小値テキスト"/>
        <xdr:cNvSpPr txBox="1"/>
      </xdr:nvSpPr>
      <xdr:spPr>
        <a:xfrm>
          <a:off x="20542250" y="1402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391" name="直線コネクタ 390"/>
        <xdr:cNvCxnSpPr/>
      </xdr:nvCxnSpPr>
      <xdr:spPr>
        <a:xfrm>
          <a:off x="20429538" y="1402270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38879</xdr:rowOff>
    </xdr:from>
    <xdr:ext cx="469744" cy="259045"/>
    <xdr:sp macro="" textlink="">
      <xdr:nvSpPr>
        <xdr:cNvPr id="392" name="【消防施設】&#10;一人当たり面積最大値テキスト"/>
        <xdr:cNvSpPr txBox="1"/>
      </xdr:nvSpPr>
      <xdr:spPr>
        <a:xfrm>
          <a:off x="20542250" y="1251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92202</xdr:rowOff>
    </xdr:from>
    <xdr:to>
      <xdr:col>116</xdr:col>
      <xdr:colOff>152400</xdr:colOff>
      <xdr:row>78</xdr:row>
      <xdr:rowOff>92202</xdr:rowOff>
    </xdr:to>
    <xdr:cxnSp macro="">
      <xdr:nvCxnSpPr>
        <xdr:cNvPr id="393" name="直線コネクタ 392"/>
        <xdr:cNvCxnSpPr/>
      </xdr:nvCxnSpPr>
      <xdr:spPr>
        <a:xfrm>
          <a:off x="20429538" y="12731877"/>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69614</xdr:rowOff>
    </xdr:from>
    <xdr:ext cx="469744" cy="259045"/>
    <xdr:sp macro="" textlink="">
      <xdr:nvSpPr>
        <xdr:cNvPr id="394" name="【消防施設】&#10;一人当たり面積平均値テキスト"/>
        <xdr:cNvSpPr txBox="1"/>
      </xdr:nvSpPr>
      <xdr:spPr>
        <a:xfrm>
          <a:off x="20542250" y="13680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46737</xdr:rowOff>
    </xdr:from>
    <xdr:to>
      <xdr:col>116</xdr:col>
      <xdr:colOff>114300</xdr:colOff>
      <xdr:row>85</xdr:row>
      <xdr:rowOff>148337</xdr:rowOff>
    </xdr:to>
    <xdr:sp macro="" textlink="">
      <xdr:nvSpPr>
        <xdr:cNvPr id="395" name="フローチャート: 判断 394"/>
        <xdr:cNvSpPr/>
      </xdr:nvSpPr>
      <xdr:spPr>
        <a:xfrm>
          <a:off x="2045335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54356</xdr:rowOff>
    </xdr:from>
    <xdr:to>
      <xdr:col>112</xdr:col>
      <xdr:colOff>38100</xdr:colOff>
      <xdr:row>85</xdr:row>
      <xdr:rowOff>155956</xdr:rowOff>
    </xdr:to>
    <xdr:sp macro="" textlink="">
      <xdr:nvSpPr>
        <xdr:cNvPr id="396" name="フローチャート: 判断 395"/>
        <xdr:cNvSpPr/>
      </xdr:nvSpPr>
      <xdr:spPr>
        <a:xfrm>
          <a:off x="19686588" y="13827506"/>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54356</xdr:rowOff>
    </xdr:from>
    <xdr:to>
      <xdr:col>107</xdr:col>
      <xdr:colOff>101600</xdr:colOff>
      <xdr:row>85</xdr:row>
      <xdr:rowOff>155956</xdr:rowOff>
    </xdr:to>
    <xdr:sp macro="" textlink="">
      <xdr:nvSpPr>
        <xdr:cNvPr id="397" name="フローチャート: 判断 396"/>
        <xdr:cNvSpPr/>
      </xdr:nvSpPr>
      <xdr:spPr>
        <a:xfrm>
          <a:off x="18854738" y="1382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115315</xdr:rowOff>
    </xdr:from>
    <xdr:to>
      <xdr:col>102</xdr:col>
      <xdr:colOff>165100</xdr:colOff>
      <xdr:row>86</xdr:row>
      <xdr:rowOff>45465</xdr:rowOff>
    </xdr:to>
    <xdr:sp macro="" textlink="">
      <xdr:nvSpPr>
        <xdr:cNvPr id="398" name="フローチャート: 判断 397"/>
        <xdr:cNvSpPr/>
      </xdr:nvSpPr>
      <xdr:spPr>
        <a:xfrm>
          <a:off x="18037175" y="1388846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114554</xdr:rowOff>
    </xdr:from>
    <xdr:to>
      <xdr:col>98</xdr:col>
      <xdr:colOff>38100</xdr:colOff>
      <xdr:row>86</xdr:row>
      <xdr:rowOff>44704</xdr:rowOff>
    </xdr:to>
    <xdr:sp macro="" textlink="">
      <xdr:nvSpPr>
        <xdr:cNvPr id="399" name="フローチャート: 判断 398"/>
        <xdr:cNvSpPr/>
      </xdr:nvSpPr>
      <xdr:spPr>
        <a:xfrm>
          <a:off x="17219613" y="13887704"/>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00" name="テキスト ボックス 399"/>
        <xdr:cNvSpPr txBox="1"/>
      </xdr:nvSpPr>
      <xdr:spPr>
        <a:xfrm>
          <a:off x="203279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01" name="テキスト ボックス 400"/>
        <xdr:cNvSpPr txBox="1"/>
      </xdr:nvSpPr>
      <xdr:spPr>
        <a:xfrm>
          <a:off x="195611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02" name="テキスト ボックス 401"/>
        <xdr:cNvSpPr txBox="1"/>
      </xdr:nvSpPr>
      <xdr:spPr>
        <a:xfrm>
          <a:off x="18729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03" name="テキスト ボックス 402"/>
        <xdr:cNvSpPr txBox="1"/>
      </xdr:nvSpPr>
      <xdr:spPr>
        <a:xfrm>
          <a:off x="1791176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04" name="テキスト ボックス 403"/>
        <xdr:cNvSpPr txBox="1"/>
      </xdr:nvSpPr>
      <xdr:spPr>
        <a:xfrm>
          <a:off x="170942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2539</xdr:rowOff>
    </xdr:from>
    <xdr:to>
      <xdr:col>116</xdr:col>
      <xdr:colOff>114300</xdr:colOff>
      <xdr:row>86</xdr:row>
      <xdr:rowOff>104139</xdr:rowOff>
    </xdr:to>
    <xdr:sp macro="" textlink="">
      <xdr:nvSpPr>
        <xdr:cNvPr id="405" name="楕円 404"/>
        <xdr:cNvSpPr/>
      </xdr:nvSpPr>
      <xdr:spPr>
        <a:xfrm>
          <a:off x="2045335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88916</xdr:rowOff>
    </xdr:from>
    <xdr:ext cx="469744" cy="259045"/>
    <xdr:sp macro="" textlink="">
      <xdr:nvSpPr>
        <xdr:cNvPr id="406" name="【消防施設】&#10;一人当たり面積該当値テキスト"/>
        <xdr:cNvSpPr txBox="1"/>
      </xdr:nvSpPr>
      <xdr:spPr>
        <a:xfrm>
          <a:off x="20542250" y="1386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4063</xdr:rowOff>
    </xdr:from>
    <xdr:to>
      <xdr:col>112</xdr:col>
      <xdr:colOff>38100</xdr:colOff>
      <xdr:row>86</xdr:row>
      <xdr:rowOff>105663</xdr:rowOff>
    </xdr:to>
    <xdr:sp macro="" textlink="">
      <xdr:nvSpPr>
        <xdr:cNvPr id="407" name="楕円 406"/>
        <xdr:cNvSpPr/>
      </xdr:nvSpPr>
      <xdr:spPr>
        <a:xfrm>
          <a:off x="19686588" y="13939138"/>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53339</xdr:rowOff>
    </xdr:from>
    <xdr:to>
      <xdr:col>116</xdr:col>
      <xdr:colOff>63500</xdr:colOff>
      <xdr:row>86</xdr:row>
      <xdr:rowOff>54863</xdr:rowOff>
    </xdr:to>
    <xdr:cxnSp macro="">
      <xdr:nvCxnSpPr>
        <xdr:cNvPr id="408" name="直線コネクタ 407"/>
        <xdr:cNvCxnSpPr/>
      </xdr:nvCxnSpPr>
      <xdr:spPr>
        <a:xfrm flipV="1">
          <a:off x="19737388" y="13988414"/>
          <a:ext cx="766762"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4826</xdr:rowOff>
    </xdr:from>
    <xdr:to>
      <xdr:col>107</xdr:col>
      <xdr:colOff>101600</xdr:colOff>
      <xdr:row>86</xdr:row>
      <xdr:rowOff>106426</xdr:rowOff>
    </xdr:to>
    <xdr:sp macro="" textlink="">
      <xdr:nvSpPr>
        <xdr:cNvPr id="409" name="楕円 408"/>
        <xdr:cNvSpPr/>
      </xdr:nvSpPr>
      <xdr:spPr>
        <a:xfrm>
          <a:off x="18854738" y="1393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54863</xdr:rowOff>
    </xdr:from>
    <xdr:to>
      <xdr:col>111</xdr:col>
      <xdr:colOff>177800</xdr:colOff>
      <xdr:row>86</xdr:row>
      <xdr:rowOff>55626</xdr:rowOff>
    </xdr:to>
    <xdr:cxnSp macro="">
      <xdr:nvCxnSpPr>
        <xdr:cNvPr id="410" name="直線コネクタ 409"/>
        <xdr:cNvCxnSpPr/>
      </xdr:nvCxnSpPr>
      <xdr:spPr>
        <a:xfrm flipV="1">
          <a:off x="18905538" y="13989938"/>
          <a:ext cx="83185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141224</xdr:rowOff>
    </xdr:from>
    <xdr:to>
      <xdr:col>102</xdr:col>
      <xdr:colOff>165100</xdr:colOff>
      <xdr:row>86</xdr:row>
      <xdr:rowOff>71374</xdr:rowOff>
    </xdr:to>
    <xdr:sp macro="" textlink="">
      <xdr:nvSpPr>
        <xdr:cNvPr id="411" name="楕円 410"/>
        <xdr:cNvSpPr/>
      </xdr:nvSpPr>
      <xdr:spPr>
        <a:xfrm>
          <a:off x="18037175" y="13914374"/>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20574</xdr:rowOff>
    </xdr:from>
    <xdr:to>
      <xdr:col>107</xdr:col>
      <xdr:colOff>50800</xdr:colOff>
      <xdr:row>86</xdr:row>
      <xdr:rowOff>55626</xdr:rowOff>
    </xdr:to>
    <xdr:cxnSp macro="">
      <xdr:nvCxnSpPr>
        <xdr:cNvPr id="412" name="直線コネクタ 411"/>
        <xdr:cNvCxnSpPr/>
      </xdr:nvCxnSpPr>
      <xdr:spPr>
        <a:xfrm>
          <a:off x="18087975" y="13955649"/>
          <a:ext cx="817563"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1033</xdr:rowOff>
    </xdr:from>
    <xdr:ext cx="469744" cy="259045"/>
    <xdr:sp macro="" textlink="">
      <xdr:nvSpPr>
        <xdr:cNvPr id="413" name="n_1aveValue【消防施設】&#10;一人当たり面積"/>
        <xdr:cNvSpPr txBox="1"/>
      </xdr:nvSpPr>
      <xdr:spPr>
        <a:xfrm>
          <a:off x="19504102" y="1361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1033</xdr:rowOff>
    </xdr:from>
    <xdr:ext cx="469744" cy="259045"/>
    <xdr:sp macro="" textlink="">
      <xdr:nvSpPr>
        <xdr:cNvPr id="414" name="n_2aveValue【消防施設】&#10;一人当たり面積"/>
        <xdr:cNvSpPr txBox="1"/>
      </xdr:nvSpPr>
      <xdr:spPr>
        <a:xfrm>
          <a:off x="18684952" y="1361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61992</xdr:rowOff>
    </xdr:from>
    <xdr:ext cx="469744" cy="259045"/>
    <xdr:sp macro="" textlink="">
      <xdr:nvSpPr>
        <xdr:cNvPr id="415" name="n_3aveValue【消防施設】&#10;一人当たり面積"/>
        <xdr:cNvSpPr txBox="1"/>
      </xdr:nvSpPr>
      <xdr:spPr>
        <a:xfrm>
          <a:off x="17867390" y="1367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61231</xdr:rowOff>
    </xdr:from>
    <xdr:ext cx="469744" cy="259045"/>
    <xdr:sp macro="" textlink="">
      <xdr:nvSpPr>
        <xdr:cNvPr id="416" name="n_4aveValue【消防施設】&#10;一人当たり面積"/>
        <xdr:cNvSpPr txBox="1"/>
      </xdr:nvSpPr>
      <xdr:spPr>
        <a:xfrm>
          <a:off x="17049827" y="1367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96790</xdr:rowOff>
    </xdr:from>
    <xdr:ext cx="469744" cy="259045"/>
    <xdr:sp macro="" textlink="">
      <xdr:nvSpPr>
        <xdr:cNvPr id="417" name="n_1mainValue【消防施設】&#10;一人当たり面積"/>
        <xdr:cNvSpPr txBox="1"/>
      </xdr:nvSpPr>
      <xdr:spPr>
        <a:xfrm>
          <a:off x="19504102" y="1403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97553</xdr:rowOff>
    </xdr:from>
    <xdr:ext cx="469744" cy="259045"/>
    <xdr:sp macro="" textlink="">
      <xdr:nvSpPr>
        <xdr:cNvPr id="418" name="n_2mainValue【消防施設】&#10;一人当たり面積"/>
        <xdr:cNvSpPr txBox="1"/>
      </xdr:nvSpPr>
      <xdr:spPr>
        <a:xfrm>
          <a:off x="18684952" y="1403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62501</xdr:rowOff>
    </xdr:from>
    <xdr:ext cx="469744" cy="259045"/>
    <xdr:sp macro="" textlink="">
      <xdr:nvSpPr>
        <xdr:cNvPr id="419" name="n_3mainValue【消防施設】&#10;一人当たり面積"/>
        <xdr:cNvSpPr txBox="1"/>
      </xdr:nvSpPr>
      <xdr:spPr>
        <a:xfrm>
          <a:off x="17867390" y="1399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20" name="正方形/長方形 419"/>
        <xdr:cNvSpPr/>
      </xdr:nvSpPr>
      <xdr:spPr>
        <a:xfrm>
          <a:off x="11517313" y="14763750"/>
          <a:ext cx="4367212"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21" name="正方形/長方形 420"/>
        <xdr:cNvSpPr/>
      </xdr:nvSpPr>
      <xdr:spPr>
        <a:xfrm>
          <a:off x="1163002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22" name="正方形/長方形 421"/>
        <xdr:cNvSpPr/>
      </xdr:nvSpPr>
      <xdr:spPr>
        <a:xfrm>
          <a:off x="1163002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23" name="正方形/長方形 422"/>
        <xdr:cNvSpPr/>
      </xdr:nvSpPr>
      <xdr:spPr>
        <a:xfrm>
          <a:off x="12574588"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24" name="正方形/長方形 423"/>
        <xdr:cNvSpPr/>
      </xdr:nvSpPr>
      <xdr:spPr>
        <a:xfrm>
          <a:off x="12574588"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25" name="正方形/長方形 424"/>
        <xdr:cNvSpPr/>
      </xdr:nvSpPr>
      <xdr:spPr>
        <a:xfrm>
          <a:off x="13631863"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26" name="正方形/長方形 425"/>
        <xdr:cNvSpPr/>
      </xdr:nvSpPr>
      <xdr:spPr>
        <a:xfrm>
          <a:off x="13631863"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7" name="正方形/長方形 426"/>
        <xdr:cNvSpPr/>
      </xdr:nvSpPr>
      <xdr:spPr>
        <a:xfrm>
          <a:off x="11517313" y="15906750"/>
          <a:ext cx="4367212"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28" name="テキスト ボックス 427"/>
        <xdr:cNvSpPr txBox="1"/>
      </xdr:nvSpPr>
      <xdr:spPr>
        <a:xfrm>
          <a:off x="11479213"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9" name="直線コネクタ 428"/>
        <xdr:cNvCxnSpPr/>
      </xdr:nvCxnSpPr>
      <xdr:spPr>
        <a:xfrm>
          <a:off x="11517313"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30" name="テキスト ボックス 429"/>
        <xdr:cNvSpPr txBox="1"/>
      </xdr:nvSpPr>
      <xdr:spPr>
        <a:xfrm>
          <a:off x="11092996"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31" name="直線コネクタ 430"/>
        <xdr:cNvCxnSpPr/>
      </xdr:nvCxnSpPr>
      <xdr:spPr>
        <a:xfrm>
          <a:off x="11517313" y="17866179"/>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32" name="テキスト ボックス 431"/>
        <xdr:cNvSpPr txBox="1"/>
      </xdr:nvSpPr>
      <xdr:spPr>
        <a:xfrm>
          <a:off x="11092996" y="177239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33" name="直線コネクタ 432"/>
        <xdr:cNvCxnSpPr/>
      </xdr:nvCxnSpPr>
      <xdr:spPr>
        <a:xfrm>
          <a:off x="11517313" y="17539607"/>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34" name="テキスト ボックス 433"/>
        <xdr:cNvSpPr txBox="1"/>
      </xdr:nvSpPr>
      <xdr:spPr>
        <a:xfrm>
          <a:off x="11142829" y="173973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35" name="直線コネクタ 434"/>
        <xdr:cNvCxnSpPr/>
      </xdr:nvCxnSpPr>
      <xdr:spPr>
        <a:xfrm>
          <a:off x="11517313" y="17213036"/>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36" name="テキスト ボックス 435"/>
        <xdr:cNvSpPr txBox="1"/>
      </xdr:nvSpPr>
      <xdr:spPr>
        <a:xfrm>
          <a:off x="11142829" y="170708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37" name="直線コネクタ 436"/>
        <xdr:cNvCxnSpPr/>
      </xdr:nvCxnSpPr>
      <xdr:spPr>
        <a:xfrm>
          <a:off x="11517313" y="16886464"/>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38" name="テキスト ボックス 437"/>
        <xdr:cNvSpPr txBox="1"/>
      </xdr:nvSpPr>
      <xdr:spPr>
        <a:xfrm>
          <a:off x="11142829" y="16744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39" name="直線コネクタ 438"/>
        <xdr:cNvCxnSpPr/>
      </xdr:nvCxnSpPr>
      <xdr:spPr>
        <a:xfrm>
          <a:off x="11517313" y="1655989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40" name="テキスト ボックス 439"/>
        <xdr:cNvSpPr txBox="1"/>
      </xdr:nvSpPr>
      <xdr:spPr>
        <a:xfrm>
          <a:off x="11142829" y="16417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41" name="直線コネクタ 440"/>
        <xdr:cNvCxnSpPr/>
      </xdr:nvCxnSpPr>
      <xdr:spPr>
        <a:xfrm>
          <a:off x="11517313" y="1623332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42" name="テキスト ボックス 441"/>
        <xdr:cNvSpPr txBox="1"/>
      </xdr:nvSpPr>
      <xdr:spPr>
        <a:xfrm>
          <a:off x="11206949" y="16091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43" name="直線コネクタ 442"/>
        <xdr:cNvCxnSpPr/>
      </xdr:nvCxnSpPr>
      <xdr:spPr>
        <a:xfrm>
          <a:off x="11517313"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4" name="【庁舎】&#10;有形固定資産減価償却率グラフ枠"/>
        <xdr:cNvSpPr/>
      </xdr:nvSpPr>
      <xdr:spPr>
        <a:xfrm>
          <a:off x="11517313" y="15906750"/>
          <a:ext cx="4367212"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108</xdr:row>
      <xdr:rowOff>149679</xdr:rowOff>
    </xdr:to>
    <xdr:cxnSp macro="">
      <xdr:nvCxnSpPr>
        <xdr:cNvPr id="445" name="直線コネクタ 444"/>
        <xdr:cNvCxnSpPr/>
      </xdr:nvCxnSpPr>
      <xdr:spPr>
        <a:xfrm flipV="1">
          <a:off x="15104427" y="16295370"/>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153506</xdr:rowOff>
    </xdr:from>
    <xdr:ext cx="405111" cy="259045"/>
    <xdr:sp macro="" textlink="">
      <xdr:nvSpPr>
        <xdr:cNvPr id="446" name="【庁舎】&#10;有形固定資産減価償却率最小値テキスト"/>
        <xdr:cNvSpPr txBox="1"/>
      </xdr:nvSpPr>
      <xdr:spPr>
        <a:xfrm>
          <a:off x="15143163" y="17812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149679</xdr:rowOff>
    </xdr:from>
    <xdr:to>
      <xdr:col>86</xdr:col>
      <xdr:colOff>25400</xdr:colOff>
      <xdr:row>108</xdr:row>
      <xdr:rowOff>149679</xdr:rowOff>
    </xdr:to>
    <xdr:cxnSp macro="">
      <xdr:nvCxnSpPr>
        <xdr:cNvPr id="447" name="直線コネクタ 446"/>
        <xdr:cNvCxnSpPr/>
      </xdr:nvCxnSpPr>
      <xdr:spPr>
        <a:xfrm>
          <a:off x="15016163" y="17809029"/>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340478" cy="259045"/>
    <xdr:sp macro="" textlink="">
      <xdr:nvSpPr>
        <xdr:cNvPr id="448" name="【庁舎】&#10;有形固定資産減価償却率最大値テキスト"/>
        <xdr:cNvSpPr txBox="1"/>
      </xdr:nvSpPr>
      <xdr:spPr>
        <a:xfrm>
          <a:off x="15143163" y="160705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449" name="直線コネクタ 448"/>
        <xdr:cNvCxnSpPr/>
      </xdr:nvCxnSpPr>
      <xdr:spPr>
        <a:xfrm>
          <a:off x="15016163" y="1629537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82566</xdr:rowOff>
    </xdr:from>
    <xdr:ext cx="405111" cy="259045"/>
    <xdr:sp macro="" textlink="">
      <xdr:nvSpPr>
        <xdr:cNvPr id="450" name="【庁舎】&#10;有形固定資産減価償却率平均値テキスト"/>
        <xdr:cNvSpPr txBox="1"/>
      </xdr:nvSpPr>
      <xdr:spPr>
        <a:xfrm>
          <a:off x="15143163" y="16884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451" name="フローチャート: 判断 450"/>
        <xdr:cNvSpPr/>
      </xdr:nvSpPr>
      <xdr:spPr>
        <a:xfrm>
          <a:off x="15054263" y="1703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36830</xdr:rowOff>
    </xdr:from>
    <xdr:to>
      <xdr:col>81</xdr:col>
      <xdr:colOff>101600</xdr:colOff>
      <xdr:row>104</xdr:row>
      <xdr:rowOff>138430</xdr:rowOff>
    </xdr:to>
    <xdr:sp macro="" textlink="">
      <xdr:nvSpPr>
        <xdr:cNvPr id="452" name="フローチャート: 判断 451"/>
        <xdr:cNvSpPr/>
      </xdr:nvSpPr>
      <xdr:spPr>
        <a:xfrm>
          <a:off x="14273213" y="1701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103777</xdr:rowOff>
    </xdr:from>
    <xdr:to>
      <xdr:col>76</xdr:col>
      <xdr:colOff>165100</xdr:colOff>
      <xdr:row>105</xdr:row>
      <xdr:rowOff>33927</xdr:rowOff>
    </xdr:to>
    <xdr:sp macro="" textlink="">
      <xdr:nvSpPr>
        <xdr:cNvPr id="453" name="フローチャート: 判断 452"/>
        <xdr:cNvSpPr/>
      </xdr:nvSpPr>
      <xdr:spPr>
        <a:xfrm>
          <a:off x="13455650" y="1707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454" name="フローチャート: 判断 453"/>
        <xdr:cNvSpPr/>
      </xdr:nvSpPr>
      <xdr:spPr>
        <a:xfrm>
          <a:off x="12638088" y="17046302"/>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141332</xdr:rowOff>
    </xdr:from>
    <xdr:to>
      <xdr:col>67</xdr:col>
      <xdr:colOff>101600</xdr:colOff>
      <xdr:row>104</xdr:row>
      <xdr:rowOff>71482</xdr:rowOff>
    </xdr:to>
    <xdr:sp macro="" textlink="">
      <xdr:nvSpPr>
        <xdr:cNvPr id="455" name="フローチャート: 判断 454"/>
        <xdr:cNvSpPr/>
      </xdr:nvSpPr>
      <xdr:spPr>
        <a:xfrm>
          <a:off x="11806238" y="1694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56" name="テキスト ボックス 455"/>
        <xdr:cNvSpPr txBox="1"/>
      </xdr:nvSpPr>
      <xdr:spPr>
        <a:xfrm>
          <a:off x="149288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57" name="テキスト ボックス 456"/>
        <xdr:cNvSpPr txBox="1"/>
      </xdr:nvSpPr>
      <xdr:spPr>
        <a:xfrm>
          <a:off x="14147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58" name="テキスト ボックス 457"/>
        <xdr:cNvSpPr txBox="1"/>
      </xdr:nvSpPr>
      <xdr:spPr>
        <a:xfrm>
          <a:off x="133302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59" name="テキスト ボックス 458"/>
        <xdr:cNvSpPr txBox="1"/>
      </xdr:nvSpPr>
      <xdr:spPr>
        <a:xfrm>
          <a:off x="125126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0" name="テキスト ボックス 459"/>
        <xdr:cNvSpPr txBox="1"/>
      </xdr:nvSpPr>
      <xdr:spPr>
        <a:xfrm>
          <a:off x="116808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84182</xdr:rowOff>
    </xdr:from>
    <xdr:to>
      <xdr:col>85</xdr:col>
      <xdr:colOff>177800</xdr:colOff>
      <xdr:row>109</xdr:row>
      <xdr:rowOff>14332</xdr:rowOff>
    </xdr:to>
    <xdr:sp macro="" textlink="">
      <xdr:nvSpPr>
        <xdr:cNvPr id="461" name="楕円 460"/>
        <xdr:cNvSpPr/>
      </xdr:nvSpPr>
      <xdr:spPr>
        <a:xfrm>
          <a:off x="15054263" y="177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170559</xdr:rowOff>
    </xdr:from>
    <xdr:ext cx="405111" cy="259045"/>
    <xdr:sp macro="" textlink="">
      <xdr:nvSpPr>
        <xdr:cNvPr id="462" name="【庁舎】&#10;有形固定資産減価償却率該当値テキスト"/>
        <xdr:cNvSpPr txBox="1"/>
      </xdr:nvSpPr>
      <xdr:spPr>
        <a:xfrm>
          <a:off x="15143163" y="17658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82550</xdr:rowOff>
    </xdr:from>
    <xdr:to>
      <xdr:col>81</xdr:col>
      <xdr:colOff>101600</xdr:colOff>
      <xdr:row>109</xdr:row>
      <xdr:rowOff>12700</xdr:rowOff>
    </xdr:to>
    <xdr:sp macro="" textlink="">
      <xdr:nvSpPr>
        <xdr:cNvPr id="463" name="楕円 462"/>
        <xdr:cNvSpPr/>
      </xdr:nvSpPr>
      <xdr:spPr>
        <a:xfrm>
          <a:off x="14273213"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133350</xdr:rowOff>
    </xdr:from>
    <xdr:to>
      <xdr:col>85</xdr:col>
      <xdr:colOff>127000</xdr:colOff>
      <xdr:row>108</xdr:row>
      <xdr:rowOff>134982</xdr:rowOff>
    </xdr:to>
    <xdr:cxnSp macro="">
      <xdr:nvCxnSpPr>
        <xdr:cNvPr id="464" name="直線コネクタ 463"/>
        <xdr:cNvCxnSpPr/>
      </xdr:nvCxnSpPr>
      <xdr:spPr>
        <a:xfrm>
          <a:off x="14324013" y="17792700"/>
          <a:ext cx="78105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59689</xdr:rowOff>
    </xdr:from>
    <xdr:to>
      <xdr:col>76</xdr:col>
      <xdr:colOff>165100</xdr:colOff>
      <xdr:row>108</xdr:row>
      <xdr:rowOff>161289</xdr:rowOff>
    </xdr:to>
    <xdr:sp macro="" textlink="">
      <xdr:nvSpPr>
        <xdr:cNvPr id="465" name="楕円 464"/>
        <xdr:cNvSpPr/>
      </xdr:nvSpPr>
      <xdr:spPr>
        <a:xfrm>
          <a:off x="1345565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110489</xdr:rowOff>
    </xdr:from>
    <xdr:to>
      <xdr:col>81</xdr:col>
      <xdr:colOff>50800</xdr:colOff>
      <xdr:row>108</xdr:row>
      <xdr:rowOff>133350</xdr:rowOff>
    </xdr:to>
    <xdr:cxnSp macro="">
      <xdr:nvCxnSpPr>
        <xdr:cNvPr id="466" name="直線コネクタ 465"/>
        <xdr:cNvCxnSpPr/>
      </xdr:nvCxnSpPr>
      <xdr:spPr>
        <a:xfrm>
          <a:off x="13506450" y="17769839"/>
          <a:ext cx="817563"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20501</xdr:rowOff>
    </xdr:from>
    <xdr:to>
      <xdr:col>72</xdr:col>
      <xdr:colOff>38100</xdr:colOff>
      <xdr:row>108</xdr:row>
      <xdr:rowOff>122101</xdr:rowOff>
    </xdr:to>
    <xdr:sp macro="" textlink="">
      <xdr:nvSpPr>
        <xdr:cNvPr id="467" name="楕円 466"/>
        <xdr:cNvSpPr/>
      </xdr:nvSpPr>
      <xdr:spPr>
        <a:xfrm>
          <a:off x="12638088" y="17679851"/>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71301</xdr:rowOff>
    </xdr:from>
    <xdr:to>
      <xdr:col>76</xdr:col>
      <xdr:colOff>114300</xdr:colOff>
      <xdr:row>108</xdr:row>
      <xdr:rowOff>110489</xdr:rowOff>
    </xdr:to>
    <xdr:cxnSp macro="">
      <xdr:nvCxnSpPr>
        <xdr:cNvPr id="468" name="直線コネクタ 467"/>
        <xdr:cNvCxnSpPr/>
      </xdr:nvCxnSpPr>
      <xdr:spPr>
        <a:xfrm>
          <a:off x="12688888" y="17730651"/>
          <a:ext cx="817562"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154957</xdr:rowOff>
    </xdr:from>
    <xdr:ext cx="405111" cy="259045"/>
    <xdr:sp macro="" textlink="">
      <xdr:nvSpPr>
        <xdr:cNvPr id="469" name="n_1aveValue【庁舎】&#10;有形固定資産減価償却率"/>
        <xdr:cNvSpPr txBox="1"/>
      </xdr:nvSpPr>
      <xdr:spPr>
        <a:xfrm>
          <a:off x="14123044" y="1678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50454</xdr:rowOff>
    </xdr:from>
    <xdr:ext cx="405111" cy="259045"/>
    <xdr:sp macro="" textlink="">
      <xdr:nvSpPr>
        <xdr:cNvPr id="470" name="n_2aveValue【庁舎】&#10;有形固定資産減価償却率"/>
        <xdr:cNvSpPr txBox="1"/>
      </xdr:nvSpPr>
      <xdr:spPr>
        <a:xfrm>
          <a:off x="13318182" y="16852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19429</xdr:rowOff>
    </xdr:from>
    <xdr:ext cx="405111" cy="259045"/>
    <xdr:sp macro="" textlink="">
      <xdr:nvSpPr>
        <xdr:cNvPr id="471" name="n_3aveValue【庁舎】&#10;有形固定資産減価償却率"/>
        <xdr:cNvSpPr txBox="1"/>
      </xdr:nvSpPr>
      <xdr:spPr>
        <a:xfrm>
          <a:off x="12500619" y="16821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88009</xdr:rowOff>
    </xdr:from>
    <xdr:ext cx="405111" cy="259045"/>
    <xdr:sp macro="" textlink="">
      <xdr:nvSpPr>
        <xdr:cNvPr id="472" name="n_4aveValue【庁舎】&#10;有形固定資産減価償却率"/>
        <xdr:cNvSpPr txBox="1"/>
      </xdr:nvSpPr>
      <xdr:spPr>
        <a:xfrm>
          <a:off x="11668769" y="16718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3827</xdr:rowOff>
    </xdr:from>
    <xdr:ext cx="405111" cy="259045"/>
    <xdr:sp macro="" textlink="">
      <xdr:nvSpPr>
        <xdr:cNvPr id="473" name="n_1mainValue【庁舎】&#10;有形固定資産減価償却率"/>
        <xdr:cNvSpPr txBox="1"/>
      </xdr:nvSpPr>
      <xdr:spPr>
        <a:xfrm>
          <a:off x="141230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152416</xdr:rowOff>
    </xdr:from>
    <xdr:ext cx="405111" cy="259045"/>
    <xdr:sp macro="" textlink="">
      <xdr:nvSpPr>
        <xdr:cNvPr id="474" name="n_2mainValue【庁舎】&#10;有形固定資産減価償却率"/>
        <xdr:cNvSpPr txBox="1"/>
      </xdr:nvSpPr>
      <xdr:spPr>
        <a:xfrm>
          <a:off x="13318182"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113228</xdr:rowOff>
    </xdr:from>
    <xdr:ext cx="405111" cy="259045"/>
    <xdr:sp macro="" textlink="">
      <xdr:nvSpPr>
        <xdr:cNvPr id="475" name="n_3mainValue【庁舎】&#10;有形固定資産減価償却率"/>
        <xdr:cNvSpPr txBox="1"/>
      </xdr:nvSpPr>
      <xdr:spPr>
        <a:xfrm>
          <a:off x="12500619"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6" name="正方形/長方形 475"/>
        <xdr:cNvSpPr/>
      </xdr:nvSpPr>
      <xdr:spPr>
        <a:xfrm>
          <a:off x="16916400" y="14763750"/>
          <a:ext cx="43815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7" name="正方形/長方形 476"/>
        <xdr:cNvSpPr/>
      </xdr:nvSpPr>
      <xdr:spPr>
        <a:xfrm>
          <a:off x="170434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8" name="正方形/長方形 477"/>
        <xdr:cNvSpPr/>
      </xdr:nvSpPr>
      <xdr:spPr>
        <a:xfrm>
          <a:off x="170434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79" name="正方形/長方形 478"/>
        <xdr:cNvSpPr/>
      </xdr:nvSpPr>
      <xdr:spPr>
        <a:xfrm>
          <a:off x="1797367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0" name="正方形/長方形 479"/>
        <xdr:cNvSpPr/>
      </xdr:nvSpPr>
      <xdr:spPr>
        <a:xfrm>
          <a:off x="1797367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1" name="正方形/長方形 480"/>
        <xdr:cNvSpPr/>
      </xdr:nvSpPr>
      <xdr:spPr>
        <a:xfrm>
          <a:off x="1903095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2" name="正方形/長方形 481"/>
        <xdr:cNvSpPr/>
      </xdr:nvSpPr>
      <xdr:spPr>
        <a:xfrm>
          <a:off x="1903095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3" name="正方形/長方形 482"/>
        <xdr:cNvSpPr/>
      </xdr:nvSpPr>
      <xdr:spPr>
        <a:xfrm>
          <a:off x="16916400" y="15906750"/>
          <a:ext cx="4381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4" name="テキスト ボックス 483"/>
        <xdr:cNvSpPr txBox="1"/>
      </xdr:nvSpPr>
      <xdr:spPr>
        <a:xfrm>
          <a:off x="16892588"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5" name="直線コネクタ 484"/>
        <xdr:cNvCxnSpPr/>
      </xdr:nvCxnSpPr>
      <xdr:spPr>
        <a:xfrm>
          <a:off x="16916400"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86" name="直線コネクタ 485"/>
        <xdr:cNvCxnSpPr/>
      </xdr:nvCxnSpPr>
      <xdr:spPr>
        <a:xfrm>
          <a:off x="16916400" y="177355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87" name="テキスト ボックス 486"/>
        <xdr:cNvSpPr txBox="1"/>
      </xdr:nvSpPr>
      <xdr:spPr>
        <a:xfrm>
          <a:off x="16492084" y="17593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88" name="直線コネクタ 487"/>
        <xdr:cNvCxnSpPr/>
      </xdr:nvCxnSpPr>
      <xdr:spPr>
        <a:xfrm>
          <a:off x="16916400" y="172783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89" name="テキスト ボックス 488"/>
        <xdr:cNvSpPr txBox="1"/>
      </xdr:nvSpPr>
      <xdr:spPr>
        <a:xfrm>
          <a:off x="16492084" y="17136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90" name="直線コネクタ 489"/>
        <xdr:cNvCxnSpPr/>
      </xdr:nvCxnSpPr>
      <xdr:spPr>
        <a:xfrm>
          <a:off x="16916400" y="16821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91" name="テキスト ボックス 490"/>
        <xdr:cNvSpPr txBox="1"/>
      </xdr:nvSpPr>
      <xdr:spPr>
        <a:xfrm>
          <a:off x="16492084" y="16678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92" name="直線コネクタ 491"/>
        <xdr:cNvCxnSpPr/>
      </xdr:nvCxnSpPr>
      <xdr:spPr>
        <a:xfrm>
          <a:off x="16916400" y="163639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93" name="テキスト ボックス 492"/>
        <xdr:cNvSpPr txBox="1"/>
      </xdr:nvSpPr>
      <xdr:spPr>
        <a:xfrm>
          <a:off x="16492084" y="16221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4" name="直線コネクタ 493"/>
        <xdr:cNvCxnSpPr/>
      </xdr:nvCxnSpPr>
      <xdr:spPr>
        <a:xfrm>
          <a:off x="16916400"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95" name="テキスト ボックス 494"/>
        <xdr:cNvSpPr txBox="1"/>
      </xdr:nvSpPr>
      <xdr:spPr>
        <a:xfrm>
          <a:off x="16492084"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6" name="【庁舎】&#10;一人当たり面積グラフ枠"/>
        <xdr:cNvSpPr/>
      </xdr:nvSpPr>
      <xdr:spPr>
        <a:xfrm>
          <a:off x="16916400" y="15906750"/>
          <a:ext cx="4381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86716</xdr:rowOff>
    </xdr:from>
    <xdr:to>
      <xdr:col>116</xdr:col>
      <xdr:colOff>62864</xdr:colOff>
      <xdr:row>107</xdr:row>
      <xdr:rowOff>165812</xdr:rowOff>
    </xdr:to>
    <xdr:cxnSp macro="">
      <xdr:nvCxnSpPr>
        <xdr:cNvPr id="497" name="直線コネクタ 496"/>
        <xdr:cNvCxnSpPr/>
      </xdr:nvCxnSpPr>
      <xdr:spPr>
        <a:xfrm flipV="1">
          <a:off x="20503514" y="16545916"/>
          <a:ext cx="0" cy="1107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169639</xdr:rowOff>
    </xdr:from>
    <xdr:ext cx="469744" cy="259045"/>
    <xdr:sp macro="" textlink="">
      <xdr:nvSpPr>
        <xdr:cNvPr id="498" name="【庁舎】&#10;一人当たり面積最小値テキスト"/>
        <xdr:cNvSpPr txBox="1"/>
      </xdr:nvSpPr>
      <xdr:spPr>
        <a:xfrm>
          <a:off x="20542250" y="1765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165812</xdr:rowOff>
    </xdr:from>
    <xdr:to>
      <xdr:col>116</xdr:col>
      <xdr:colOff>152400</xdr:colOff>
      <xdr:row>107</xdr:row>
      <xdr:rowOff>165812</xdr:rowOff>
    </xdr:to>
    <xdr:cxnSp macro="">
      <xdr:nvCxnSpPr>
        <xdr:cNvPr id="499" name="直線コネクタ 498"/>
        <xdr:cNvCxnSpPr/>
      </xdr:nvCxnSpPr>
      <xdr:spPr>
        <a:xfrm>
          <a:off x="20429538" y="17653712"/>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33393</xdr:rowOff>
    </xdr:from>
    <xdr:ext cx="469744" cy="259045"/>
    <xdr:sp macro="" textlink="">
      <xdr:nvSpPr>
        <xdr:cNvPr id="500" name="【庁舎】&#10;一人当たり面積最大値テキスト"/>
        <xdr:cNvSpPr txBox="1"/>
      </xdr:nvSpPr>
      <xdr:spPr>
        <a:xfrm>
          <a:off x="20542250" y="16321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86716</xdr:rowOff>
    </xdr:from>
    <xdr:to>
      <xdr:col>116</xdr:col>
      <xdr:colOff>152400</xdr:colOff>
      <xdr:row>101</xdr:row>
      <xdr:rowOff>86716</xdr:rowOff>
    </xdr:to>
    <xdr:cxnSp macro="">
      <xdr:nvCxnSpPr>
        <xdr:cNvPr id="501" name="直線コネクタ 500"/>
        <xdr:cNvCxnSpPr/>
      </xdr:nvCxnSpPr>
      <xdr:spPr>
        <a:xfrm>
          <a:off x="20429538" y="16545916"/>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160748</xdr:rowOff>
    </xdr:from>
    <xdr:ext cx="469744" cy="259045"/>
    <xdr:sp macro="" textlink="">
      <xdr:nvSpPr>
        <xdr:cNvPr id="502" name="【庁舎】&#10;一人当たり面積平均値テキスト"/>
        <xdr:cNvSpPr txBox="1"/>
      </xdr:nvSpPr>
      <xdr:spPr>
        <a:xfrm>
          <a:off x="20542250" y="17305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137871</xdr:rowOff>
    </xdr:from>
    <xdr:to>
      <xdr:col>116</xdr:col>
      <xdr:colOff>114300</xdr:colOff>
      <xdr:row>107</xdr:row>
      <xdr:rowOff>68021</xdr:rowOff>
    </xdr:to>
    <xdr:sp macro="" textlink="">
      <xdr:nvSpPr>
        <xdr:cNvPr id="503" name="フローチャート: 判断 502"/>
        <xdr:cNvSpPr/>
      </xdr:nvSpPr>
      <xdr:spPr>
        <a:xfrm>
          <a:off x="20453350" y="174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152502</xdr:rowOff>
    </xdr:from>
    <xdr:to>
      <xdr:col>112</xdr:col>
      <xdr:colOff>38100</xdr:colOff>
      <xdr:row>107</xdr:row>
      <xdr:rowOff>82652</xdr:rowOff>
    </xdr:to>
    <xdr:sp macro="" textlink="">
      <xdr:nvSpPr>
        <xdr:cNvPr id="504" name="フローチャート: 判断 503"/>
        <xdr:cNvSpPr/>
      </xdr:nvSpPr>
      <xdr:spPr>
        <a:xfrm>
          <a:off x="19686588" y="17468952"/>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169875</xdr:rowOff>
    </xdr:from>
    <xdr:to>
      <xdr:col>107</xdr:col>
      <xdr:colOff>101600</xdr:colOff>
      <xdr:row>107</xdr:row>
      <xdr:rowOff>100025</xdr:rowOff>
    </xdr:to>
    <xdr:sp macro="" textlink="">
      <xdr:nvSpPr>
        <xdr:cNvPr id="505" name="フローチャート: 判断 504"/>
        <xdr:cNvSpPr/>
      </xdr:nvSpPr>
      <xdr:spPr>
        <a:xfrm>
          <a:off x="18854738" y="1748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43231</xdr:rowOff>
    </xdr:from>
    <xdr:to>
      <xdr:col>102</xdr:col>
      <xdr:colOff>165100</xdr:colOff>
      <xdr:row>107</xdr:row>
      <xdr:rowOff>144831</xdr:rowOff>
    </xdr:to>
    <xdr:sp macro="" textlink="">
      <xdr:nvSpPr>
        <xdr:cNvPr id="506" name="フローチャート: 判断 505"/>
        <xdr:cNvSpPr/>
      </xdr:nvSpPr>
      <xdr:spPr>
        <a:xfrm>
          <a:off x="18037175" y="1753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23571</xdr:rowOff>
    </xdr:from>
    <xdr:to>
      <xdr:col>98</xdr:col>
      <xdr:colOff>38100</xdr:colOff>
      <xdr:row>107</xdr:row>
      <xdr:rowOff>125171</xdr:rowOff>
    </xdr:to>
    <xdr:sp macro="" textlink="">
      <xdr:nvSpPr>
        <xdr:cNvPr id="507" name="フローチャート: 判断 506"/>
        <xdr:cNvSpPr/>
      </xdr:nvSpPr>
      <xdr:spPr>
        <a:xfrm>
          <a:off x="17219613" y="17511471"/>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08" name="テキスト ボックス 507"/>
        <xdr:cNvSpPr txBox="1"/>
      </xdr:nvSpPr>
      <xdr:spPr>
        <a:xfrm>
          <a:off x="203279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09" name="テキスト ボックス 508"/>
        <xdr:cNvSpPr txBox="1"/>
      </xdr:nvSpPr>
      <xdr:spPr>
        <a:xfrm>
          <a:off x="195611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0" name="テキスト ボックス 509"/>
        <xdr:cNvSpPr txBox="1"/>
      </xdr:nvSpPr>
      <xdr:spPr>
        <a:xfrm>
          <a:off x="18729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1" name="テキスト ボックス 510"/>
        <xdr:cNvSpPr txBox="1"/>
      </xdr:nvSpPr>
      <xdr:spPr>
        <a:xfrm>
          <a:off x="1791176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2" name="テキスト ボックス 511"/>
        <xdr:cNvSpPr txBox="1"/>
      </xdr:nvSpPr>
      <xdr:spPr>
        <a:xfrm>
          <a:off x="170942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115012</xdr:rowOff>
    </xdr:from>
    <xdr:to>
      <xdr:col>116</xdr:col>
      <xdr:colOff>114300</xdr:colOff>
      <xdr:row>108</xdr:row>
      <xdr:rowOff>45162</xdr:rowOff>
    </xdr:to>
    <xdr:sp macro="" textlink="">
      <xdr:nvSpPr>
        <xdr:cNvPr id="513" name="楕円 512"/>
        <xdr:cNvSpPr/>
      </xdr:nvSpPr>
      <xdr:spPr>
        <a:xfrm>
          <a:off x="20453350" y="1760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29939</xdr:rowOff>
    </xdr:from>
    <xdr:ext cx="469744" cy="259045"/>
    <xdr:sp macro="" textlink="">
      <xdr:nvSpPr>
        <xdr:cNvPr id="514" name="【庁舎】&#10;一人当たり面積該当値テキスト"/>
        <xdr:cNvSpPr txBox="1"/>
      </xdr:nvSpPr>
      <xdr:spPr>
        <a:xfrm>
          <a:off x="20542250" y="1751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116839</xdr:rowOff>
    </xdr:from>
    <xdr:to>
      <xdr:col>112</xdr:col>
      <xdr:colOff>38100</xdr:colOff>
      <xdr:row>108</xdr:row>
      <xdr:rowOff>46989</xdr:rowOff>
    </xdr:to>
    <xdr:sp macro="" textlink="">
      <xdr:nvSpPr>
        <xdr:cNvPr id="515" name="楕円 514"/>
        <xdr:cNvSpPr/>
      </xdr:nvSpPr>
      <xdr:spPr>
        <a:xfrm>
          <a:off x="19686588" y="17604739"/>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165812</xdr:rowOff>
    </xdr:from>
    <xdr:to>
      <xdr:col>116</xdr:col>
      <xdr:colOff>63500</xdr:colOff>
      <xdr:row>107</xdr:row>
      <xdr:rowOff>167639</xdr:rowOff>
    </xdr:to>
    <xdr:cxnSp macro="">
      <xdr:nvCxnSpPr>
        <xdr:cNvPr id="516" name="直線コネクタ 515"/>
        <xdr:cNvCxnSpPr/>
      </xdr:nvCxnSpPr>
      <xdr:spPr>
        <a:xfrm flipV="1">
          <a:off x="19737388" y="17653712"/>
          <a:ext cx="766762"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117754</xdr:rowOff>
    </xdr:from>
    <xdr:to>
      <xdr:col>107</xdr:col>
      <xdr:colOff>101600</xdr:colOff>
      <xdr:row>108</xdr:row>
      <xdr:rowOff>47904</xdr:rowOff>
    </xdr:to>
    <xdr:sp macro="" textlink="">
      <xdr:nvSpPr>
        <xdr:cNvPr id="517" name="楕円 516"/>
        <xdr:cNvSpPr/>
      </xdr:nvSpPr>
      <xdr:spPr>
        <a:xfrm>
          <a:off x="18854738" y="1760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167639</xdr:rowOff>
    </xdr:from>
    <xdr:to>
      <xdr:col>111</xdr:col>
      <xdr:colOff>177800</xdr:colOff>
      <xdr:row>107</xdr:row>
      <xdr:rowOff>168554</xdr:rowOff>
    </xdr:to>
    <xdr:cxnSp macro="">
      <xdr:nvCxnSpPr>
        <xdr:cNvPr id="518" name="直線コネクタ 517"/>
        <xdr:cNvCxnSpPr/>
      </xdr:nvCxnSpPr>
      <xdr:spPr>
        <a:xfrm flipV="1">
          <a:off x="18905538" y="17655539"/>
          <a:ext cx="83185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114554</xdr:rowOff>
    </xdr:from>
    <xdr:to>
      <xdr:col>102</xdr:col>
      <xdr:colOff>165100</xdr:colOff>
      <xdr:row>108</xdr:row>
      <xdr:rowOff>44704</xdr:rowOff>
    </xdr:to>
    <xdr:sp macro="" textlink="">
      <xdr:nvSpPr>
        <xdr:cNvPr id="519" name="楕円 518"/>
        <xdr:cNvSpPr/>
      </xdr:nvSpPr>
      <xdr:spPr>
        <a:xfrm>
          <a:off x="18037175" y="1760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165354</xdr:rowOff>
    </xdr:from>
    <xdr:to>
      <xdr:col>107</xdr:col>
      <xdr:colOff>50800</xdr:colOff>
      <xdr:row>107</xdr:row>
      <xdr:rowOff>168554</xdr:rowOff>
    </xdr:to>
    <xdr:cxnSp macro="">
      <xdr:nvCxnSpPr>
        <xdr:cNvPr id="520" name="直線コネクタ 519"/>
        <xdr:cNvCxnSpPr/>
      </xdr:nvCxnSpPr>
      <xdr:spPr>
        <a:xfrm>
          <a:off x="18087975" y="17653254"/>
          <a:ext cx="817563"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99179</xdr:rowOff>
    </xdr:from>
    <xdr:ext cx="469744" cy="259045"/>
    <xdr:sp macro="" textlink="">
      <xdr:nvSpPr>
        <xdr:cNvPr id="521" name="n_1aveValue【庁舎】&#10;一人当たり面積"/>
        <xdr:cNvSpPr txBox="1"/>
      </xdr:nvSpPr>
      <xdr:spPr>
        <a:xfrm>
          <a:off x="19504102" y="1724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116552</xdr:rowOff>
    </xdr:from>
    <xdr:ext cx="469744" cy="259045"/>
    <xdr:sp macro="" textlink="">
      <xdr:nvSpPr>
        <xdr:cNvPr id="522" name="n_2aveValue【庁舎】&#10;一人当たり面積"/>
        <xdr:cNvSpPr txBox="1"/>
      </xdr:nvSpPr>
      <xdr:spPr>
        <a:xfrm>
          <a:off x="18684952" y="1726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161358</xdr:rowOff>
    </xdr:from>
    <xdr:ext cx="469744" cy="259045"/>
    <xdr:sp macro="" textlink="">
      <xdr:nvSpPr>
        <xdr:cNvPr id="523" name="n_3aveValue【庁舎】&#10;一人当たり面積"/>
        <xdr:cNvSpPr txBox="1"/>
      </xdr:nvSpPr>
      <xdr:spPr>
        <a:xfrm>
          <a:off x="17867390" y="1730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141698</xdr:rowOff>
    </xdr:from>
    <xdr:ext cx="469744" cy="259045"/>
    <xdr:sp macro="" textlink="">
      <xdr:nvSpPr>
        <xdr:cNvPr id="524" name="n_4aveValue【庁舎】&#10;一人当たり面積"/>
        <xdr:cNvSpPr txBox="1"/>
      </xdr:nvSpPr>
      <xdr:spPr>
        <a:xfrm>
          <a:off x="17049827" y="17286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38116</xdr:rowOff>
    </xdr:from>
    <xdr:ext cx="469744" cy="259045"/>
    <xdr:sp macro="" textlink="">
      <xdr:nvSpPr>
        <xdr:cNvPr id="525" name="n_1mainValue【庁舎】&#10;一人当たり面積"/>
        <xdr:cNvSpPr txBox="1"/>
      </xdr:nvSpPr>
      <xdr:spPr>
        <a:xfrm>
          <a:off x="19504102" y="1769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39031</xdr:rowOff>
    </xdr:from>
    <xdr:ext cx="469744" cy="259045"/>
    <xdr:sp macro="" textlink="">
      <xdr:nvSpPr>
        <xdr:cNvPr id="526" name="n_2mainValue【庁舎】&#10;一人当たり面積"/>
        <xdr:cNvSpPr txBox="1"/>
      </xdr:nvSpPr>
      <xdr:spPr>
        <a:xfrm>
          <a:off x="18684952" y="1769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35831</xdr:rowOff>
    </xdr:from>
    <xdr:ext cx="469744" cy="259045"/>
    <xdr:sp macro="" textlink="">
      <xdr:nvSpPr>
        <xdr:cNvPr id="527" name="n_3mainValue【庁舎】&#10;一人当たり面積"/>
        <xdr:cNvSpPr txBox="1"/>
      </xdr:nvSpPr>
      <xdr:spPr>
        <a:xfrm>
          <a:off x="17867390" y="1769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8" name="正方形/長方形 527"/>
        <xdr:cNvSpPr/>
      </xdr:nvSpPr>
      <xdr:spPr>
        <a:xfrm>
          <a:off x="704850" y="18573750"/>
          <a:ext cx="2059305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9" name="正方形/長方形 528"/>
        <xdr:cNvSpPr/>
      </xdr:nvSpPr>
      <xdr:spPr>
        <a:xfrm>
          <a:off x="704850" y="18637250"/>
          <a:ext cx="35623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0" name="テキスト ボックス 529"/>
        <xdr:cNvSpPr txBox="1"/>
      </xdr:nvSpPr>
      <xdr:spPr>
        <a:xfrm>
          <a:off x="781050" y="18891250"/>
          <a:ext cx="2042795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体育館以外の施設の有形固定資産減価償却率が類似団体より高い傾向にある。また、それらの公共施設は一</a:t>
          </a:r>
          <a:r>
            <a:rPr kumimoji="1" lang="ja-JP" altLang="ja-JP" sz="1100">
              <a:solidFill>
                <a:schemeClr val="dk1"/>
              </a:solidFill>
              <a:effectLst/>
              <a:latin typeface="+mn-lt"/>
              <a:ea typeface="+mn-ea"/>
              <a:cs typeface="+mn-cs"/>
            </a:rPr>
            <a:t>斉に更新時期を迎え</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は人口動態や施設利用率を踏まえ、</a:t>
          </a:r>
          <a:r>
            <a:rPr kumimoji="1" lang="ja-JP" altLang="ja-JP" sz="1100">
              <a:solidFill>
                <a:schemeClr val="dk1"/>
              </a:solidFill>
              <a:effectLst/>
              <a:latin typeface="+mn-lt"/>
              <a:ea typeface="+mn-ea"/>
              <a:cs typeface="+mn-cs"/>
            </a:rPr>
            <a:t>規模の適正化・効率化を図り</a:t>
          </a:r>
          <a:r>
            <a:rPr kumimoji="1" lang="ja-JP" altLang="en-US" sz="1100">
              <a:solidFill>
                <a:schemeClr val="dk1"/>
              </a:solidFill>
              <a:effectLst/>
              <a:latin typeface="+mn-lt"/>
              <a:ea typeface="+mn-ea"/>
              <a:cs typeface="+mn-cs"/>
            </a:rPr>
            <a:t>ながら効率的に更新していく。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愛知県南知多町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17,693
17,080
38.37
7,734,792
7,365,673
315,309
4,873,545
6,782,062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年度と比較し、基準財政収入額及び基準財政需要額に大きな変動はなく、財政力指数は昨年度とほぼ横ばいの</a:t>
          </a:r>
          <a:r>
            <a:rPr kumimoji="1" lang="en-US" altLang="ja-JP" sz="1300">
              <a:latin typeface="ＭＳ Ｐゴシック" panose="020B0600070205080204" pitchFamily="50" charset="-128"/>
              <a:ea typeface="ＭＳ Ｐゴシック" panose="020B0600070205080204" pitchFamily="50" charset="-128"/>
            </a:rPr>
            <a:t>0.53</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今後も、人口減少・高齢化に伴い、税収の減が見込まれるため、歳出の節減により、適切な財政運営に努めていきたい。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134408</xdr:rowOff>
    </xdr:to>
    <xdr:cxnSp macro="">
      <xdr:nvCxnSpPr>
        <xdr:cNvPr id="64" name="直線コネクタ 63"/>
        <xdr:cNvCxnSpPr/>
      </xdr:nvCxnSpPr>
      <xdr:spPr>
        <a:xfrm flipV="1">
          <a:off x="4953000" y="6100233"/>
          <a:ext cx="0" cy="1749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96308</xdr:rowOff>
    </xdr:to>
    <xdr:cxnSp macro="">
      <xdr:nvCxnSpPr>
        <xdr:cNvPr id="69" name="直線コネクタ 68"/>
        <xdr:cNvCxnSpPr/>
      </xdr:nvCxnSpPr>
      <xdr:spPr>
        <a:xfrm>
          <a:off x="4114800" y="71056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16527</xdr:rowOff>
    </xdr:from>
    <xdr:ext cx="762000" cy="259045"/>
    <xdr:sp macro="" textlink="">
      <xdr:nvSpPr>
        <xdr:cNvPr id="70"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96308</xdr:rowOff>
    </xdr:to>
    <xdr:cxnSp macro="">
      <xdr:nvCxnSpPr>
        <xdr:cNvPr id="72" name="直線コネクタ 71"/>
        <xdr:cNvCxnSpPr/>
      </xdr:nvCxnSpPr>
      <xdr:spPr>
        <a:xfrm flipV="1">
          <a:off x="3225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3" name="フローチャート: 判断 72"/>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74" name="テキスト ボックス 73"/>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96308</xdr:rowOff>
    </xdr:from>
    <xdr:to>
      <xdr:col>15</xdr:col>
      <xdr:colOff>82550</xdr:colOff>
      <xdr:row>41</xdr:row>
      <xdr:rowOff>96308</xdr:rowOff>
    </xdr:to>
    <xdr:cxnSp macro="">
      <xdr:nvCxnSpPr>
        <xdr:cNvPr id="75" name="直線コネクタ 74"/>
        <xdr:cNvCxnSpPr/>
      </xdr:nvCxnSpPr>
      <xdr:spPr>
        <a:xfrm>
          <a:off x="2336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6" name="フローチャート: 判断 75"/>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77" name="テキスト ボックス 76"/>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96308</xdr:rowOff>
    </xdr:from>
    <xdr:to>
      <xdr:col>11</xdr:col>
      <xdr:colOff>31750</xdr:colOff>
      <xdr:row>41</xdr:row>
      <xdr:rowOff>96308</xdr:rowOff>
    </xdr:to>
    <xdr:cxnSp macro="">
      <xdr:nvCxnSpPr>
        <xdr:cNvPr id="78" name="直線コネクタ 77"/>
        <xdr:cNvCxnSpPr/>
      </xdr:nvCxnSpPr>
      <xdr:spPr>
        <a:xfrm>
          <a:off x="1447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64558</xdr:rowOff>
    </xdr:from>
    <xdr:to>
      <xdr:col>11</xdr:col>
      <xdr:colOff>82550</xdr:colOff>
      <xdr:row>43</xdr:row>
      <xdr:rowOff>166158</xdr:rowOff>
    </xdr:to>
    <xdr:sp macro="" textlink="">
      <xdr:nvSpPr>
        <xdr:cNvPr id="79" name="フローチャート: 判断 78"/>
        <xdr:cNvSpPr/>
      </xdr:nvSpPr>
      <xdr:spPr>
        <a:xfrm>
          <a:off x="2286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80" name="テキスト ボックス 79"/>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81" name="フローチャート: 判断 80"/>
        <xdr:cNvSpPr/>
      </xdr:nvSpPr>
      <xdr:spPr>
        <a:xfrm>
          <a:off x="1397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82" name="テキスト ボックス 81"/>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88" name="楕円 87"/>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62035</xdr:rowOff>
    </xdr:from>
    <xdr:ext cx="762000" cy="259045"/>
    <xdr:sp macro="" textlink="">
      <xdr:nvSpPr>
        <xdr:cNvPr id="89" name="財政力該当値テキスト"/>
        <xdr:cNvSpPr txBox="1"/>
      </xdr:nvSpPr>
      <xdr:spPr>
        <a:xfrm>
          <a:off x="50419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1" name="テキスト ボックス 90"/>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45508</xdr:rowOff>
    </xdr:from>
    <xdr:to>
      <xdr:col>15</xdr:col>
      <xdr:colOff>133350</xdr:colOff>
      <xdr:row>41</xdr:row>
      <xdr:rowOff>147108</xdr:rowOff>
    </xdr:to>
    <xdr:sp macro="" textlink="">
      <xdr:nvSpPr>
        <xdr:cNvPr id="92" name="楕円 91"/>
        <xdr:cNvSpPr/>
      </xdr:nvSpPr>
      <xdr:spPr>
        <a:xfrm>
          <a:off x="3175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93" name="テキスト ボックス 92"/>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45508</xdr:rowOff>
    </xdr:from>
    <xdr:to>
      <xdr:col>11</xdr:col>
      <xdr:colOff>82550</xdr:colOff>
      <xdr:row>41</xdr:row>
      <xdr:rowOff>147108</xdr:rowOff>
    </xdr:to>
    <xdr:sp macro="" textlink="">
      <xdr:nvSpPr>
        <xdr:cNvPr id="94" name="楕円 93"/>
        <xdr:cNvSpPr/>
      </xdr:nvSpPr>
      <xdr:spPr>
        <a:xfrm>
          <a:off x="2286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95" name="テキスト ボックス 94"/>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96" name="楕円 95"/>
        <xdr:cNvSpPr/>
      </xdr:nvSpPr>
      <xdr:spPr>
        <a:xfrm>
          <a:off x="1397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97" name="テキスト ボックス 96"/>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ポイントの増となった。要因としては物件費が増加していること、また、税収等の減に伴い、経常一般財源が減少したことによるものである。</a:t>
          </a:r>
        </a:p>
        <a:p>
          <a:r>
            <a:rPr kumimoji="1" lang="ja-JP" altLang="en-US" sz="1300">
              <a:latin typeface="ＭＳ Ｐゴシック" panose="020B0600070205080204" pitchFamily="50" charset="-128"/>
              <a:ea typeface="ＭＳ Ｐゴシック" panose="020B0600070205080204" pitchFamily="50" charset="-128"/>
            </a:rPr>
            <a:t>　　本町においては、依存財源に頼っている厳しい財政状況であり、今後も見通しとして一般財源は減少していくものと思われる。よって、経常的経費の節制に努め、適正な財政管理に努めていきたい。</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145627</xdr:rowOff>
    </xdr:from>
    <xdr:to>
      <xdr:col>23</xdr:col>
      <xdr:colOff>133350</xdr:colOff>
      <xdr:row>67</xdr:row>
      <xdr:rowOff>7620</xdr:rowOff>
    </xdr:to>
    <xdr:cxnSp macro="">
      <xdr:nvCxnSpPr>
        <xdr:cNvPr id="127" name="直線コネクタ 126"/>
        <xdr:cNvCxnSpPr/>
      </xdr:nvCxnSpPr>
      <xdr:spPr>
        <a:xfrm flipV="1">
          <a:off x="4953000" y="9918277"/>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8"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9" name="直線コネクタ 128"/>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60554</xdr:rowOff>
    </xdr:from>
    <xdr:ext cx="762000" cy="259045"/>
    <xdr:sp macro="" textlink="">
      <xdr:nvSpPr>
        <xdr:cNvPr id="130" name="財政構造の弾力性最大値テキスト"/>
        <xdr:cNvSpPr txBox="1"/>
      </xdr:nvSpPr>
      <xdr:spPr>
        <a:xfrm>
          <a:off x="5041900" y="966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145627</xdr:rowOff>
    </xdr:from>
    <xdr:to>
      <xdr:col>24</xdr:col>
      <xdr:colOff>12700</xdr:colOff>
      <xdr:row>57</xdr:row>
      <xdr:rowOff>145627</xdr:rowOff>
    </xdr:to>
    <xdr:cxnSp macro="">
      <xdr:nvCxnSpPr>
        <xdr:cNvPr id="131" name="直線コネクタ 130"/>
        <xdr:cNvCxnSpPr/>
      </xdr:nvCxnSpPr>
      <xdr:spPr>
        <a:xfrm>
          <a:off x="4864100" y="991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60537</xdr:rowOff>
    </xdr:from>
    <xdr:to>
      <xdr:col>23</xdr:col>
      <xdr:colOff>133350</xdr:colOff>
      <xdr:row>62</xdr:row>
      <xdr:rowOff>149013</xdr:rowOff>
    </xdr:to>
    <xdr:cxnSp macro="">
      <xdr:nvCxnSpPr>
        <xdr:cNvPr id="132" name="直線コネクタ 131"/>
        <xdr:cNvCxnSpPr/>
      </xdr:nvCxnSpPr>
      <xdr:spPr>
        <a:xfrm>
          <a:off x="4114800" y="10690437"/>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94421</xdr:rowOff>
    </xdr:from>
    <xdr:ext cx="762000" cy="259045"/>
    <xdr:sp macro="" textlink="">
      <xdr:nvSpPr>
        <xdr:cNvPr id="133" name="財政構造の弾力性平均値テキスト"/>
        <xdr:cNvSpPr txBox="1"/>
      </xdr:nvSpPr>
      <xdr:spPr>
        <a:xfrm>
          <a:off x="5041900" y="10724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34" name="フローチャート: 判断 133"/>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151554</xdr:rowOff>
    </xdr:from>
    <xdr:to>
      <xdr:col>19</xdr:col>
      <xdr:colOff>133350</xdr:colOff>
      <xdr:row>62</xdr:row>
      <xdr:rowOff>60537</xdr:rowOff>
    </xdr:to>
    <xdr:cxnSp macro="">
      <xdr:nvCxnSpPr>
        <xdr:cNvPr id="135" name="直線コネクタ 134"/>
        <xdr:cNvCxnSpPr/>
      </xdr:nvCxnSpPr>
      <xdr:spPr>
        <a:xfrm>
          <a:off x="3225800" y="1061000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130387</xdr:rowOff>
    </xdr:from>
    <xdr:to>
      <xdr:col>19</xdr:col>
      <xdr:colOff>184150</xdr:colOff>
      <xdr:row>63</xdr:row>
      <xdr:rowOff>60537</xdr:rowOff>
    </xdr:to>
    <xdr:sp macro="" textlink="">
      <xdr:nvSpPr>
        <xdr:cNvPr id="136" name="フローチャート: 判断 135"/>
        <xdr:cNvSpPr/>
      </xdr:nvSpPr>
      <xdr:spPr>
        <a:xfrm>
          <a:off x="4064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45314</xdr:rowOff>
    </xdr:from>
    <xdr:ext cx="736600" cy="259045"/>
    <xdr:sp macro="" textlink="">
      <xdr:nvSpPr>
        <xdr:cNvPr id="137" name="テキスト ボックス 136"/>
        <xdr:cNvSpPr txBox="1"/>
      </xdr:nvSpPr>
      <xdr:spPr>
        <a:xfrm>
          <a:off x="3733800" y="1084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162137</xdr:rowOff>
    </xdr:from>
    <xdr:to>
      <xdr:col>15</xdr:col>
      <xdr:colOff>82550</xdr:colOff>
      <xdr:row>61</xdr:row>
      <xdr:rowOff>151554</xdr:rowOff>
    </xdr:to>
    <xdr:cxnSp macro="">
      <xdr:nvCxnSpPr>
        <xdr:cNvPr id="138" name="直線コネクタ 137"/>
        <xdr:cNvCxnSpPr/>
      </xdr:nvCxnSpPr>
      <xdr:spPr>
        <a:xfrm>
          <a:off x="2336800" y="1044913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9" name="フローチャート: 判断 138"/>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5097</xdr:rowOff>
    </xdr:from>
    <xdr:ext cx="762000" cy="259045"/>
    <xdr:sp macro="" textlink="">
      <xdr:nvSpPr>
        <xdr:cNvPr id="140" name="テキスト ボックス 139"/>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151130</xdr:rowOff>
    </xdr:from>
    <xdr:to>
      <xdr:col>11</xdr:col>
      <xdr:colOff>31750</xdr:colOff>
      <xdr:row>60</xdr:row>
      <xdr:rowOff>162137</xdr:rowOff>
    </xdr:to>
    <xdr:cxnSp macro="">
      <xdr:nvCxnSpPr>
        <xdr:cNvPr id="141" name="直線コネクタ 140"/>
        <xdr:cNvCxnSpPr/>
      </xdr:nvCxnSpPr>
      <xdr:spPr>
        <a:xfrm>
          <a:off x="1447800" y="10095230"/>
          <a:ext cx="889000" cy="3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2" name="フローチャート: 判断 141"/>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63940</xdr:rowOff>
    </xdr:from>
    <xdr:ext cx="762000" cy="259045"/>
    <xdr:sp macro="" textlink="">
      <xdr:nvSpPr>
        <xdr:cNvPr id="143" name="テキスト ボックス 142"/>
        <xdr:cNvSpPr txBox="1"/>
      </xdr:nvSpPr>
      <xdr:spPr>
        <a:xfrm>
          <a:off x="1955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87206</xdr:rowOff>
    </xdr:from>
    <xdr:to>
      <xdr:col>7</xdr:col>
      <xdr:colOff>31750</xdr:colOff>
      <xdr:row>61</xdr:row>
      <xdr:rowOff>17356</xdr:rowOff>
    </xdr:to>
    <xdr:sp macro="" textlink="">
      <xdr:nvSpPr>
        <xdr:cNvPr id="144" name="フローチャート: 判断 143"/>
        <xdr:cNvSpPr/>
      </xdr:nvSpPr>
      <xdr:spPr>
        <a:xfrm>
          <a:off x="1397000" y="103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2133</xdr:rowOff>
    </xdr:from>
    <xdr:ext cx="762000" cy="259045"/>
    <xdr:sp macro="" textlink="">
      <xdr:nvSpPr>
        <xdr:cNvPr id="145" name="テキスト ボックス 144"/>
        <xdr:cNvSpPr txBox="1"/>
      </xdr:nvSpPr>
      <xdr:spPr>
        <a:xfrm>
          <a:off x="106680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51" name="楕円 150"/>
        <xdr:cNvSpPr/>
      </xdr:nvSpPr>
      <xdr:spPr>
        <a:xfrm>
          <a:off x="49022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114740</xdr:rowOff>
    </xdr:from>
    <xdr:ext cx="762000" cy="259045"/>
    <xdr:sp macro="" textlink="">
      <xdr:nvSpPr>
        <xdr:cNvPr id="152" name="財政構造の弾力性該当値テキスト"/>
        <xdr:cNvSpPr txBox="1"/>
      </xdr:nvSpPr>
      <xdr:spPr>
        <a:xfrm>
          <a:off x="50419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9737</xdr:rowOff>
    </xdr:from>
    <xdr:to>
      <xdr:col>19</xdr:col>
      <xdr:colOff>184150</xdr:colOff>
      <xdr:row>62</xdr:row>
      <xdr:rowOff>111337</xdr:rowOff>
    </xdr:to>
    <xdr:sp macro="" textlink="">
      <xdr:nvSpPr>
        <xdr:cNvPr id="153" name="楕円 152"/>
        <xdr:cNvSpPr/>
      </xdr:nvSpPr>
      <xdr:spPr>
        <a:xfrm>
          <a:off x="4064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121514</xdr:rowOff>
    </xdr:from>
    <xdr:ext cx="736600" cy="259045"/>
    <xdr:sp macro="" textlink="">
      <xdr:nvSpPr>
        <xdr:cNvPr id="154" name="テキスト ボックス 153"/>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100754</xdr:rowOff>
    </xdr:from>
    <xdr:to>
      <xdr:col>15</xdr:col>
      <xdr:colOff>133350</xdr:colOff>
      <xdr:row>62</xdr:row>
      <xdr:rowOff>30904</xdr:rowOff>
    </xdr:to>
    <xdr:sp macro="" textlink="">
      <xdr:nvSpPr>
        <xdr:cNvPr id="155" name="楕円 154"/>
        <xdr:cNvSpPr/>
      </xdr:nvSpPr>
      <xdr:spPr>
        <a:xfrm>
          <a:off x="3175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41081</xdr:rowOff>
    </xdr:from>
    <xdr:ext cx="762000" cy="259045"/>
    <xdr:sp macro="" textlink="">
      <xdr:nvSpPr>
        <xdr:cNvPr id="156" name="テキスト ボックス 155"/>
        <xdr:cNvSpPr txBox="1"/>
      </xdr:nvSpPr>
      <xdr:spPr>
        <a:xfrm>
          <a:off x="2844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111337</xdr:rowOff>
    </xdr:from>
    <xdr:to>
      <xdr:col>11</xdr:col>
      <xdr:colOff>82550</xdr:colOff>
      <xdr:row>61</xdr:row>
      <xdr:rowOff>41487</xdr:rowOff>
    </xdr:to>
    <xdr:sp macro="" textlink="">
      <xdr:nvSpPr>
        <xdr:cNvPr id="157" name="楕円 156"/>
        <xdr:cNvSpPr/>
      </xdr:nvSpPr>
      <xdr:spPr>
        <a:xfrm>
          <a:off x="2286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51664</xdr:rowOff>
    </xdr:from>
    <xdr:ext cx="762000" cy="259045"/>
    <xdr:sp macro="" textlink="">
      <xdr:nvSpPr>
        <xdr:cNvPr id="158" name="テキスト ボックス 157"/>
        <xdr:cNvSpPr txBox="1"/>
      </xdr:nvSpPr>
      <xdr:spPr>
        <a:xfrm>
          <a:off x="1955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100330</xdr:rowOff>
    </xdr:from>
    <xdr:to>
      <xdr:col>7</xdr:col>
      <xdr:colOff>31750</xdr:colOff>
      <xdr:row>59</xdr:row>
      <xdr:rowOff>30480</xdr:rowOff>
    </xdr:to>
    <xdr:sp macro="" textlink="">
      <xdr:nvSpPr>
        <xdr:cNvPr id="159" name="楕円 158"/>
        <xdr:cNvSpPr/>
      </xdr:nvSpPr>
      <xdr:spPr>
        <a:xfrm>
          <a:off x="1397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40657</xdr:rowOff>
    </xdr:from>
    <xdr:ext cx="762000" cy="259045"/>
    <xdr:sp macro="" textlink="">
      <xdr:nvSpPr>
        <xdr:cNvPr id="160" name="テキスト ボックス 159"/>
        <xdr:cNvSpPr txBox="1"/>
      </xdr:nvSpPr>
      <xdr:spPr>
        <a:xfrm>
          <a:off x="1066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[152,236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7,098</a:t>
          </a:r>
          <a:r>
            <a:rPr kumimoji="1" lang="ja-JP" altLang="en-US" sz="1300">
              <a:latin typeface="ＭＳ Ｐゴシック" panose="020B0600070205080204" pitchFamily="50" charset="-128"/>
              <a:ea typeface="ＭＳ Ｐゴシック" panose="020B0600070205080204" pitchFamily="50" charset="-128"/>
            </a:rPr>
            <a:t>円の増となっているのは、人口減少に歯止めがかからない状況の中、老朽化した公共施設の維持管理等に係る費用が多く、物件費についても増加しているためである。</a:t>
          </a:r>
        </a:p>
        <a:p>
          <a:r>
            <a:rPr kumimoji="1" lang="ja-JP" altLang="en-US" sz="1300">
              <a:latin typeface="ＭＳ Ｐゴシック" panose="020B0600070205080204" pitchFamily="50" charset="-128"/>
              <a:ea typeface="ＭＳ Ｐゴシック" panose="020B0600070205080204" pitchFamily="50" charset="-128"/>
            </a:rPr>
            <a:t>　今後は、施設再配置計画を策定し、計画的かつ効率的に公共施設を更新していく必要がある。</a:t>
          </a:r>
        </a:p>
        <a:p>
          <a:r>
            <a:rPr kumimoji="1" lang="ja-JP" altLang="en-US" sz="1300">
              <a:latin typeface="ＭＳ Ｐゴシック" panose="020B0600070205080204" pitchFamily="50" charset="-128"/>
              <a:ea typeface="ＭＳ Ｐゴシック" panose="020B0600070205080204" pitchFamily="50" charset="-128"/>
            </a:rPr>
            <a:t>　また、人口減少等により人口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人当たり人件費・物件費等決算額は増加傾向となる見通しであるため、事業の根本的な見直しを行う必要がある。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72079</xdr:rowOff>
    </xdr:from>
    <xdr:to>
      <xdr:col>23</xdr:col>
      <xdr:colOff>133350</xdr:colOff>
      <xdr:row>89</xdr:row>
      <xdr:rowOff>26133</xdr:rowOff>
    </xdr:to>
    <xdr:cxnSp macro="">
      <xdr:nvCxnSpPr>
        <xdr:cNvPr id="192" name="直線コネクタ 191"/>
        <xdr:cNvCxnSpPr/>
      </xdr:nvCxnSpPr>
      <xdr:spPr>
        <a:xfrm flipV="1">
          <a:off x="4953000" y="13959529"/>
          <a:ext cx="0" cy="1325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169660</xdr:rowOff>
    </xdr:from>
    <xdr:ext cx="762000" cy="259045"/>
    <xdr:sp macro="" textlink="">
      <xdr:nvSpPr>
        <xdr:cNvPr id="193" name="人件費・物件費等の状況最小値テキスト"/>
        <xdr:cNvSpPr txBox="1"/>
      </xdr:nvSpPr>
      <xdr:spPr>
        <a:xfrm>
          <a:off x="5041900" y="15257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26133</xdr:rowOff>
    </xdr:from>
    <xdr:to>
      <xdr:col>24</xdr:col>
      <xdr:colOff>12700</xdr:colOff>
      <xdr:row>89</xdr:row>
      <xdr:rowOff>26133</xdr:rowOff>
    </xdr:to>
    <xdr:cxnSp macro="">
      <xdr:nvCxnSpPr>
        <xdr:cNvPr id="194" name="直線コネクタ 193"/>
        <xdr:cNvCxnSpPr/>
      </xdr:nvCxnSpPr>
      <xdr:spPr>
        <a:xfrm>
          <a:off x="4864100" y="1528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158456</xdr:rowOff>
    </xdr:from>
    <xdr:ext cx="762000" cy="259045"/>
    <xdr:sp macro="" textlink="">
      <xdr:nvSpPr>
        <xdr:cNvPr id="195" name="人件費・物件費等の状況最大値テキスト"/>
        <xdr:cNvSpPr txBox="1"/>
      </xdr:nvSpPr>
      <xdr:spPr>
        <a:xfrm>
          <a:off x="5041900" y="13703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72079</xdr:rowOff>
    </xdr:from>
    <xdr:to>
      <xdr:col>24</xdr:col>
      <xdr:colOff>12700</xdr:colOff>
      <xdr:row>81</xdr:row>
      <xdr:rowOff>72079</xdr:rowOff>
    </xdr:to>
    <xdr:cxnSp macro="">
      <xdr:nvCxnSpPr>
        <xdr:cNvPr id="196" name="直線コネクタ 195"/>
        <xdr:cNvCxnSpPr/>
      </xdr:nvCxnSpPr>
      <xdr:spPr>
        <a:xfrm>
          <a:off x="4864100" y="13959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166959</xdr:rowOff>
    </xdr:from>
    <xdr:to>
      <xdr:col>23</xdr:col>
      <xdr:colOff>133350</xdr:colOff>
      <xdr:row>82</xdr:row>
      <xdr:rowOff>44444</xdr:rowOff>
    </xdr:to>
    <xdr:cxnSp macro="">
      <xdr:nvCxnSpPr>
        <xdr:cNvPr id="197" name="直線コネクタ 196"/>
        <xdr:cNvCxnSpPr/>
      </xdr:nvCxnSpPr>
      <xdr:spPr>
        <a:xfrm>
          <a:off x="4114800" y="14054409"/>
          <a:ext cx="838200" cy="4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138861</xdr:rowOff>
    </xdr:from>
    <xdr:ext cx="762000" cy="259045"/>
    <xdr:sp macro="" textlink="">
      <xdr:nvSpPr>
        <xdr:cNvPr id="198" name="人件費・物件費等の状況平均値テキスト"/>
        <xdr:cNvSpPr txBox="1"/>
      </xdr:nvSpPr>
      <xdr:spPr>
        <a:xfrm>
          <a:off x="5041900" y="14369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166784</xdr:rowOff>
    </xdr:from>
    <xdr:to>
      <xdr:col>23</xdr:col>
      <xdr:colOff>184150</xdr:colOff>
      <xdr:row>84</xdr:row>
      <xdr:rowOff>96934</xdr:rowOff>
    </xdr:to>
    <xdr:sp macro="" textlink="">
      <xdr:nvSpPr>
        <xdr:cNvPr id="199" name="フローチャート: 判断 198"/>
        <xdr:cNvSpPr/>
      </xdr:nvSpPr>
      <xdr:spPr>
        <a:xfrm>
          <a:off x="4902200" y="1439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130874</xdr:rowOff>
    </xdr:from>
    <xdr:to>
      <xdr:col>19</xdr:col>
      <xdr:colOff>133350</xdr:colOff>
      <xdr:row>81</xdr:row>
      <xdr:rowOff>166959</xdr:rowOff>
    </xdr:to>
    <xdr:cxnSp macro="">
      <xdr:nvCxnSpPr>
        <xdr:cNvPr id="200" name="直線コネクタ 199"/>
        <xdr:cNvCxnSpPr/>
      </xdr:nvCxnSpPr>
      <xdr:spPr>
        <a:xfrm>
          <a:off x="3225800" y="14018324"/>
          <a:ext cx="889000" cy="3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163743</xdr:rowOff>
    </xdr:from>
    <xdr:to>
      <xdr:col>19</xdr:col>
      <xdr:colOff>184150</xdr:colOff>
      <xdr:row>84</xdr:row>
      <xdr:rowOff>93893</xdr:rowOff>
    </xdr:to>
    <xdr:sp macro="" textlink="">
      <xdr:nvSpPr>
        <xdr:cNvPr id="201" name="フローチャート: 判断 200"/>
        <xdr:cNvSpPr/>
      </xdr:nvSpPr>
      <xdr:spPr>
        <a:xfrm>
          <a:off x="4064000" y="1439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78670</xdr:rowOff>
    </xdr:from>
    <xdr:ext cx="736600" cy="259045"/>
    <xdr:sp macro="" textlink="">
      <xdr:nvSpPr>
        <xdr:cNvPr id="202" name="テキスト ボックス 201"/>
        <xdr:cNvSpPr txBox="1"/>
      </xdr:nvSpPr>
      <xdr:spPr>
        <a:xfrm>
          <a:off x="3733800" y="14480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110440</xdr:rowOff>
    </xdr:from>
    <xdr:to>
      <xdr:col>15</xdr:col>
      <xdr:colOff>82550</xdr:colOff>
      <xdr:row>81</xdr:row>
      <xdr:rowOff>130874</xdr:rowOff>
    </xdr:to>
    <xdr:cxnSp macro="">
      <xdr:nvCxnSpPr>
        <xdr:cNvPr id="203" name="直線コネクタ 202"/>
        <xdr:cNvCxnSpPr/>
      </xdr:nvCxnSpPr>
      <xdr:spPr>
        <a:xfrm>
          <a:off x="2336800" y="13997890"/>
          <a:ext cx="889000" cy="2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77662</xdr:rowOff>
    </xdr:from>
    <xdr:to>
      <xdr:col>15</xdr:col>
      <xdr:colOff>133350</xdr:colOff>
      <xdr:row>84</xdr:row>
      <xdr:rowOff>7812</xdr:rowOff>
    </xdr:to>
    <xdr:sp macro="" textlink="">
      <xdr:nvSpPr>
        <xdr:cNvPr id="204" name="フローチャート: 判断 203"/>
        <xdr:cNvSpPr/>
      </xdr:nvSpPr>
      <xdr:spPr>
        <a:xfrm>
          <a:off x="3175000" y="1430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164039</xdr:rowOff>
    </xdr:from>
    <xdr:ext cx="762000" cy="259045"/>
    <xdr:sp macro="" textlink="">
      <xdr:nvSpPr>
        <xdr:cNvPr id="205" name="テキスト ボックス 204"/>
        <xdr:cNvSpPr txBox="1"/>
      </xdr:nvSpPr>
      <xdr:spPr>
        <a:xfrm>
          <a:off x="2844800" y="1439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102262</xdr:rowOff>
    </xdr:from>
    <xdr:to>
      <xdr:col>11</xdr:col>
      <xdr:colOff>31750</xdr:colOff>
      <xdr:row>81</xdr:row>
      <xdr:rowOff>110440</xdr:rowOff>
    </xdr:to>
    <xdr:cxnSp macro="">
      <xdr:nvCxnSpPr>
        <xdr:cNvPr id="206" name="直線コネクタ 205"/>
        <xdr:cNvCxnSpPr/>
      </xdr:nvCxnSpPr>
      <xdr:spPr>
        <a:xfrm>
          <a:off x="1447800" y="13989712"/>
          <a:ext cx="889000" cy="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50940</xdr:rowOff>
    </xdr:from>
    <xdr:to>
      <xdr:col>11</xdr:col>
      <xdr:colOff>82550</xdr:colOff>
      <xdr:row>83</xdr:row>
      <xdr:rowOff>152540</xdr:rowOff>
    </xdr:to>
    <xdr:sp macro="" textlink="">
      <xdr:nvSpPr>
        <xdr:cNvPr id="207" name="フローチャート: 判断 206"/>
        <xdr:cNvSpPr/>
      </xdr:nvSpPr>
      <xdr:spPr>
        <a:xfrm>
          <a:off x="2286000" y="142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137317</xdr:rowOff>
    </xdr:from>
    <xdr:ext cx="762000" cy="259045"/>
    <xdr:sp macro="" textlink="">
      <xdr:nvSpPr>
        <xdr:cNvPr id="208" name="テキスト ボックス 207"/>
        <xdr:cNvSpPr txBox="1"/>
      </xdr:nvSpPr>
      <xdr:spPr>
        <a:xfrm>
          <a:off x="1955800" y="1436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30325</xdr:rowOff>
    </xdr:from>
    <xdr:to>
      <xdr:col>7</xdr:col>
      <xdr:colOff>31750</xdr:colOff>
      <xdr:row>83</xdr:row>
      <xdr:rowOff>131925</xdr:rowOff>
    </xdr:to>
    <xdr:sp macro="" textlink="">
      <xdr:nvSpPr>
        <xdr:cNvPr id="209" name="フローチャート: 判断 208"/>
        <xdr:cNvSpPr/>
      </xdr:nvSpPr>
      <xdr:spPr>
        <a:xfrm>
          <a:off x="1397000" y="1426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116702</xdr:rowOff>
    </xdr:from>
    <xdr:ext cx="762000" cy="259045"/>
    <xdr:sp macro="" textlink="">
      <xdr:nvSpPr>
        <xdr:cNvPr id="210" name="テキスト ボックス 209"/>
        <xdr:cNvSpPr txBox="1"/>
      </xdr:nvSpPr>
      <xdr:spPr>
        <a:xfrm>
          <a:off x="1066800" y="1434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165094</xdr:rowOff>
    </xdr:from>
    <xdr:to>
      <xdr:col>23</xdr:col>
      <xdr:colOff>184150</xdr:colOff>
      <xdr:row>82</xdr:row>
      <xdr:rowOff>95244</xdr:rowOff>
    </xdr:to>
    <xdr:sp macro="" textlink="">
      <xdr:nvSpPr>
        <xdr:cNvPr id="216" name="楕円 215"/>
        <xdr:cNvSpPr/>
      </xdr:nvSpPr>
      <xdr:spPr>
        <a:xfrm>
          <a:off x="4902200" y="1405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10171</xdr:rowOff>
    </xdr:from>
    <xdr:ext cx="762000" cy="259045"/>
    <xdr:sp macro="" textlink="">
      <xdr:nvSpPr>
        <xdr:cNvPr id="217" name="人件費・物件費等の状況該当値テキスト"/>
        <xdr:cNvSpPr txBox="1"/>
      </xdr:nvSpPr>
      <xdr:spPr>
        <a:xfrm>
          <a:off x="5041900" y="1389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116159</xdr:rowOff>
    </xdr:from>
    <xdr:to>
      <xdr:col>19</xdr:col>
      <xdr:colOff>184150</xdr:colOff>
      <xdr:row>82</xdr:row>
      <xdr:rowOff>46309</xdr:rowOff>
    </xdr:to>
    <xdr:sp macro="" textlink="">
      <xdr:nvSpPr>
        <xdr:cNvPr id="218" name="楕円 217"/>
        <xdr:cNvSpPr/>
      </xdr:nvSpPr>
      <xdr:spPr>
        <a:xfrm>
          <a:off x="4064000" y="1400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56486</xdr:rowOff>
    </xdr:from>
    <xdr:ext cx="736600" cy="259045"/>
    <xdr:sp macro="" textlink="">
      <xdr:nvSpPr>
        <xdr:cNvPr id="219" name="テキスト ボックス 218"/>
        <xdr:cNvSpPr txBox="1"/>
      </xdr:nvSpPr>
      <xdr:spPr>
        <a:xfrm>
          <a:off x="3733800" y="13772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80074</xdr:rowOff>
    </xdr:from>
    <xdr:to>
      <xdr:col>15</xdr:col>
      <xdr:colOff>133350</xdr:colOff>
      <xdr:row>82</xdr:row>
      <xdr:rowOff>10224</xdr:rowOff>
    </xdr:to>
    <xdr:sp macro="" textlink="">
      <xdr:nvSpPr>
        <xdr:cNvPr id="220" name="楕円 219"/>
        <xdr:cNvSpPr/>
      </xdr:nvSpPr>
      <xdr:spPr>
        <a:xfrm>
          <a:off x="3175000" y="1396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20401</xdr:rowOff>
    </xdr:from>
    <xdr:ext cx="762000" cy="259045"/>
    <xdr:sp macro="" textlink="">
      <xdr:nvSpPr>
        <xdr:cNvPr id="221" name="テキスト ボックス 220"/>
        <xdr:cNvSpPr txBox="1"/>
      </xdr:nvSpPr>
      <xdr:spPr>
        <a:xfrm>
          <a:off x="2844800" y="137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59640</xdr:rowOff>
    </xdr:from>
    <xdr:to>
      <xdr:col>11</xdr:col>
      <xdr:colOff>82550</xdr:colOff>
      <xdr:row>81</xdr:row>
      <xdr:rowOff>161240</xdr:rowOff>
    </xdr:to>
    <xdr:sp macro="" textlink="">
      <xdr:nvSpPr>
        <xdr:cNvPr id="222" name="楕円 221"/>
        <xdr:cNvSpPr/>
      </xdr:nvSpPr>
      <xdr:spPr>
        <a:xfrm>
          <a:off x="2286000" y="1394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171417</xdr:rowOff>
    </xdr:from>
    <xdr:ext cx="762000" cy="259045"/>
    <xdr:sp macro="" textlink="">
      <xdr:nvSpPr>
        <xdr:cNvPr id="223" name="テキスト ボックス 222"/>
        <xdr:cNvSpPr txBox="1"/>
      </xdr:nvSpPr>
      <xdr:spPr>
        <a:xfrm>
          <a:off x="1955800" y="13715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51462</xdr:rowOff>
    </xdr:from>
    <xdr:to>
      <xdr:col>7</xdr:col>
      <xdr:colOff>31750</xdr:colOff>
      <xdr:row>81</xdr:row>
      <xdr:rowOff>153062</xdr:rowOff>
    </xdr:to>
    <xdr:sp macro="" textlink="">
      <xdr:nvSpPr>
        <xdr:cNvPr id="224" name="楕円 223"/>
        <xdr:cNvSpPr/>
      </xdr:nvSpPr>
      <xdr:spPr>
        <a:xfrm>
          <a:off x="1397000" y="1393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163239</xdr:rowOff>
    </xdr:from>
    <xdr:ext cx="762000" cy="259045"/>
    <xdr:sp macro="" textlink="">
      <xdr:nvSpPr>
        <xdr:cNvPr id="225" name="テキスト ボックス 224"/>
        <xdr:cNvSpPr txBox="1"/>
      </xdr:nvSpPr>
      <xdr:spPr>
        <a:xfrm>
          <a:off x="1066800" y="1370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ポイント増加しているが規模の小さい団体のため、毎年、年齢層の上下により多少の変動がある。類似団体と比較しても大きな差異はなく中位に位置している。平成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日より</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歳以上の職員の昇給を原則停止するなど給与水準の適正化に努めてきた。今後も引き続き人事評価制度などにより給与の適正な管理に努める。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1" name="直線コネクタ 240"/>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2" name="テキスト ボックス 241"/>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3" name="直線コネクタ 24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4" name="テキスト ボックス 24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5" name="直線コネクタ 244"/>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6" name="テキスト ボックス 245"/>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9" name="直線コネクタ 248"/>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0" name="テキスト ボックス 249"/>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1" name="直線コネクタ 25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2" name="テキスト ボックス 25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3" name="直線コネクタ 252"/>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4" name="テキスト ボックス 253"/>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8731</xdr:rowOff>
    </xdr:from>
    <xdr:to>
      <xdr:col>81</xdr:col>
      <xdr:colOff>44450</xdr:colOff>
      <xdr:row>89</xdr:row>
      <xdr:rowOff>84931</xdr:rowOff>
    </xdr:to>
    <xdr:cxnSp macro="">
      <xdr:nvCxnSpPr>
        <xdr:cNvPr id="258" name="直線コネクタ 257"/>
        <xdr:cNvCxnSpPr/>
      </xdr:nvCxnSpPr>
      <xdr:spPr>
        <a:xfrm flipV="1">
          <a:off x="17018000" y="13896181"/>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57008</xdr:rowOff>
    </xdr:from>
    <xdr:ext cx="762000" cy="259045"/>
    <xdr:sp macro="" textlink="">
      <xdr:nvSpPr>
        <xdr:cNvPr id="259" name="給与水準   （国との比較）最小値テキスト"/>
        <xdr:cNvSpPr txBox="1"/>
      </xdr:nvSpPr>
      <xdr:spPr>
        <a:xfrm>
          <a:off x="17106900" y="1531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84931</xdr:rowOff>
    </xdr:from>
    <xdr:to>
      <xdr:col>81</xdr:col>
      <xdr:colOff>133350</xdr:colOff>
      <xdr:row>89</xdr:row>
      <xdr:rowOff>84931</xdr:rowOff>
    </xdr:to>
    <xdr:cxnSp macro="">
      <xdr:nvCxnSpPr>
        <xdr:cNvPr id="260" name="直線コネクタ 259"/>
        <xdr:cNvCxnSpPr/>
      </xdr:nvCxnSpPr>
      <xdr:spPr>
        <a:xfrm>
          <a:off x="16929100" y="1534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95108</xdr:rowOff>
    </xdr:from>
    <xdr:ext cx="762000" cy="259045"/>
    <xdr:sp macro="" textlink="">
      <xdr:nvSpPr>
        <xdr:cNvPr id="261" name="給与水準   （国との比較）最大値テキスト"/>
        <xdr:cNvSpPr txBox="1"/>
      </xdr:nvSpPr>
      <xdr:spPr>
        <a:xfrm>
          <a:off x="17106900" y="136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8731</xdr:rowOff>
    </xdr:from>
    <xdr:to>
      <xdr:col>81</xdr:col>
      <xdr:colOff>133350</xdr:colOff>
      <xdr:row>81</xdr:row>
      <xdr:rowOff>8731</xdr:rowOff>
    </xdr:to>
    <xdr:cxnSp macro="">
      <xdr:nvCxnSpPr>
        <xdr:cNvPr id="262" name="直線コネクタ 261"/>
        <xdr:cNvCxnSpPr/>
      </xdr:nvCxnSpPr>
      <xdr:spPr>
        <a:xfrm>
          <a:off x="16929100" y="138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118269</xdr:rowOff>
    </xdr:from>
    <xdr:to>
      <xdr:col>81</xdr:col>
      <xdr:colOff>44450</xdr:colOff>
      <xdr:row>84</xdr:row>
      <xdr:rowOff>37306</xdr:rowOff>
    </xdr:to>
    <xdr:cxnSp macro="">
      <xdr:nvCxnSpPr>
        <xdr:cNvPr id="263" name="直線コネクタ 262"/>
        <xdr:cNvCxnSpPr/>
      </xdr:nvCxnSpPr>
      <xdr:spPr>
        <a:xfrm>
          <a:off x="16179800" y="14348619"/>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33990</xdr:rowOff>
    </xdr:from>
    <xdr:ext cx="762000" cy="259045"/>
    <xdr:sp macro="" textlink="">
      <xdr:nvSpPr>
        <xdr:cNvPr id="264" name="給与水準   （国との比較）平均値テキスト"/>
        <xdr:cNvSpPr txBox="1"/>
      </xdr:nvSpPr>
      <xdr:spPr>
        <a:xfrm>
          <a:off x="17106900" y="14435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61913</xdr:rowOff>
    </xdr:from>
    <xdr:to>
      <xdr:col>81</xdr:col>
      <xdr:colOff>95250</xdr:colOff>
      <xdr:row>84</xdr:row>
      <xdr:rowOff>163513</xdr:rowOff>
    </xdr:to>
    <xdr:sp macro="" textlink="">
      <xdr:nvSpPr>
        <xdr:cNvPr id="265" name="フローチャート: 判断 264"/>
        <xdr:cNvSpPr/>
      </xdr:nvSpPr>
      <xdr:spPr>
        <a:xfrm>
          <a:off x="169672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118269</xdr:rowOff>
    </xdr:from>
    <xdr:to>
      <xdr:col>77</xdr:col>
      <xdr:colOff>44450</xdr:colOff>
      <xdr:row>85</xdr:row>
      <xdr:rowOff>152400</xdr:rowOff>
    </xdr:to>
    <xdr:cxnSp macro="">
      <xdr:nvCxnSpPr>
        <xdr:cNvPr id="266" name="直線コネクタ 265"/>
        <xdr:cNvCxnSpPr/>
      </xdr:nvCxnSpPr>
      <xdr:spPr>
        <a:xfrm flipV="1">
          <a:off x="15290800" y="14348619"/>
          <a:ext cx="889000" cy="37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7" name="フローチャート: 判断 266"/>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68" name="テキスト ボックス 267"/>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152400</xdr:rowOff>
    </xdr:to>
    <xdr:cxnSp macro="">
      <xdr:nvCxnSpPr>
        <xdr:cNvPr id="269" name="直線コネクタ 268"/>
        <xdr:cNvCxnSpPr/>
      </xdr:nvCxnSpPr>
      <xdr:spPr>
        <a:xfrm>
          <a:off x="14401800" y="146050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122238</xdr:rowOff>
    </xdr:from>
    <xdr:to>
      <xdr:col>73</xdr:col>
      <xdr:colOff>44450</xdr:colOff>
      <xdr:row>85</xdr:row>
      <xdr:rowOff>52388</xdr:rowOff>
    </xdr:to>
    <xdr:sp macro="" textlink="">
      <xdr:nvSpPr>
        <xdr:cNvPr id="270" name="フローチャート: 判断 269"/>
        <xdr:cNvSpPr/>
      </xdr:nvSpPr>
      <xdr:spPr>
        <a:xfrm>
          <a:off x="15240000" y="1452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62565</xdr:rowOff>
    </xdr:from>
    <xdr:ext cx="762000" cy="259045"/>
    <xdr:sp macro="" textlink="">
      <xdr:nvSpPr>
        <xdr:cNvPr id="271" name="テキスト ボックス 270"/>
        <xdr:cNvSpPr txBox="1"/>
      </xdr:nvSpPr>
      <xdr:spPr>
        <a:xfrm>
          <a:off x="14909800" y="1429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12700</xdr:rowOff>
    </xdr:from>
    <xdr:to>
      <xdr:col>68</xdr:col>
      <xdr:colOff>152400</xdr:colOff>
      <xdr:row>85</xdr:row>
      <xdr:rowOff>31750</xdr:rowOff>
    </xdr:to>
    <xdr:cxnSp macro="">
      <xdr:nvCxnSpPr>
        <xdr:cNvPr id="272" name="直線コネクタ 271"/>
        <xdr:cNvCxnSpPr/>
      </xdr:nvCxnSpPr>
      <xdr:spPr>
        <a:xfrm>
          <a:off x="13512800" y="1424305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137319</xdr:rowOff>
    </xdr:from>
    <xdr:to>
      <xdr:col>68</xdr:col>
      <xdr:colOff>203200</xdr:colOff>
      <xdr:row>85</xdr:row>
      <xdr:rowOff>67469</xdr:rowOff>
    </xdr:to>
    <xdr:sp macro="" textlink="">
      <xdr:nvSpPr>
        <xdr:cNvPr id="273" name="フローチャート: 判断 272"/>
        <xdr:cNvSpPr/>
      </xdr:nvSpPr>
      <xdr:spPr>
        <a:xfrm>
          <a:off x="14351000" y="1453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77646</xdr:rowOff>
    </xdr:from>
    <xdr:ext cx="762000" cy="259045"/>
    <xdr:sp macro="" textlink="">
      <xdr:nvSpPr>
        <xdr:cNvPr id="274" name="テキスト ボックス 273"/>
        <xdr:cNvSpPr txBox="1"/>
      </xdr:nvSpPr>
      <xdr:spPr>
        <a:xfrm>
          <a:off x="14020800" y="1430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107156</xdr:rowOff>
    </xdr:from>
    <xdr:to>
      <xdr:col>64</xdr:col>
      <xdr:colOff>152400</xdr:colOff>
      <xdr:row>85</xdr:row>
      <xdr:rowOff>37306</xdr:rowOff>
    </xdr:to>
    <xdr:sp macro="" textlink="">
      <xdr:nvSpPr>
        <xdr:cNvPr id="275" name="フローチャート: 判断 274"/>
        <xdr:cNvSpPr/>
      </xdr:nvSpPr>
      <xdr:spPr>
        <a:xfrm>
          <a:off x="13462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22083</xdr:rowOff>
    </xdr:from>
    <xdr:ext cx="762000" cy="259045"/>
    <xdr:sp macro="" textlink="">
      <xdr:nvSpPr>
        <xdr:cNvPr id="276" name="テキスト ボックス 275"/>
        <xdr:cNvSpPr txBox="1"/>
      </xdr:nvSpPr>
      <xdr:spPr>
        <a:xfrm>
          <a:off x="13131800" y="145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157956</xdr:rowOff>
    </xdr:from>
    <xdr:to>
      <xdr:col>81</xdr:col>
      <xdr:colOff>95250</xdr:colOff>
      <xdr:row>84</xdr:row>
      <xdr:rowOff>88106</xdr:rowOff>
    </xdr:to>
    <xdr:sp macro="" textlink="">
      <xdr:nvSpPr>
        <xdr:cNvPr id="282" name="楕円 281"/>
        <xdr:cNvSpPr/>
      </xdr:nvSpPr>
      <xdr:spPr>
        <a:xfrm>
          <a:off x="16967200" y="1438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3033</xdr:rowOff>
    </xdr:from>
    <xdr:ext cx="762000" cy="259045"/>
    <xdr:sp macro="" textlink="">
      <xdr:nvSpPr>
        <xdr:cNvPr id="283" name="給与水準   （国との比較）該当値テキスト"/>
        <xdr:cNvSpPr txBox="1"/>
      </xdr:nvSpPr>
      <xdr:spPr>
        <a:xfrm>
          <a:off x="17106900" y="1423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67469</xdr:rowOff>
    </xdr:from>
    <xdr:to>
      <xdr:col>77</xdr:col>
      <xdr:colOff>95250</xdr:colOff>
      <xdr:row>83</xdr:row>
      <xdr:rowOff>169069</xdr:rowOff>
    </xdr:to>
    <xdr:sp macro="" textlink="">
      <xdr:nvSpPr>
        <xdr:cNvPr id="284" name="楕円 283"/>
        <xdr:cNvSpPr/>
      </xdr:nvSpPr>
      <xdr:spPr>
        <a:xfrm>
          <a:off x="16129000" y="1429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7796</xdr:rowOff>
    </xdr:from>
    <xdr:ext cx="736600" cy="259045"/>
    <xdr:sp macro="" textlink="">
      <xdr:nvSpPr>
        <xdr:cNvPr id="285" name="テキスト ボックス 284"/>
        <xdr:cNvSpPr txBox="1"/>
      </xdr:nvSpPr>
      <xdr:spPr>
        <a:xfrm>
          <a:off x="15798800" y="14066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6" name="楕円 285"/>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87" name="テキスト ボックス 286"/>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8" name="楕円 287"/>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89" name="テキスト ボックス 288"/>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90" name="楕円 289"/>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91" name="テキスト ボックス 290"/>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人口減少に伴い人口千人当たり職員数は増加傾向になっている。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職員数は町制発足後年々減ってきたものの近年は職員数はほぼ横ばいになっていおり、類似団体と比較しても中位に位置している。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今後は総合計画における行財政マネジメントにより、適切な定員管理に努める。</a:t>
          </a: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145768</xdr:rowOff>
    </xdr:from>
    <xdr:to>
      <xdr:col>81</xdr:col>
      <xdr:colOff>44450</xdr:colOff>
      <xdr:row>68</xdr:row>
      <xdr:rowOff>29210</xdr:rowOff>
    </xdr:to>
    <xdr:cxnSp macro="">
      <xdr:nvCxnSpPr>
        <xdr:cNvPr id="321" name="直線コネクタ 320"/>
        <xdr:cNvCxnSpPr/>
      </xdr:nvCxnSpPr>
      <xdr:spPr>
        <a:xfrm flipV="1">
          <a:off x="17018000" y="10089868"/>
          <a:ext cx="0" cy="1597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1287</xdr:rowOff>
    </xdr:from>
    <xdr:ext cx="762000" cy="259045"/>
    <xdr:sp macro="" textlink="">
      <xdr:nvSpPr>
        <xdr:cNvPr id="322" name="定員管理の状況最小値テキスト"/>
        <xdr:cNvSpPr txBox="1"/>
      </xdr:nvSpPr>
      <xdr:spPr>
        <a:xfrm>
          <a:off x="17106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29210</xdr:rowOff>
    </xdr:from>
    <xdr:to>
      <xdr:col>81</xdr:col>
      <xdr:colOff>133350</xdr:colOff>
      <xdr:row>68</xdr:row>
      <xdr:rowOff>29210</xdr:rowOff>
    </xdr:to>
    <xdr:cxnSp macro="">
      <xdr:nvCxnSpPr>
        <xdr:cNvPr id="323" name="直線コネクタ 322"/>
        <xdr:cNvCxnSpPr/>
      </xdr:nvCxnSpPr>
      <xdr:spPr>
        <a:xfrm>
          <a:off x="16929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60695</xdr:rowOff>
    </xdr:from>
    <xdr:ext cx="762000" cy="259045"/>
    <xdr:sp macro="" textlink="">
      <xdr:nvSpPr>
        <xdr:cNvPr id="324" name="定員管理の状況最大値テキスト"/>
        <xdr:cNvSpPr txBox="1"/>
      </xdr:nvSpPr>
      <xdr:spPr>
        <a:xfrm>
          <a:off x="17106900" y="9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145768</xdr:rowOff>
    </xdr:from>
    <xdr:to>
      <xdr:col>81</xdr:col>
      <xdr:colOff>133350</xdr:colOff>
      <xdr:row>58</xdr:row>
      <xdr:rowOff>145768</xdr:rowOff>
    </xdr:to>
    <xdr:cxnSp macro="">
      <xdr:nvCxnSpPr>
        <xdr:cNvPr id="325" name="直線コネクタ 324"/>
        <xdr:cNvCxnSpPr/>
      </xdr:nvCxnSpPr>
      <xdr:spPr>
        <a:xfrm>
          <a:off x="16929100" y="1008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96590</xdr:rowOff>
    </xdr:from>
    <xdr:to>
      <xdr:col>81</xdr:col>
      <xdr:colOff>44450</xdr:colOff>
      <xdr:row>61</xdr:row>
      <xdr:rowOff>130104</xdr:rowOff>
    </xdr:to>
    <xdr:cxnSp macro="">
      <xdr:nvCxnSpPr>
        <xdr:cNvPr id="326" name="直線コネクタ 325"/>
        <xdr:cNvCxnSpPr/>
      </xdr:nvCxnSpPr>
      <xdr:spPr>
        <a:xfrm>
          <a:off x="16179800" y="10555040"/>
          <a:ext cx="838200" cy="3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154604</xdr:rowOff>
    </xdr:from>
    <xdr:ext cx="762000" cy="259045"/>
    <xdr:sp macro="" textlink="">
      <xdr:nvSpPr>
        <xdr:cNvPr id="327" name="定員管理の状況平均値テキスト"/>
        <xdr:cNvSpPr txBox="1"/>
      </xdr:nvSpPr>
      <xdr:spPr>
        <a:xfrm>
          <a:off x="17106900" y="10613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11077</xdr:rowOff>
    </xdr:from>
    <xdr:to>
      <xdr:col>81</xdr:col>
      <xdr:colOff>95250</xdr:colOff>
      <xdr:row>62</xdr:row>
      <xdr:rowOff>112677</xdr:rowOff>
    </xdr:to>
    <xdr:sp macro="" textlink="">
      <xdr:nvSpPr>
        <xdr:cNvPr id="328" name="フローチャート: 判断 327"/>
        <xdr:cNvSpPr/>
      </xdr:nvSpPr>
      <xdr:spPr>
        <a:xfrm>
          <a:off x="16967200" y="1064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96590</xdr:rowOff>
    </xdr:from>
    <xdr:to>
      <xdr:col>77</xdr:col>
      <xdr:colOff>44450</xdr:colOff>
      <xdr:row>61</xdr:row>
      <xdr:rowOff>101953</xdr:rowOff>
    </xdr:to>
    <xdr:cxnSp macro="">
      <xdr:nvCxnSpPr>
        <xdr:cNvPr id="329" name="直線コネクタ 328"/>
        <xdr:cNvCxnSpPr/>
      </xdr:nvCxnSpPr>
      <xdr:spPr>
        <a:xfrm flipV="1">
          <a:off x="15290800" y="10555040"/>
          <a:ext cx="8890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136948</xdr:rowOff>
    </xdr:from>
    <xdr:to>
      <xdr:col>77</xdr:col>
      <xdr:colOff>95250</xdr:colOff>
      <xdr:row>62</xdr:row>
      <xdr:rowOff>67098</xdr:rowOff>
    </xdr:to>
    <xdr:sp macro="" textlink="">
      <xdr:nvSpPr>
        <xdr:cNvPr id="330" name="フローチャート: 判断 329"/>
        <xdr:cNvSpPr/>
      </xdr:nvSpPr>
      <xdr:spPr>
        <a:xfrm>
          <a:off x="161290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51875</xdr:rowOff>
    </xdr:from>
    <xdr:ext cx="736600" cy="259045"/>
    <xdr:sp macro="" textlink="">
      <xdr:nvSpPr>
        <xdr:cNvPr id="331" name="テキスト ボックス 330"/>
        <xdr:cNvSpPr txBox="1"/>
      </xdr:nvSpPr>
      <xdr:spPr>
        <a:xfrm>
          <a:off x="15798800" y="10681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73801</xdr:rowOff>
    </xdr:from>
    <xdr:to>
      <xdr:col>72</xdr:col>
      <xdr:colOff>203200</xdr:colOff>
      <xdr:row>61</xdr:row>
      <xdr:rowOff>101953</xdr:rowOff>
    </xdr:to>
    <xdr:cxnSp macro="">
      <xdr:nvCxnSpPr>
        <xdr:cNvPr id="332" name="直線コネクタ 331"/>
        <xdr:cNvCxnSpPr/>
      </xdr:nvCxnSpPr>
      <xdr:spPr>
        <a:xfrm>
          <a:off x="14401800" y="1053225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94051</xdr:rowOff>
    </xdr:from>
    <xdr:to>
      <xdr:col>73</xdr:col>
      <xdr:colOff>44450</xdr:colOff>
      <xdr:row>62</xdr:row>
      <xdr:rowOff>24201</xdr:rowOff>
    </xdr:to>
    <xdr:sp macro="" textlink="">
      <xdr:nvSpPr>
        <xdr:cNvPr id="333" name="フローチャート: 判断 332"/>
        <xdr:cNvSpPr/>
      </xdr:nvSpPr>
      <xdr:spPr>
        <a:xfrm>
          <a:off x="15240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8978</xdr:rowOff>
    </xdr:from>
    <xdr:ext cx="762000" cy="259045"/>
    <xdr:sp macro="" textlink="">
      <xdr:nvSpPr>
        <xdr:cNvPr id="334" name="テキスト ボックス 333"/>
        <xdr:cNvSpPr txBox="1"/>
      </xdr:nvSpPr>
      <xdr:spPr>
        <a:xfrm>
          <a:off x="14909800" y="1063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26881</xdr:rowOff>
    </xdr:from>
    <xdr:to>
      <xdr:col>68</xdr:col>
      <xdr:colOff>152400</xdr:colOff>
      <xdr:row>61</xdr:row>
      <xdr:rowOff>73801</xdr:rowOff>
    </xdr:to>
    <xdr:cxnSp macro="">
      <xdr:nvCxnSpPr>
        <xdr:cNvPr id="335" name="直線コネクタ 334"/>
        <xdr:cNvCxnSpPr/>
      </xdr:nvCxnSpPr>
      <xdr:spPr>
        <a:xfrm>
          <a:off x="13512800" y="10485331"/>
          <a:ext cx="889000" cy="4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96731</xdr:rowOff>
    </xdr:from>
    <xdr:to>
      <xdr:col>68</xdr:col>
      <xdr:colOff>203200</xdr:colOff>
      <xdr:row>62</xdr:row>
      <xdr:rowOff>26881</xdr:rowOff>
    </xdr:to>
    <xdr:sp macro="" textlink="">
      <xdr:nvSpPr>
        <xdr:cNvPr id="336" name="フローチャート: 判断 335"/>
        <xdr:cNvSpPr/>
      </xdr:nvSpPr>
      <xdr:spPr>
        <a:xfrm>
          <a:off x="14351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11658</xdr:rowOff>
    </xdr:from>
    <xdr:ext cx="762000" cy="259045"/>
    <xdr:sp macro="" textlink="">
      <xdr:nvSpPr>
        <xdr:cNvPr id="337" name="テキスト ボックス 336"/>
        <xdr:cNvSpPr txBox="1"/>
      </xdr:nvSpPr>
      <xdr:spPr>
        <a:xfrm>
          <a:off x="14020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112819</xdr:rowOff>
    </xdr:from>
    <xdr:to>
      <xdr:col>64</xdr:col>
      <xdr:colOff>152400</xdr:colOff>
      <xdr:row>62</xdr:row>
      <xdr:rowOff>42969</xdr:rowOff>
    </xdr:to>
    <xdr:sp macro="" textlink="">
      <xdr:nvSpPr>
        <xdr:cNvPr id="338" name="フローチャート: 判断 337"/>
        <xdr:cNvSpPr/>
      </xdr:nvSpPr>
      <xdr:spPr>
        <a:xfrm>
          <a:off x="13462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27746</xdr:rowOff>
    </xdr:from>
    <xdr:ext cx="762000" cy="259045"/>
    <xdr:sp macro="" textlink="">
      <xdr:nvSpPr>
        <xdr:cNvPr id="339" name="テキスト ボックス 338"/>
        <xdr:cNvSpPr txBox="1"/>
      </xdr:nvSpPr>
      <xdr:spPr>
        <a:xfrm>
          <a:off x="13131800" y="106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79304</xdr:rowOff>
    </xdr:from>
    <xdr:to>
      <xdr:col>81</xdr:col>
      <xdr:colOff>95250</xdr:colOff>
      <xdr:row>62</xdr:row>
      <xdr:rowOff>9454</xdr:rowOff>
    </xdr:to>
    <xdr:sp macro="" textlink="">
      <xdr:nvSpPr>
        <xdr:cNvPr id="345" name="楕円 344"/>
        <xdr:cNvSpPr/>
      </xdr:nvSpPr>
      <xdr:spPr>
        <a:xfrm>
          <a:off x="16967200" y="1053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95831</xdr:rowOff>
    </xdr:from>
    <xdr:ext cx="762000" cy="259045"/>
    <xdr:sp macro="" textlink="">
      <xdr:nvSpPr>
        <xdr:cNvPr id="346" name="定員管理の状況該当値テキスト"/>
        <xdr:cNvSpPr txBox="1"/>
      </xdr:nvSpPr>
      <xdr:spPr>
        <a:xfrm>
          <a:off x="17106900" y="10382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45790</xdr:rowOff>
    </xdr:from>
    <xdr:to>
      <xdr:col>77</xdr:col>
      <xdr:colOff>95250</xdr:colOff>
      <xdr:row>61</xdr:row>
      <xdr:rowOff>147390</xdr:rowOff>
    </xdr:to>
    <xdr:sp macro="" textlink="">
      <xdr:nvSpPr>
        <xdr:cNvPr id="347" name="楕円 346"/>
        <xdr:cNvSpPr/>
      </xdr:nvSpPr>
      <xdr:spPr>
        <a:xfrm>
          <a:off x="16129000" y="1050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157567</xdr:rowOff>
    </xdr:from>
    <xdr:ext cx="736600" cy="259045"/>
    <xdr:sp macro="" textlink="">
      <xdr:nvSpPr>
        <xdr:cNvPr id="348" name="テキスト ボックス 347"/>
        <xdr:cNvSpPr txBox="1"/>
      </xdr:nvSpPr>
      <xdr:spPr>
        <a:xfrm>
          <a:off x="15798800" y="10273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51153</xdr:rowOff>
    </xdr:from>
    <xdr:to>
      <xdr:col>73</xdr:col>
      <xdr:colOff>44450</xdr:colOff>
      <xdr:row>61</xdr:row>
      <xdr:rowOff>152753</xdr:rowOff>
    </xdr:to>
    <xdr:sp macro="" textlink="">
      <xdr:nvSpPr>
        <xdr:cNvPr id="349" name="楕円 348"/>
        <xdr:cNvSpPr/>
      </xdr:nvSpPr>
      <xdr:spPr>
        <a:xfrm>
          <a:off x="15240000" y="105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162930</xdr:rowOff>
    </xdr:from>
    <xdr:ext cx="762000" cy="259045"/>
    <xdr:sp macro="" textlink="">
      <xdr:nvSpPr>
        <xdr:cNvPr id="350" name="テキスト ボックス 349"/>
        <xdr:cNvSpPr txBox="1"/>
      </xdr:nvSpPr>
      <xdr:spPr>
        <a:xfrm>
          <a:off x="14909800" y="10278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23001</xdr:rowOff>
    </xdr:from>
    <xdr:to>
      <xdr:col>68</xdr:col>
      <xdr:colOff>203200</xdr:colOff>
      <xdr:row>61</xdr:row>
      <xdr:rowOff>124601</xdr:rowOff>
    </xdr:to>
    <xdr:sp macro="" textlink="">
      <xdr:nvSpPr>
        <xdr:cNvPr id="351" name="楕円 350"/>
        <xdr:cNvSpPr/>
      </xdr:nvSpPr>
      <xdr:spPr>
        <a:xfrm>
          <a:off x="14351000" y="1048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134778</xdr:rowOff>
    </xdr:from>
    <xdr:ext cx="762000" cy="259045"/>
    <xdr:sp macro="" textlink="">
      <xdr:nvSpPr>
        <xdr:cNvPr id="352" name="テキスト ボックス 351"/>
        <xdr:cNvSpPr txBox="1"/>
      </xdr:nvSpPr>
      <xdr:spPr>
        <a:xfrm>
          <a:off x="14020800" y="1025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147531</xdr:rowOff>
    </xdr:from>
    <xdr:to>
      <xdr:col>64</xdr:col>
      <xdr:colOff>152400</xdr:colOff>
      <xdr:row>61</xdr:row>
      <xdr:rowOff>77681</xdr:rowOff>
    </xdr:to>
    <xdr:sp macro="" textlink="">
      <xdr:nvSpPr>
        <xdr:cNvPr id="353" name="楕円 352"/>
        <xdr:cNvSpPr/>
      </xdr:nvSpPr>
      <xdr:spPr>
        <a:xfrm>
          <a:off x="13462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87858</xdr:rowOff>
    </xdr:from>
    <xdr:ext cx="762000" cy="259045"/>
    <xdr:sp macro="" textlink="">
      <xdr:nvSpPr>
        <xdr:cNvPr id="354" name="テキスト ボックス 353"/>
        <xdr:cNvSpPr txBox="1"/>
      </xdr:nvSpPr>
      <xdr:spPr>
        <a:xfrm>
          <a:off x="13131800" y="1020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年度から令和２年度にかけて強化している防災施設整備事業の償還が始まり、平成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ヶ年平均である実質公債費比率も</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ポイント増となった。　</a:t>
          </a:r>
        </a:p>
        <a:p>
          <a:r>
            <a:rPr kumimoji="1" lang="ja-JP" altLang="en-US" sz="1300">
              <a:latin typeface="ＭＳ Ｐゴシック" panose="020B0600070205080204" pitchFamily="50" charset="-128"/>
              <a:ea typeface="ＭＳ Ｐゴシック" panose="020B0600070205080204" pitchFamily="50" charset="-128"/>
            </a:rPr>
            <a:t>　今後は公共施設の更新など大規模事業が見込まれているため、引き続き中長期財政計画などを立てて、適切な財政運営に努める。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2" name="テキスト ボックス 38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59267</xdr:rowOff>
    </xdr:from>
    <xdr:to>
      <xdr:col>81</xdr:col>
      <xdr:colOff>44450</xdr:colOff>
      <xdr:row>44</xdr:row>
      <xdr:rowOff>151695</xdr:rowOff>
    </xdr:to>
    <xdr:cxnSp macro="">
      <xdr:nvCxnSpPr>
        <xdr:cNvPr id="384" name="直線コネクタ 383"/>
        <xdr:cNvCxnSpPr/>
      </xdr:nvCxnSpPr>
      <xdr:spPr>
        <a:xfrm flipV="1">
          <a:off x="17018000" y="6060017"/>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123772</xdr:rowOff>
    </xdr:from>
    <xdr:ext cx="762000" cy="259045"/>
    <xdr:sp macro="" textlink="">
      <xdr:nvSpPr>
        <xdr:cNvPr id="385" name="公債費負担の状況最小値テキスト"/>
        <xdr:cNvSpPr txBox="1"/>
      </xdr:nvSpPr>
      <xdr:spPr>
        <a:xfrm>
          <a:off x="17106900" y="766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151695</xdr:rowOff>
    </xdr:from>
    <xdr:to>
      <xdr:col>81</xdr:col>
      <xdr:colOff>133350</xdr:colOff>
      <xdr:row>44</xdr:row>
      <xdr:rowOff>151695</xdr:rowOff>
    </xdr:to>
    <xdr:cxnSp macro="">
      <xdr:nvCxnSpPr>
        <xdr:cNvPr id="386" name="直線コネクタ 385"/>
        <xdr:cNvCxnSpPr/>
      </xdr:nvCxnSpPr>
      <xdr:spPr>
        <a:xfrm>
          <a:off x="16929100" y="76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145644</xdr:rowOff>
    </xdr:from>
    <xdr:ext cx="762000" cy="259045"/>
    <xdr:sp macro="" textlink="">
      <xdr:nvSpPr>
        <xdr:cNvPr id="387" name="公債費負担の状況最大値テキスト"/>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59267</xdr:rowOff>
    </xdr:from>
    <xdr:to>
      <xdr:col>81</xdr:col>
      <xdr:colOff>133350</xdr:colOff>
      <xdr:row>35</xdr:row>
      <xdr:rowOff>59267</xdr:rowOff>
    </xdr:to>
    <xdr:cxnSp macro="">
      <xdr:nvCxnSpPr>
        <xdr:cNvPr id="388" name="直線コネクタ 387"/>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155928</xdr:rowOff>
    </xdr:from>
    <xdr:to>
      <xdr:col>81</xdr:col>
      <xdr:colOff>44450</xdr:colOff>
      <xdr:row>37</xdr:row>
      <xdr:rowOff>64911</xdr:rowOff>
    </xdr:to>
    <xdr:cxnSp macro="">
      <xdr:nvCxnSpPr>
        <xdr:cNvPr id="389" name="直線コネクタ 388"/>
        <xdr:cNvCxnSpPr/>
      </xdr:nvCxnSpPr>
      <xdr:spPr>
        <a:xfrm>
          <a:off x="16179800" y="6328128"/>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34872</xdr:rowOff>
    </xdr:from>
    <xdr:ext cx="762000" cy="259045"/>
    <xdr:sp macro="" textlink="">
      <xdr:nvSpPr>
        <xdr:cNvPr id="390" name="公債費負担の状況平均値テキスト"/>
        <xdr:cNvSpPr txBox="1"/>
      </xdr:nvSpPr>
      <xdr:spPr>
        <a:xfrm>
          <a:off x="17106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62795</xdr:rowOff>
    </xdr:from>
    <xdr:to>
      <xdr:col>81</xdr:col>
      <xdr:colOff>95250</xdr:colOff>
      <xdr:row>40</xdr:row>
      <xdr:rowOff>164395</xdr:rowOff>
    </xdr:to>
    <xdr:sp macro="" textlink="">
      <xdr:nvSpPr>
        <xdr:cNvPr id="391" name="フローチャート: 判断 390"/>
        <xdr:cNvSpPr/>
      </xdr:nvSpPr>
      <xdr:spPr>
        <a:xfrm>
          <a:off x="16967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88900</xdr:rowOff>
    </xdr:from>
    <xdr:to>
      <xdr:col>77</xdr:col>
      <xdr:colOff>44450</xdr:colOff>
      <xdr:row>36</xdr:row>
      <xdr:rowOff>155928</xdr:rowOff>
    </xdr:to>
    <xdr:cxnSp macro="">
      <xdr:nvCxnSpPr>
        <xdr:cNvPr id="392" name="直線コネクタ 391"/>
        <xdr:cNvCxnSpPr/>
      </xdr:nvCxnSpPr>
      <xdr:spPr>
        <a:xfrm>
          <a:off x="15290800" y="626110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49389</xdr:rowOff>
    </xdr:from>
    <xdr:to>
      <xdr:col>77</xdr:col>
      <xdr:colOff>95250</xdr:colOff>
      <xdr:row>40</xdr:row>
      <xdr:rowOff>150989</xdr:rowOff>
    </xdr:to>
    <xdr:sp macro="" textlink="">
      <xdr:nvSpPr>
        <xdr:cNvPr id="393" name="フローチャート: 判断 392"/>
        <xdr:cNvSpPr/>
      </xdr:nvSpPr>
      <xdr:spPr>
        <a:xfrm>
          <a:off x="16129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135766</xdr:rowOff>
    </xdr:from>
    <xdr:ext cx="736600" cy="259045"/>
    <xdr:sp macro="" textlink="">
      <xdr:nvSpPr>
        <xdr:cNvPr id="394" name="テキスト ボックス 393"/>
        <xdr:cNvSpPr txBox="1"/>
      </xdr:nvSpPr>
      <xdr:spPr>
        <a:xfrm>
          <a:off x="15798800" y="699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35278</xdr:rowOff>
    </xdr:from>
    <xdr:to>
      <xdr:col>72</xdr:col>
      <xdr:colOff>203200</xdr:colOff>
      <xdr:row>36</xdr:row>
      <xdr:rowOff>88900</xdr:rowOff>
    </xdr:to>
    <xdr:cxnSp macro="">
      <xdr:nvCxnSpPr>
        <xdr:cNvPr id="395" name="直線コネクタ 394"/>
        <xdr:cNvCxnSpPr/>
      </xdr:nvCxnSpPr>
      <xdr:spPr>
        <a:xfrm>
          <a:off x="14401800" y="620747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62795</xdr:rowOff>
    </xdr:from>
    <xdr:to>
      <xdr:col>73</xdr:col>
      <xdr:colOff>44450</xdr:colOff>
      <xdr:row>40</xdr:row>
      <xdr:rowOff>164395</xdr:rowOff>
    </xdr:to>
    <xdr:sp macro="" textlink="">
      <xdr:nvSpPr>
        <xdr:cNvPr id="396" name="フローチャート: 判断 395"/>
        <xdr:cNvSpPr/>
      </xdr:nvSpPr>
      <xdr:spPr>
        <a:xfrm>
          <a:off x="15240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149172</xdr:rowOff>
    </xdr:from>
    <xdr:ext cx="762000" cy="259045"/>
    <xdr:sp macro="" textlink="">
      <xdr:nvSpPr>
        <xdr:cNvPr id="397" name="テキスト ボックス 396"/>
        <xdr:cNvSpPr txBox="1"/>
      </xdr:nvSpPr>
      <xdr:spPr>
        <a:xfrm>
          <a:off x="149098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35278</xdr:rowOff>
    </xdr:from>
    <xdr:to>
      <xdr:col>68</xdr:col>
      <xdr:colOff>152400</xdr:colOff>
      <xdr:row>36</xdr:row>
      <xdr:rowOff>48683</xdr:rowOff>
    </xdr:to>
    <xdr:cxnSp macro="">
      <xdr:nvCxnSpPr>
        <xdr:cNvPr id="398" name="直線コネクタ 397"/>
        <xdr:cNvCxnSpPr/>
      </xdr:nvCxnSpPr>
      <xdr:spPr>
        <a:xfrm flipV="1">
          <a:off x="13512800" y="62074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89605</xdr:rowOff>
    </xdr:from>
    <xdr:to>
      <xdr:col>68</xdr:col>
      <xdr:colOff>203200</xdr:colOff>
      <xdr:row>41</xdr:row>
      <xdr:rowOff>19755</xdr:rowOff>
    </xdr:to>
    <xdr:sp macro="" textlink="">
      <xdr:nvSpPr>
        <xdr:cNvPr id="399" name="フローチャート: 判断 398"/>
        <xdr:cNvSpPr/>
      </xdr:nvSpPr>
      <xdr:spPr>
        <a:xfrm>
          <a:off x="14351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4532</xdr:rowOff>
    </xdr:from>
    <xdr:ext cx="762000" cy="259045"/>
    <xdr:sp macro="" textlink="">
      <xdr:nvSpPr>
        <xdr:cNvPr id="400" name="テキスト ボックス 399"/>
        <xdr:cNvSpPr txBox="1"/>
      </xdr:nvSpPr>
      <xdr:spPr>
        <a:xfrm>
          <a:off x="14020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52211</xdr:rowOff>
    </xdr:from>
    <xdr:to>
      <xdr:col>64</xdr:col>
      <xdr:colOff>152400</xdr:colOff>
      <xdr:row>41</xdr:row>
      <xdr:rowOff>153811</xdr:rowOff>
    </xdr:to>
    <xdr:sp macro="" textlink="">
      <xdr:nvSpPr>
        <xdr:cNvPr id="401" name="フローチャート: 判断 400"/>
        <xdr:cNvSpPr/>
      </xdr:nvSpPr>
      <xdr:spPr>
        <a:xfrm>
          <a:off x="13462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138588</xdr:rowOff>
    </xdr:from>
    <xdr:ext cx="762000" cy="259045"/>
    <xdr:sp macro="" textlink="">
      <xdr:nvSpPr>
        <xdr:cNvPr id="402" name="テキスト ボックス 401"/>
        <xdr:cNvSpPr txBox="1"/>
      </xdr:nvSpPr>
      <xdr:spPr>
        <a:xfrm>
          <a:off x="13131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14111</xdr:rowOff>
    </xdr:from>
    <xdr:to>
      <xdr:col>81</xdr:col>
      <xdr:colOff>95250</xdr:colOff>
      <xdr:row>37</xdr:row>
      <xdr:rowOff>115711</xdr:rowOff>
    </xdr:to>
    <xdr:sp macro="" textlink="">
      <xdr:nvSpPr>
        <xdr:cNvPr id="408" name="楕円 407"/>
        <xdr:cNvSpPr/>
      </xdr:nvSpPr>
      <xdr:spPr>
        <a:xfrm>
          <a:off x="16967200" y="635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30638</xdr:rowOff>
    </xdr:from>
    <xdr:ext cx="762000" cy="259045"/>
    <xdr:sp macro="" textlink="">
      <xdr:nvSpPr>
        <xdr:cNvPr id="409" name="公債費負担の状況該当値テキスト"/>
        <xdr:cNvSpPr txBox="1"/>
      </xdr:nvSpPr>
      <xdr:spPr>
        <a:xfrm>
          <a:off x="17106900" y="620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105128</xdr:rowOff>
    </xdr:from>
    <xdr:to>
      <xdr:col>77</xdr:col>
      <xdr:colOff>95250</xdr:colOff>
      <xdr:row>37</xdr:row>
      <xdr:rowOff>35278</xdr:rowOff>
    </xdr:to>
    <xdr:sp macro="" textlink="">
      <xdr:nvSpPr>
        <xdr:cNvPr id="410" name="楕円 409"/>
        <xdr:cNvSpPr/>
      </xdr:nvSpPr>
      <xdr:spPr>
        <a:xfrm>
          <a:off x="16129000" y="627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45455</xdr:rowOff>
    </xdr:from>
    <xdr:ext cx="736600" cy="259045"/>
    <xdr:sp macro="" textlink="">
      <xdr:nvSpPr>
        <xdr:cNvPr id="411" name="テキスト ボックス 410"/>
        <xdr:cNvSpPr txBox="1"/>
      </xdr:nvSpPr>
      <xdr:spPr>
        <a:xfrm>
          <a:off x="15798800" y="6046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38100</xdr:rowOff>
    </xdr:from>
    <xdr:to>
      <xdr:col>73</xdr:col>
      <xdr:colOff>44450</xdr:colOff>
      <xdr:row>36</xdr:row>
      <xdr:rowOff>139700</xdr:rowOff>
    </xdr:to>
    <xdr:sp macro="" textlink="">
      <xdr:nvSpPr>
        <xdr:cNvPr id="412" name="楕円 411"/>
        <xdr:cNvSpPr/>
      </xdr:nvSpPr>
      <xdr:spPr>
        <a:xfrm>
          <a:off x="1524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149877</xdr:rowOff>
    </xdr:from>
    <xdr:ext cx="762000" cy="259045"/>
    <xdr:sp macro="" textlink="">
      <xdr:nvSpPr>
        <xdr:cNvPr id="413" name="テキスト ボックス 412"/>
        <xdr:cNvSpPr txBox="1"/>
      </xdr:nvSpPr>
      <xdr:spPr>
        <a:xfrm>
          <a:off x="1490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155928</xdr:rowOff>
    </xdr:from>
    <xdr:to>
      <xdr:col>68</xdr:col>
      <xdr:colOff>203200</xdr:colOff>
      <xdr:row>36</xdr:row>
      <xdr:rowOff>86078</xdr:rowOff>
    </xdr:to>
    <xdr:sp macro="" textlink="">
      <xdr:nvSpPr>
        <xdr:cNvPr id="414" name="楕円 413"/>
        <xdr:cNvSpPr/>
      </xdr:nvSpPr>
      <xdr:spPr>
        <a:xfrm>
          <a:off x="14351000" y="615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96255</xdr:rowOff>
    </xdr:from>
    <xdr:ext cx="762000" cy="259045"/>
    <xdr:sp macro="" textlink="">
      <xdr:nvSpPr>
        <xdr:cNvPr id="415" name="テキスト ボックス 414"/>
        <xdr:cNvSpPr txBox="1"/>
      </xdr:nvSpPr>
      <xdr:spPr>
        <a:xfrm>
          <a:off x="14020800" y="5925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169333</xdr:rowOff>
    </xdr:from>
    <xdr:to>
      <xdr:col>64</xdr:col>
      <xdr:colOff>152400</xdr:colOff>
      <xdr:row>36</xdr:row>
      <xdr:rowOff>99483</xdr:rowOff>
    </xdr:to>
    <xdr:sp macro="" textlink="">
      <xdr:nvSpPr>
        <xdr:cNvPr id="416" name="楕円 415"/>
        <xdr:cNvSpPr/>
      </xdr:nvSpPr>
      <xdr:spPr>
        <a:xfrm>
          <a:off x="13462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109660</xdr:rowOff>
    </xdr:from>
    <xdr:ext cx="762000" cy="259045"/>
    <xdr:sp macro="" textlink="">
      <xdr:nvSpPr>
        <xdr:cNvPr id="417" name="テキスト ボックス 416"/>
        <xdr:cNvSpPr txBox="1"/>
      </xdr:nvSpPr>
      <xdr:spPr>
        <a:xfrm>
          <a:off x="13131800" y="593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ポイントの大幅な増となった。財政調整基金残高が</a:t>
          </a:r>
          <a:r>
            <a:rPr kumimoji="1" lang="en-US" altLang="ja-JP" sz="1300">
              <a:latin typeface="ＭＳ Ｐゴシック" panose="020B0600070205080204" pitchFamily="50" charset="-128"/>
              <a:ea typeface="ＭＳ Ｐゴシック" panose="020B0600070205080204" pitchFamily="50" charset="-128"/>
            </a:rPr>
            <a:t>395,029</a:t>
          </a:r>
          <a:r>
            <a:rPr kumimoji="1" lang="ja-JP" altLang="en-US" sz="1300">
              <a:latin typeface="ＭＳ Ｐゴシック" panose="020B0600070205080204" pitchFamily="50" charset="-128"/>
              <a:ea typeface="ＭＳ Ｐゴシック" panose="020B0600070205080204" pitchFamily="50" charset="-128"/>
            </a:rPr>
            <a:t>千円減となったことに伴う充当可能財源の減が主な要因となっている。</a:t>
          </a:r>
        </a:p>
        <a:p>
          <a:r>
            <a:rPr kumimoji="1" lang="ja-JP" altLang="en-US" sz="1300">
              <a:latin typeface="ＭＳ Ｐゴシック" panose="020B0600070205080204" pitchFamily="50" charset="-128"/>
              <a:ea typeface="ＭＳ Ｐゴシック" panose="020B0600070205080204" pitchFamily="50" charset="-128"/>
            </a:rPr>
            <a:t>　今後も、本町については喫緊の課題として、公共施設等の更新を行う必要があるため、施設再配置計画を策定し、計画的かつ効率的な更新を実施し、適切な財政運営に努める。</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17216</xdr:rowOff>
    </xdr:to>
    <xdr:cxnSp macro="">
      <xdr:nvCxnSpPr>
        <xdr:cNvPr id="446" name="直線コネクタ 445"/>
        <xdr:cNvCxnSpPr/>
      </xdr:nvCxnSpPr>
      <xdr:spPr>
        <a:xfrm flipV="1">
          <a:off x="17018000" y="2370667"/>
          <a:ext cx="0" cy="15898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160743</xdr:rowOff>
    </xdr:from>
    <xdr:ext cx="762000" cy="259045"/>
    <xdr:sp macro="" textlink="">
      <xdr:nvSpPr>
        <xdr:cNvPr id="447" name="将来負担の状況最小値テキスト"/>
        <xdr:cNvSpPr txBox="1"/>
      </xdr:nvSpPr>
      <xdr:spPr>
        <a:xfrm>
          <a:off x="17106900" y="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17216</xdr:rowOff>
    </xdr:from>
    <xdr:to>
      <xdr:col>81</xdr:col>
      <xdr:colOff>133350</xdr:colOff>
      <xdr:row>23</xdr:row>
      <xdr:rowOff>17216</xdr:rowOff>
    </xdr:to>
    <xdr:cxnSp macro="">
      <xdr:nvCxnSpPr>
        <xdr:cNvPr id="448" name="直線コネクタ 447"/>
        <xdr:cNvCxnSpPr/>
      </xdr:nvCxnSpPr>
      <xdr:spPr>
        <a:xfrm>
          <a:off x="16929100" y="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30833</xdr:rowOff>
    </xdr:from>
    <xdr:to>
      <xdr:col>81</xdr:col>
      <xdr:colOff>44450</xdr:colOff>
      <xdr:row>16</xdr:row>
      <xdr:rowOff>17568</xdr:rowOff>
    </xdr:to>
    <xdr:cxnSp macro="">
      <xdr:nvCxnSpPr>
        <xdr:cNvPr id="451" name="直線コネクタ 450"/>
        <xdr:cNvCxnSpPr/>
      </xdr:nvCxnSpPr>
      <xdr:spPr>
        <a:xfrm>
          <a:off x="16179800" y="2602583"/>
          <a:ext cx="838200" cy="15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32755</xdr:rowOff>
    </xdr:from>
    <xdr:ext cx="762000" cy="259045"/>
    <xdr:sp macro="" textlink="">
      <xdr:nvSpPr>
        <xdr:cNvPr id="452" name="将来負担の状況平均値テキスト"/>
        <xdr:cNvSpPr txBox="1"/>
      </xdr:nvSpPr>
      <xdr:spPr>
        <a:xfrm>
          <a:off x="17106900" y="2433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16228</xdr:rowOff>
    </xdr:from>
    <xdr:to>
      <xdr:col>81</xdr:col>
      <xdr:colOff>95250</xdr:colOff>
      <xdr:row>15</xdr:row>
      <xdr:rowOff>117828</xdr:rowOff>
    </xdr:to>
    <xdr:sp macro="" textlink="">
      <xdr:nvSpPr>
        <xdr:cNvPr id="453" name="フローチャート: 判断 452"/>
        <xdr:cNvSpPr/>
      </xdr:nvSpPr>
      <xdr:spPr>
        <a:xfrm>
          <a:off x="169672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123190</xdr:rowOff>
    </xdr:from>
    <xdr:to>
      <xdr:col>77</xdr:col>
      <xdr:colOff>44450</xdr:colOff>
      <xdr:row>15</xdr:row>
      <xdr:rowOff>30833</xdr:rowOff>
    </xdr:to>
    <xdr:cxnSp macro="">
      <xdr:nvCxnSpPr>
        <xdr:cNvPr id="454" name="直線コネクタ 453"/>
        <xdr:cNvCxnSpPr/>
      </xdr:nvCxnSpPr>
      <xdr:spPr>
        <a:xfrm>
          <a:off x="15290800" y="2523490"/>
          <a:ext cx="889000" cy="7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13547</xdr:rowOff>
    </xdr:from>
    <xdr:to>
      <xdr:col>77</xdr:col>
      <xdr:colOff>95250</xdr:colOff>
      <xdr:row>15</xdr:row>
      <xdr:rowOff>115147</xdr:rowOff>
    </xdr:to>
    <xdr:sp macro="" textlink="">
      <xdr:nvSpPr>
        <xdr:cNvPr id="455" name="フローチャート: 判断 454"/>
        <xdr:cNvSpPr/>
      </xdr:nvSpPr>
      <xdr:spPr>
        <a:xfrm>
          <a:off x="16129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99924</xdr:rowOff>
    </xdr:from>
    <xdr:ext cx="736600" cy="259045"/>
    <xdr:sp macro="" textlink="">
      <xdr:nvSpPr>
        <xdr:cNvPr id="456" name="テキスト ボックス 455"/>
        <xdr:cNvSpPr txBox="1"/>
      </xdr:nvSpPr>
      <xdr:spPr>
        <a:xfrm>
          <a:off x="15798800" y="2671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123190</xdr:rowOff>
    </xdr:from>
    <xdr:to>
      <xdr:col>72</xdr:col>
      <xdr:colOff>203200</xdr:colOff>
      <xdr:row>14</xdr:row>
      <xdr:rowOff>152682</xdr:rowOff>
    </xdr:to>
    <xdr:cxnSp macro="">
      <xdr:nvCxnSpPr>
        <xdr:cNvPr id="457" name="直線コネクタ 456"/>
        <xdr:cNvCxnSpPr/>
      </xdr:nvCxnSpPr>
      <xdr:spPr>
        <a:xfrm flipV="1">
          <a:off x="14401800" y="2523490"/>
          <a:ext cx="889000" cy="2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13547</xdr:rowOff>
    </xdr:from>
    <xdr:to>
      <xdr:col>73</xdr:col>
      <xdr:colOff>44450</xdr:colOff>
      <xdr:row>15</xdr:row>
      <xdr:rowOff>115147</xdr:rowOff>
    </xdr:to>
    <xdr:sp macro="" textlink="">
      <xdr:nvSpPr>
        <xdr:cNvPr id="458" name="フローチャート: 判断 457"/>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99924</xdr:rowOff>
    </xdr:from>
    <xdr:ext cx="762000" cy="259045"/>
    <xdr:sp macro="" textlink="">
      <xdr:nvSpPr>
        <xdr:cNvPr id="459" name="テキスト ボックス 458"/>
        <xdr:cNvSpPr txBox="1"/>
      </xdr:nvSpPr>
      <xdr:spPr>
        <a:xfrm>
          <a:off x="14909800" y="267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152682</xdr:rowOff>
    </xdr:from>
    <xdr:to>
      <xdr:col>68</xdr:col>
      <xdr:colOff>152400</xdr:colOff>
      <xdr:row>15</xdr:row>
      <xdr:rowOff>18768</xdr:rowOff>
    </xdr:to>
    <xdr:cxnSp macro="">
      <xdr:nvCxnSpPr>
        <xdr:cNvPr id="460" name="直線コネクタ 459"/>
        <xdr:cNvCxnSpPr/>
      </xdr:nvCxnSpPr>
      <xdr:spPr>
        <a:xfrm flipV="1">
          <a:off x="13512800" y="2552982"/>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69850</xdr:rowOff>
    </xdr:from>
    <xdr:to>
      <xdr:col>68</xdr:col>
      <xdr:colOff>203200</xdr:colOff>
      <xdr:row>16</xdr:row>
      <xdr:rowOff>0</xdr:rowOff>
    </xdr:to>
    <xdr:sp macro="" textlink="">
      <xdr:nvSpPr>
        <xdr:cNvPr id="461" name="フローチャート: 判断 460"/>
        <xdr:cNvSpPr/>
      </xdr:nvSpPr>
      <xdr:spPr>
        <a:xfrm>
          <a:off x="14351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156227</xdr:rowOff>
    </xdr:from>
    <xdr:ext cx="762000" cy="259045"/>
    <xdr:sp macro="" textlink="">
      <xdr:nvSpPr>
        <xdr:cNvPr id="462" name="テキスト ボックス 461"/>
        <xdr:cNvSpPr txBox="1"/>
      </xdr:nvSpPr>
      <xdr:spPr>
        <a:xfrm>
          <a:off x="14020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75353</xdr:rowOff>
    </xdr:from>
    <xdr:to>
      <xdr:col>64</xdr:col>
      <xdr:colOff>152400</xdr:colOff>
      <xdr:row>17</xdr:row>
      <xdr:rowOff>5503</xdr:rowOff>
    </xdr:to>
    <xdr:sp macro="" textlink="">
      <xdr:nvSpPr>
        <xdr:cNvPr id="463" name="フローチャート: 判断 462"/>
        <xdr:cNvSpPr/>
      </xdr:nvSpPr>
      <xdr:spPr>
        <a:xfrm>
          <a:off x="13462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161730</xdr:rowOff>
    </xdr:from>
    <xdr:ext cx="762000" cy="259045"/>
    <xdr:sp macro="" textlink="">
      <xdr:nvSpPr>
        <xdr:cNvPr id="464" name="テキスト ボックス 463"/>
        <xdr:cNvSpPr txBox="1"/>
      </xdr:nvSpPr>
      <xdr:spPr>
        <a:xfrm>
          <a:off x="13131800" y="2904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138218</xdr:rowOff>
    </xdr:from>
    <xdr:to>
      <xdr:col>81</xdr:col>
      <xdr:colOff>95250</xdr:colOff>
      <xdr:row>16</xdr:row>
      <xdr:rowOff>68368</xdr:rowOff>
    </xdr:to>
    <xdr:sp macro="" textlink="">
      <xdr:nvSpPr>
        <xdr:cNvPr id="470" name="楕円 469"/>
        <xdr:cNvSpPr/>
      </xdr:nvSpPr>
      <xdr:spPr>
        <a:xfrm>
          <a:off x="16967200" y="270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110295</xdr:rowOff>
    </xdr:from>
    <xdr:ext cx="762000" cy="259045"/>
    <xdr:sp macro="" textlink="">
      <xdr:nvSpPr>
        <xdr:cNvPr id="471" name="将来負担の状況該当値テキスト"/>
        <xdr:cNvSpPr txBox="1"/>
      </xdr:nvSpPr>
      <xdr:spPr>
        <a:xfrm>
          <a:off x="17106900" y="268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151483</xdr:rowOff>
    </xdr:from>
    <xdr:to>
      <xdr:col>77</xdr:col>
      <xdr:colOff>95250</xdr:colOff>
      <xdr:row>15</xdr:row>
      <xdr:rowOff>81633</xdr:rowOff>
    </xdr:to>
    <xdr:sp macro="" textlink="">
      <xdr:nvSpPr>
        <xdr:cNvPr id="472" name="楕円 471"/>
        <xdr:cNvSpPr/>
      </xdr:nvSpPr>
      <xdr:spPr>
        <a:xfrm>
          <a:off x="16129000" y="255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91810</xdr:rowOff>
    </xdr:from>
    <xdr:ext cx="736600" cy="259045"/>
    <xdr:sp macro="" textlink="">
      <xdr:nvSpPr>
        <xdr:cNvPr id="473" name="テキスト ボックス 472"/>
        <xdr:cNvSpPr txBox="1"/>
      </xdr:nvSpPr>
      <xdr:spPr>
        <a:xfrm>
          <a:off x="15798800" y="2320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72390</xdr:rowOff>
    </xdr:from>
    <xdr:to>
      <xdr:col>73</xdr:col>
      <xdr:colOff>44450</xdr:colOff>
      <xdr:row>15</xdr:row>
      <xdr:rowOff>2540</xdr:rowOff>
    </xdr:to>
    <xdr:sp macro="" textlink="">
      <xdr:nvSpPr>
        <xdr:cNvPr id="474" name="楕円 473"/>
        <xdr:cNvSpPr/>
      </xdr:nvSpPr>
      <xdr:spPr>
        <a:xfrm>
          <a:off x="15240000" y="24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12717</xdr:rowOff>
    </xdr:from>
    <xdr:ext cx="762000" cy="259045"/>
    <xdr:sp macro="" textlink="">
      <xdr:nvSpPr>
        <xdr:cNvPr id="475" name="テキスト ボックス 474"/>
        <xdr:cNvSpPr txBox="1"/>
      </xdr:nvSpPr>
      <xdr:spPr>
        <a:xfrm>
          <a:off x="14909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101882</xdr:rowOff>
    </xdr:from>
    <xdr:to>
      <xdr:col>68</xdr:col>
      <xdr:colOff>203200</xdr:colOff>
      <xdr:row>15</xdr:row>
      <xdr:rowOff>32032</xdr:rowOff>
    </xdr:to>
    <xdr:sp macro="" textlink="">
      <xdr:nvSpPr>
        <xdr:cNvPr id="476" name="楕円 475"/>
        <xdr:cNvSpPr/>
      </xdr:nvSpPr>
      <xdr:spPr>
        <a:xfrm>
          <a:off x="14351000" y="25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42209</xdr:rowOff>
    </xdr:from>
    <xdr:ext cx="762000" cy="259045"/>
    <xdr:sp macro="" textlink="">
      <xdr:nvSpPr>
        <xdr:cNvPr id="477" name="テキスト ボックス 476"/>
        <xdr:cNvSpPr txBox="1"/>
      </xdr:nvSpPr>
      <xdr:spPr>
        <a:xfrm>
          <a:off x="14020800" y="227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139418</xdr:rowOff>
    </xdr:from>
    <xdr:to>
      <xdr:col>64</xdr:col>
      <xdr:colOff>152400</xdr:colOff>
      <xdr:row>15</xdr:row>
      <xdr:rowOff>69568</xdr:rowOff>
    </xdr:to>
    <xdr:sp macro="" textlink="">
      <xdr:nvSpPr>
        <xdr:cNvPr id="478" name="楕円 477"/>
        <xdr:cNvSpPr/>
      </xdr:nvSpPr>
      <xdr:spPr>
        <a:xfrm>
          <a:off x="13462000" y="253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79745</xdr:rowOff>
    </xdr:from>
    <xdr:ext cx="762000" cy="259045"/>
    <xdr:sp macro="" textlink="">
      <xdr:nvSpPr>
        <xdr:cNvPr id="479" name="テキスト ボックス 478"/>
        <xdr:cNvSpPr txBox="1"/>
      </xdr:nvSpPr>
      <xdr:spPr>
        <a:xfrm>
          <a:off x="13131800" y="2308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愛知県南知多町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17,693
17,080
38.37
7,734,792
7,365,673
315,309
4,873,545
6,782,062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原則</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職員の昇給停止を実施していること及び退職補充を新規職員でするなどの対策を実施しているものの、類似団体平均を上回っている。し尿・ごみ・火葬・消防業務については一部事務組合で行っており、一部事務組合の人件費に充てた負担金等を人件費に準ずる経費として合計した場合の歳出決算額の割合は類似団体の平均を下回っている。今後もこれらを含めた人件費関係全体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41</xdr:row>
      <xdr:rowOff>80735</xdr:rowOff>
    </xdr:to>
    <xdr:cxnSp macro="">
      <xdr:nvCxnSpPr>
        <xdr:cNvPr id="63" name="直線コネクタ 62"/>
        <xdr:cNvCxnSpPr/>
      </xdr:nvCxnSpPr>
      <xdr:spPr>
        <a:xfrm flipV="1">
          <a:off x="4826000" y="5553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52812</xdr:rowOff>
    </xdr:from>
    <xdr:ext cx="762000" cy="259045"/>
    <xdr:sp macro="" textlink="">
      <xdr:nvSpPr>
        <xdr:cNvPr id="64" name="人件費最小値テキスト"/>
        <xdr:cNvSpPr txBox="1"/>
      </xdr:nvSpPr>
      <xdr:spPr>
        <a:xfrm>
          <a:off x="4914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80735</xdr:rowOff>
    </xdr:from>
    <xdr:to>
      <xdr:col>24</xdr:col>
      <xdr:colOff>114300</xdr:colOff>
      <xdr:row>41</xdr:row>
      <xdr:rowOff>80735</xdr:rowOff>
    </xdr:to>
    <xdr:cxnSp macro="">
      <xdr:nvCxnSpPr>
        <xdr:cNvPr id="65" name="直線コネクタ 64"/>
        <xdr:cNvCxnSpPr/>
      </xdr:nvCxnSpPr>
      <xdr:spPr>
        <a:xfrm>
          <a:off x="4737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167822</xdr:rowOff>
    </xdr:from>
    <xdr:to>
      <xdr:col>24</xdr:col>
      <xdr:colOff>25400</xdr:colOff>
      <xdr:row>38</xdr:row>
      <xdr:rowOff>39915</xdr:rowOff>
    </xdr:to>
    <xdr:cxnSp macro="">
      <xdr:nvCxnSpPr>
        <xdr:cNvPr id="68" name="直線コネクタ 67"/>
        <xdr:cNvCxnSpPr/>
      </xdr:nvCxnSpPr>
      <xdr:spPr>
        <a:xfrm>
          <a:off x="3987800" y="6511472"/>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41020</xdr:rowOff>
    </xdr:from>
    <xdr:ext cx="762000" cy="259045"/>
    <xdr:sp macro="" textlink="">
      <xdr:nvSpPr>
        <xdr:cNvPr id="69" name="人件費平均値テキスト"/>
        <xdr:cNvSpPr txBox="1"/>
      </xdr:nvSpPr>
      <xdr:spPr>
        <a:xfrm>
          <a:off x="4914900" y="5870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24493</xdr:rowOff>
    </xdr:from>
    <xdr:to>
      <xdr:col>24</xdr:col>
      <xdr:colOff>76200</xdr:colOff>
      <xdr:row>35</xdr:row>
      <xdr:rowOff>126093</xdr:rowOff>
    </xdr:to>
    <xdr:sp macro="" textlink="">
      <xdr:nvSpPr>
        <xdr:cNvPr id="70" name="フローチャート: 判断 69"/>
        <xdr:cNvSpPr/>
      </xdr:nvSpPr>
      <xdr:spPr>
        <a:xfrm>
          <a:off x="47752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113393</xdr:rowOff>
    </xdr:from>
    <xdr:to>
      <xdr:col>19</xdr:col>
      <xdr:colOff>187325</xdr:colOff>
      <xdr:row>37</xdr:row>
      <xdr:rowOff>167822</xdr:rowOff>
    </xdr:to>
    <xdr:cxnSp macro="">
      <xdr:nvCxnSpPr>
        <xdr:cNvPr id="71" name="直線コネクタ 70"/>
        <xdr:cNvCxnSpPr/>
      </xdr:nvCxnSpPr>
      <xdr:spPr>
        <a:xfrm>
          <a:off x="3098800" y="64570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163286</xdr:rowOff>
    </xdr:from>
    <xdr:to>
      <xdr:col>20</xdr:col>
      <xdr:colOff>38100</xdr:colOff>
      <xdr:row>35</xdr:row>
      <xdr:rowOff>93436</xdr:rowOff>
    </xdr:to>
    <xdr:sp macro="" textlink="">
      <xdr:nvSpPr>
        <xdr:cNvPr id="72" name="フローチャート: 判断 71"/>
        <xdr:cNvSpPr/>
      </xdr:nvSpPr>
      <xdr:spPr>
        <a:xfrm>
          <a:off x="3937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103613</xdr:rowOff>
    </xdr:from>
    <xdr:ext cx="736600" cy="259045"/>
    <xdr:sp macro="" textlink="">
      <xdr:nvSpPr>
        <xdr:cNvPr id="73" name="テキスト ボックス 72"/>
        <xdr:cNvSpPr txBox="1"/>
      </xdr:nvSpPr>
      <xdr:spPr>
        <a:xfrm>
          <a:off x="3606800" y="5761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121557</xdr:rowOff>
    </xdr:from>
    <xdr:to>
      <xdr:col>15</xdr:col>
      <xdr:colOff>98425</xdr:colOff>
      <xdr:row>37</xdr:row>
      <xdr:rowOff>113393</xdr:rowOff>
    </xdr:to>
    <xdr:cxnSp macro="">
      <xdr:nvCxnSpPr>
        <xdr:cNvPr id="74" name="直線コネクタ 73"/>
        <xdr:cNvCxnSpPr/>
      </xdr:nvCxnSpPr>
      <xdr:spPr>
        <a:xfrm>
          <a:off x="2209800" y="62937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108857</xdr:rowOff>
    </xdr:from>
    <xdr:to>
      <xdr:col>15</xdr:col>
      <xdr:colOff>149225</xdr:colOff>
      <xdr:row>35</xdr:row>
      <xdr:rowOff>39007</xdr:rowOff>
    </xdr:to>
    <xdr:sp macro="" textlink="">
      <xdr:nvSpPr>
        <xdr:cNvPr id="75" name="フローチャート: 判断 74"/>
        <xdr:cNvSpPr/>
      </xdr:nvSpPr>
      <xdr:spPr>
        <a:xfrm>
          <a:off x="3048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49184</xdr:rowOff>
    </xdr:from>
    <xdr:ext cx="762000" cy="259045"/>
    <xdr:sp macro="" textlink="">
      <xdr:nvSpPr>
        <xdr:cNvPr id="76" name="テキスト ボックス 75"/>
        <xdr:cNvSpPr txBox="1"/>
      </xdr:nvSpPr>
      <xdr:spPr>
        <a:xfrm>
          <a:off x="2717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67128</xdr:rowOff>
    </xdr:from>
    <xdr:to>
      <xdr:col>11</xdr:col>
      <xdr:colOff>9525</xdr:colOff>
      <xdr:row>36</xdr:row>
      <xdr:rowOff>121557</xdr:rowOff>
    </xdr:to>
    <xdr:cxnSp macro="">
      <xdr:nvCxnSpPr>
        <xdr:cNvPr id="77" name="直線コネクタ 76"/>
        <xdr:cNvCxnSpPr/>
      </xdr:nvCxnSpPr>
      <xdr:spPr>
        <a:xfrm>
          <a:off x="1320800" y="62393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108857</xdr:rowOff>
    </xdr:from>
    <xdr:to>
      <xdr:col>11</xdr:col>
      <xdr:colOff>60325</xdr:colOff>
      <xdr:row>35</xdr:row>
      <xdr:rowOff>39007</xdr:rowOff>
    </xdr:to>
    <xdr:sp macro="" textlink="">
      <xdr:nvSpPr>
        <xdr:cNvPr id="78" name="フローチャート: 判断 77"/>
        <xdr:cNvSpPr/>
      </xdr:nvSpPr>
      <xdr:spPr>
        <a:xfrm>
          <a:off x="2159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49184</xdr:rowOff>
    </xdr:from>
    <xdr:ext cx="762000" cy="259045"/>
    <xdr:sp macro="" textlink="">
      <xdr:nvSpPr>
        <xdr:cNvPr id="79" name="テキスト ボックス 78"/>
        <xdr:cNvSpPr txBox="1"/>
      </xdr:nvSpPr>
      <xdr:spPr>
        <a:xfrm>
          <a:off x="1828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119743</xdr:rowOff>
    </xdr:from>
    <xdr:to>
      <xdr:col>6</xdr:col>
      <xdr:colOff>171450</xdr:colOff>
      <xdr:row>35</xdr:row>
      <xdr:rowOff>49893</xdr:rowOff>
    </xdr:to>
    <xdr:sp macro="" textlink="">
      <xdr:nvSpPr>
        <xdr:cNvPr id="80" name="フローチャート: 判断 79"/>
        <xdr:cNvSpPr/>
      </xdr:nvSpPr>
      <xdr:spPr>
        <a:xfrm>
          <a:off x="1270000" y="594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60070</xdr:rowOff>
    </xdr:from>
    <xdr:ext cx="762000" cy="259045"/>
    <xdr:sp macro="" textlink="">
      <xdr:nvSpPr>
        <xdr:cNvPr id="81" name="テキスト ボックス 80"/>
        <xdr:cNvSpPr txBox="1"/>
      </xdr:nvSpPr>
      <xdr:spPr>
        <a:xfrm>
          <a:off x="9398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160565</xdr:rowOff>
    </xdr:from>
    <xdr:to>
      <xdr:col>24</xdr:col>
      <xdr:colOff>76200</xdr:colOff>
      <xdr:row>38</xdr:row>
      <xdr:rowOff>90715</xdr:rowOff>
    </xdr:to>
    <xdr:sp macro="" textlink="">
      <xdr:nvSpPr>
        <xdr:cNvPr id="87" name="楕円 86"/>
        <xdr:cNvSpPr/>
      </xdr:nvSpPr>
      <xdr:spPr>
        <a:xfrm>
          <a:off x="47752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132642</xdr:rowOff>
    </xdr:from>
    <xdr:ext cx="762000" cy="259045"/>
    <xdr:sp macro="" textlink="">
      <xdr:nvSpPr>
        <xdr:cNvPr id="88" name="人件費該当値テキスト"/>
        <xdr:cNvSpPr txBox="1"/>
      </xdr:nvSpPr>
      <xdr:spPr>
        <a:xfrm>
          <a:off x="4914900" y="647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117022</xdr:rowOff>
    </xdr:from>
    <xdr:to>
      <xdr:col>20</xdr:col>
      <xdr:colOff>38100</xdr:colOff>
      <xdr:row>38</xdr:row>
      <xdr:rowOff>47172</xdr:rowOff>
    </xdr:to>
    <xdr:sp macro="" textlink="">
      <xdr:nvSpPr>
        <xdr:cNvPr id="89" name="楕円 88"/>
        <xdr:cNvSpPr/>
      </xdr:nvSpPr>
      <xdr:spPr>
        <a:xfrm>
          <a:off x="3937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31949</xdr:rowOff>
    </xdr:from>
    <xdr:ext cx="736600" cy="259045"/>
    <xdr:sp macro="" textlink="">
      <xdr:nvSpPr>
        <xdr:cNvPr id="90" name="テキスト ボックス 89"/>
        <xdr:cNvSpPr txBox="1"/>
      </xdr:nvSpPr>
      <xdr:spPr>
        <a:xfrm>
          <a:off x="3606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62593</xdr:rowOff>
    </xdr:from>
    <xdr:to>
      <xdr:col>15</xdr:col>
      <xdr:colOff>149225</xdr:colOff>
      <xdr:row>37</xdr:row>
      <xdr:rowOff>164193</xdr:rowOff>
    </xdr:to>
    <xdr:sp macro="" textlink="">
      <xdr:nvSpPr>
        <xdr:cNvPr id="91" name="楕円 90"/>
        <xdr:cNvSpPr/>
      </xdr:nvSpPr>
      <xdr:spPr>
        <a:xfrm>
          <a:off x="3048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148970</xdr:rowOff>
    </xdr:from>
    <xdr:ext cx="762000" cy="259045"/>
    <xdr:sp macro="" textlink="">
      <xdr:nvSpPr>
        <xdr:cNvPr id="92" name="テキスト ボックス 91"/>
        <xdr:cNvSpPr txBox="1"/>
      </xdr:nvSpPr>
      <xdr:spPr>
        <a:xfrm>
          <a:off x="2717800" y="649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70757</xdr:rowOff>
    </xdr:from>
    <xdr:to>
      <xdr:col>11</xdr:col>
      <xdr:colOff>60325</xdr:colOff>
      <xdr:row>37</xdr:row>
      <xdr:rowOff>907</xdr:rowOff>
    </xdr:to>
    <xdr:sp macro="" textlink="">
      <xdr:nvSpPr>
        <xdr:cNvPr id="93" name="楕円 92"/>
        <xdr:cNvSpPr/>
      </xdr:nvSpPr>
      <xdr:spPr>
        <a:xfrm>
          <a:off x="2159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157134</xdr:rowOff>
    </xdr:from>
    <xdr:ext cx="762000" cy="259045"/>
    <xdr:sp macro="" textlink="">
      <xdr:nvSpPr>
        <xdr:cNvPr id="94" name="テキスト ボックス 93"/>
        <xdr:cNvSpPr txBox="1"/>
      </xdr:nvSpPr>
      <xdr:spPr>
        <a:xfrm>
          <a:off x="1828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16328</xdr:rowOff>
    </xdr:from>
    <xdr:to>
      <xdr:col>6</xdr:col>
      <xdr:colOff>171450</xdr:colOff>
      <xdr:row>36</xdr:row>
      <xdr:rowOff>117928</xdr:rowOff>
    </xdr:to>
    <xdr:sp macro="" textlink="">
      <xdr:nvSpPr>
        <xdr:cNvPr id="95" name="楕円 94"/>
        <xdr:cNvSpPr/>
      </xdr:nvSpPr>
      <xdr:spPr>
        <a:xfrm>
          <a:off x="1270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102705</xdr:rowOff>
    </xdr:from>
    <xdr:ext cx="762000" cy="259045"/>
    <xdr:sp macro="" textlink="">
      <xdr:nvSpPr>
        <xdr:cNvPr id="96" name="テキスト ボックス 95"/>
        <xdr:cNvSpPr txBox="1"/>
      </xdr:nvSpPr>
      <xdr:spPr>
        <a:xfrm>
          <a:off x="939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年度と比較して</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ポイントの増となり、決算額は前年度と比較して</a:t>
          </a:r>
          <a:r>
            <a:rPr kumimoji="1" lang="en-US" altLang="ja-JP" sz="1200">
              <a:latin typeface="ＭＳ Ｐゴシック" panose="020B0600070205080204" pitchFamily="50" charset="-128"/>
              <a:ea typeface="ＭＳ Ｐゴシック" panose="020B0600070205080204" pitchFamily="50" charset="-128"/>
            </a:rPr>
            <a:t>69,691</a:t>
          </a:r>
          <a:r>
            <a:rPr kumimoji="1" lang="ja-JP" altLang="en-US" sz="1200">
              <a:latin typeface="ＭＳ Ｐゴシック" panose="020B0600070205080204" pitchFamily="50" charset="-128"/>
              <a:ea typeface="ＭＳ Ｐゴシック" panose="020B0600070205080204" pitchFamily="50" charset="-128"/>
            </a:rPr>
            <a:t>千円の増となった。経常的な物件費の中では役務費や委託料などの多くに県の最低賃金の見直しや労務単価の変更に伴い手数料及び委託料の単価を見直すケースが多く、賃金とともに経常的一般財源を押し上げる近年の要因となっている。類似団体と比較すると上位に位置し、他団体とは特別会計や一部事務組合の構成が大きく異なるため、財政需要に違いが出ている。引き続き事務事業の見直しなど適正な財政運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167821</xdr:rowOff>
    </xdr:from>
    <xdr:to>
      <xdr:col>82</xdr:col>
      <xdr:colOff>107950</xdr:colOff>
      <xdr:row>21</xdr:row>
      <xdr:rowOff>135164</xdr:rowOff>
    </xdr:to>
    <xdr:cxnSp macro="">
      <xdr:nvCxnSpPr>
        <xdr:cNvPr id="126" name="直線コネクタ 125"/>
        <xdr:cNvCxnSpPr/>
      </xdr:nvCxnSpPr>
      <xdr:spPr>
        <a:xfrm flipV="1">
          <a:off x="16510000" y="2396671"/>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7" name="物件費最小値テキスト"/>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8" name="直線コネクタ 127"/>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82748</xdr:rowOff>
    </xdr:from>
    <xdr:ext cx="762000" cy="259045"/>
    <xdr:sp macro="" textlink="">
      <xdr:nvSpPr>
        <xdr:cNvPr id="129" name="物件費最大値テキスト"/>
        <xdr:cNvSpPr txBox="1"/>
      </xdr:nvSpPr>
      <xdr:spPr>
        <a:xfrm>
          <a:off x="16598900" y="21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167821</xdr:rowOff>
    </xdr:from>
    <xdr:to>
      <xdr:col>82</xdr:col>
      <xdr:colOff>196850</xdr:colOff>
      <xdr:row>13</xdr:row>
      <xdr:rowOff>167821</xdr:rowOff>
    </xdr:to>
    <xdr:cxnSp macro="">
      <xdr:nvCxnSpPr>
        <xdr:cNvPr id="130" name="直線コネクタ 129"/>
        <xdr:cNvCxnSpPr/>
      </xdr:nvCxnSpPr>
      <xdr:spPr>
        <a:xfrm>
          <a:off x="16421100" y="239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94343</xdr:rowOff>
    </xdr:from>
    <xdr:to>
      <xdr:col>82</xdr:col>
      <xdr:colOff>107950</xdr:colOff>
      <xdr:row>15</xdr:row>
      <xdr:rowOff>20864</xdr:rowOff>
    </xdr:to>
    <xdr:cxnSp macro="">
      <xdr:nvCxnSpPr>
        <xdr:cNvPr id="131" name="直線コネクタ 130"/>
        <xdr:cNvCxnSpPr/>
      </xdr:nvCxnSpPr>
      <xdr:spPr>
        <a:xfrm>
          <a:off x="15671800" y="249464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56441</xdr:rowOff>
    </xdr:from>
    <xdr:ext cx="762000" cy="259045"/>
    <xdr:sp macro="" textlink="">
      <xdr:nvSpPr>
        <xdr:cNvPr id="132" name="物件費平均値テキスト"/>
        <xdr:cNvSpPr txBox="1"/>
      </xdr:nvSpPr>
      <xdr:spPr>
        <a:xfrm>
          <a:off x="16598900" y="2971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84364</xdr:rowOff>
    </xdr:from>
    <xdr:to>
      <xdr:col>82</xdr:col>
      <xdr:colOff>158750</xdr:colOff>
      <xdr:row>18</xdr:row>
      <xdr:rowOff>14514</xdr:rowOff>
    </xdr:to>
    <xdr:sp macro="" textlink="">
      <xdr:nvSpPr>
        <xdr:cNvPr id="133" name="フローチャート: 判断 132"/>
        <xdr:cNvSpPr/>
      </xdr:nvSpPr>
      <xdr:spPr>
        <a:xfrm>
          <a:off x="164592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94343</xdr:rowOff>
    </xdr:from>
    <xdr:to>
      <xdr:col>78</xdr:col>
      <xdr:colOff>69850</xdr:colOff>
      <xdr:row>14</xdr:row>
      <xdr:rowOff>110671</xdr:rowOff>
    </xdr:to>
    <xdr:cxnSp macro="">
      <xdr:nvCxnSpPr>
        <xdr:cNvPr id="134" name="直線コネクタ 133"/>
        <xdr:cNvCxnSpPr/>
      </xdr:nvCxnSpPr>
      <xdr:spPr>
        <a:xfrm flipV="1">
          <a:off x="14782800" y="24946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68036</xdr:rowOff>
    </xdr:from>
    <xdr:to>
      <xdr:col>78</xdr:col>
      <xdr:colOff>120650</xdr:colOff>
      <xdr:row>17</xdr:row>
      <xdr:rowOff>169636</xdr:rowOff>
    </xdr:to>
    <xdr:sp macro="" textlink="">
      <xdr:nvSpPr>
        <xdr:cNvPr id="135" name="フローチャート: 判断 134"/>
        <xdr:cNvSpPr/>
      </xdr:nvSpPr>
      <xdr:spPr>
        <a:xfrm>
          <a:off x="15621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154413</xdr:rowOff>
    </xdr:from>
    <xdr:ext cx="736600" cy="259045"/>
    <xdr:sp macro="" textlink="">
      <xdr:nvSpPr>
        <xdr:cNvPr id="136" name="テキスト ボックス 135"/>
        <xdr:cNvSpPr txBox="1"/>
      </xdr:nvSpPr>
      <xdr:spPr>
        <a:xfrm>
          <a:off x="15290800" y="306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110671</xdr:rowOff>
    </xdr:from>
    <xdr:to>
      <xdr:col>73</xdr:col>
      <xdr:colOff>180975</xdr:colOff>
      <xdr:row>14</xdr:row>
      <xdr:rowOff>127000</xdr:rowOff>
    </xdr:to>
    <xdr:cxnSp macro="">
      <xdr:nvCxnSpPr>
        <xdr:cNvPr id="137" name="直線コネクタ 136"/>
        <xdr:cNvCxnSpPr/>
      </xdr:nvCxnSpPr>
      <xdr:spPr>
        <a:xfrm flipV="1">
          <a:off x="13893800" y="25109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8" name="フローチャート: 判断 137"/>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9" name="テキスト ボックス 138"/>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118836</xdr:rowOff>
    </xdr:from>
    <xdr:to>
      <xdr:col>69</xdr:col>
      <xdr:colOff>92075</xdr:colOff>
      <xdr:row>14</xdr:row>
      <xdr:rowOff>127000</xdr:rowOff>
    </xdr:to>
    <xdr:cxnSp macro="">
      <xdr:nvCxnSpPr>
        <xdr:cNvPr id="140" name="直線コネクタ 139"/>
        <xdr:cNvCxnSpPr/>
      </xdr:nvCxnSpPr>
      <xdr:spPr>
        <a:xfrm>
          <a:off x="13004800" y="2347686"/>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59871</xdr:rowOff>
    </xdr:from>
    <xdr:to>
      <xdr:col>69</xdr:col>
      <xdr:colOff>142875</xdr:colOff>
      <xdr:row>16</xdr:row>
      <xdr:rowOff>161471</xdr:rowOff>
    </xdr:to>
    <xdr:sp macro="" textlink="">
      <xdr:nvSpPr>
        <xdr:cNvPr id="141" name="フローチャート: 判断 140"/>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146248</xdr:rowOff>
    </xdr:from>
    <xdr:ext cx="762000" cy="259045"/>
    <xdr:sp macro="" textlink="">
      <xdr:nvSpPr>
        <xdr:cNvPr id="142" name="テキスト ボックス 141"/>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43" name="フローチャート: 判断 142"/>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121756</xdr:rowOff>
    </xdr:from>
    <xdr:ext cx="762000" cy="259045"/>
    <xdr:sp macro="" textlink="">
      <xdr:nvSpPr>
        <xdr:cNvPr id="144" name="テキスト ボックス 143"/>
        <xdr:cNvSpPr txBox="1"/>
      </xdr:nvSpPr>
      <xdr:spPr>
        <a:xfrm>
          <a:off x="12623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50" name="楕円 149"/>
        <xdr:cNvSpPr/>
      </xdr:nvSpPr>
      <xdr:spPr>
        <a:xfrm>
          <a:off x="164592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158041</xdr:rowOff>
    </xdr:from>
    <xdr:ext cx="762000" cy="259045"/>
    <xdr:sp macro="" textlink="">
      <xdr:nvSpPr>
        <xdr:cNvPr id="151" name="物件費該当値テキスト"/>
        <xdr:cNvSpPr txBox="1"/>
      </xdr:nvSpPr>
      <xdr:spPr>
        <a:xfrm>
          <a:off x="165989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43543</xdr:rowOff>
    </xdr:from>
    <xdr:to>
      <xdr:col>78</xdr:col>
      <xdr:colOff>120650</xdr:colOff>
      <xdr:row>14</xdr:row>
      <xdr:rowOff>145143</xdr:rowOff>
    </xdr:to>
    <xdr:sp macro="" textlink="">
      <xdr:nvSpPr>
        <xdr:cNvPr id="152" name="楕円 151"/>
        <xdr:cNvSpPr/>
      </xdr:nvSpPr>
      <xdr:spPr>
        <a:xfrm>
          <a:off x="15621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155320</xdr:rowOff>
    </xdr:from>
    <xdr:ext cx="736600" cy="259045"/>
    <xdr:sp macro="" textlink="">
      <xdr:nvSpPr>
        <xdr:cNvPr id="153" name="テキスト ボックス 152"/>
        <xdr:cNvSpPr txBox="1"/>
      </xdr:nvSpPr>
      <xdr:spPr>
        <a:xfrm>
          <a:off x="15290800" y="221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59871</xdr:rowOff>
    </xdr:from>
    <xdr:to>
      <xdr:col>74</xdr:col>
      <xdr:colOff>31750</xdr:colOff>
      <xdr:row>14</xdr:row>
      <xdr:rowOff>161471</xdr:rowOff>
    </xdr:to>
    <xdr:sp macro="" textlink="">
      <xdr:nvSpPr>
        <xdr:cNvPr id="154" name="楕円 153"/>
        <xdr:cNvSpPr/>
      </xdr:nvSpPr>
      <xdr:spPr>
        <a:xfrm>
          <a:off x="14732000" y="24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198</xdr:rowOff>
    </xdr:from>
    <xdr:ext cx="762000" cy="259045"/>
    <xdr:sp macro="" textlink="">
      <xdr:nvSpPr>
        <xdr:cNvPr id="155" name="テキスト ボックス 154"/>
        <xdr:cNvSpPr txBox="1"/>
      </xdr:nvSpPr>
      <xdr:spPr>
        <a:xfrm>
          <a:off x="14401800" y="222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6" name="楕円 155"/>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7" name="テキスト ボックス 156"/>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68036</xdr:rowOff>
    </xdr:from>
    <xdr:to>
      <xdr:col>65</xdr:col>
      <xdr:colOff>53975</xdr:colOff>
      <xdr:row>13</xdr:row>
      <xdr:rowOff>169636</xdr:rowOff>
    </xdr:to>
    <xdr:sp macro="" textlink="">
      <xdr:nvSpPr>
        <xdr:cNvPr id="158" name="楕円 157"/>
        <xdr:cNvSpPr/>
      </xdr:nvSpPr>
      <xdr:spPr>
        <a:xfrm>
          <a:off x="12954000" y="229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8363</xdr:rowOff>
    </xdr:from>
    <xdr:ext cx="762000" cy="259045"/>
    <xdr:sp macro="" textlink="">
      <xdr:nvSpPr>
        <xdr:cNvPr id="159" name="テキスト ボックス 158"/>
        <xdr:cNvSpPr txBox="1"/>
      </xdr:nvSpPr>
      <xdr:spPr>
        <a:xfrm>
          <a:off x="12623800" y="206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年度と同様の</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ポイントで、類似団体と比較してもほぼ平均的な数字になっており大差はない。今後はさらに少子高齢化が進み、社会保障経費の増加も見込まれるため、見直しも含めた検討が必要になってくる。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135165</xdr:rowOff>
    </xdr:to>
    <xdr:cxnSp macro="">
      <xdr:nvCxnSpPr>
        <xdr:cNvPr id="189" name="直線コネクタ 188"/>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90"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91" name="直線コネクタ 190"/>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29028</xdr:rowOff>
    </xdr:from>
    <xdr:to>
      <xdr:col>24</xdr:col>
      <xdr:colOff>25400</xdr:colOff>
      <xdr:row>56</xdr:row>
      <xdr:rowOff>29028</xdr:rowOff>
    </xdr:to>
    <xdr:cxnSp macro="">
      <xdr:nvCxnSpPr>
        <xdr:cNvPr id="194" name="直線コネクタ 193"/>
        <xdr:cNvCxnSpPr/>
      </xdr:nvCxnSpPr>
      <xdr:spPr>
        <a:xfrm>
          <a:off x="3987800" y="96302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macro="" textlink="">
      <xdr:nvSpPr>
        <xdr:cNvPr id="195" name="扶助費平均値テキスト"/>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6" name="フローチャート: 判断 195"/>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29028</xdr:rowOff>
    </xdr:from>
    <xdr:to>
      <xdr:col>19</xdr:col>
      <xdr:colOff>187325</xdr:colOff>
      <xdr:row>56</xdr:row>
      <xdr:rowOff>61685</xdr:rowOff>
    </xdr:to>
    <xdr:cxnSp macro="">
      <xdr:nvCxnSpPr>
        <xdr:cNvPr id="197" name="直線コネクタ 196"/>
        <xdr:cNvCxnSpPr/>
      </xdr:nvCxnSpPr>
      <xdr:spPr>
        <a:xfrm flipV="1">
          <a:off x="3098800" y="9630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xdr:rowOff>
    </xdr:from>
    <xdr:to>
      <xdr:col>20</xdr:col>
      <xdr:colOff>38100</xdr:colOff>
      <xdr:row>56</xdr:row>
      <xdr:rowOff>112485</xdr:rowOff>
    </xdr:to>
    <xdr:sp macro="" textlink="">
      <xdr:nvSpPr>
        <xdr:cNvPr id="198" name="フローチャート: 判断 197"/>
        <xdr:cNvSpPr/>
      </xdr:nvSpPr>
      <xdr:spPr>
        <a:xfrm>
          <a:off x="3937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97262</xdr:rowOff>
    </xdr:from>
    <xdr:ext cx="736600" cy="259045"/>
    <xdr:sp macro="" textlink="">
      <xdr:nvSpPr>
        <xdr:cNvPr id="199" name="テキスト ボックス 198"/>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61685</xdr:rowOff>
    </xdr:from>
    <xdr:to>
      <xdr:col>15</xdr:col>
      <xdr:colOff>98425</xdr:colOff>
      <xdr:row>56</xdr:row>
      <xdr:rowOff>61685</xdr:rowOff>
    </xdr:to>
    <xdr:cxnSp macro="">
      <xdr:nvCxnSpPr>
        <xdr:cNvPr id="200" name="直線コネクタ 199"/>
        <xdr:cNvCxnSpPr/>
      </xdr:nvCxnSpPr>
      <xdr:spPr>
        <a:xfrm>
          <a:off x="2209800" y="966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201" name="フローチャート: 判断 200"/>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90005</xdr:rowOff>
    </xdr:from>
    <xdr:ext cx="762000" cy="259045"/>
    <xdr:sp macro="" textlink="">
      <xdr:nvSpPr>
        <xdr:cNvPr id="202" name="テキスト ボックス 201"/>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167822</xdr:rowOff>
    </xdr:from>
    <xdr:to>
      <xdr:col>11</xdr:col>
      <xdr:colOff>9525</xdr:colOff>
      <xdr:row>56</xdr:row>
      <xdr:rowOff>61685</xdr:rowOff>
    </xdr:to>
    <xdr:cxnSp macro="">
      <xdr:nvCxnSpPr>
        <xdr:cNvPr id="203" name="直線コネクタ 202"/>
        <xdr:cNvCxnSpPr/>
      </xdr:nvCxnSpPr>
      <xdr:spPr>
        <a:xfrm>
          <a:off x="1320800" y="95975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4" name="フローチャート: 判断 203"/>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5" name="テキスト ボックス 204"/>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6" name="フローチャート: 判断 205"/>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07" name="テキスト ボックス 206"/>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213" name="楕円 212"/>
        <xdr:cNvSpPr/>
      </xdr:nvSpPr>
      <xdr:spPr>
        <a:xfrm>
          <a:off x="4775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166205</xdr:rowOff>
    </xdr:from>
    <xdr:ext cx="762000" cy="259045"/>
    <xdr:sp macro="" textlink="">
      <xdr:nvSpPr>
        <xdr:cNvPr id="214" name="扶助費該当値テキスト"/>
        <xdr:cNvSpPr txBox="1"/>
      </xdr:nvSpPr>
      <xdr:spPr>
        <a:xfrm>
          <a:off x="4914900" y="942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149678</xdr:rowOff>
    </xdr:from>
    <xdr:to>
      <xdr:col>20</xdr:col>
      <xdr:colOff>38100</xdr:colOff>
      <xdr:row>56</xdr:row>
      <xdr:rowOff>79828</xdr:rowOff>
    </xdr:to>
    <xdr:sp macro="" textlink="">
      <xdr:nvSpPr>
        <xdr:cNvPr id="215" name="楕円 214"/>
        <xdr:cNvSpPr/>
      </xdr:nvSpPr>
      <xdr:spPr>
        <a:xfrm>
          <a:off x="3937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90005</xdr:rowOff>
    </xdr:from>
    <xdr:ext cx="736600" cy="259045"/>
    <xdr:sp macro="" textlink="">
      <xdr:nvSpPr>
        <xdr:cNvPr id="216" name="テキスト ボックス 215"/>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xdr:rowOff>
    </xdr:from>
    <xdr:to>
      <xdr:col>15</xdr:col>
      <xdr:colOff>149225</xdr:colOff>
      <xdr:row>56</xdr:row>
      <xdr:rowOff>112485</xdr:rowOff>
    </xdr:to>
    <xdr:sp macro="" textlink="">
      <xdr:nvSpPr>
        <xdr:cNvPr id="217" name="楕円 216"/>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97262</xdr:rowOff>
    </xdr:from>
    <xdr:ext cx="762000" cy="259045"/>
    <xdr:sp macro="" textlink="">
      <xdr:nvSpPr>
        <xdr:cNvPr id="218" name="テキスト ボックス 217"/>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10885</xdr:rowOff>
    </xdr:from>
    <xdr:to>
      <xdr:col>11</xdr:col>
      <xdr:colOff>60325</xdr:colOff>
      <xdr:row>56</xdr:row>
      <xdr:rowOff>112485</xdr:rowOff>
    </xdr:to>
    <xdr:sp macro="" textlink="">
      <xdr:nvSpPr>
        <xdr:cNvPr id="219" name="楕円 218"/>
        <xdr:cNvSpPr/>
      </xdr:nvSpPr>
      <xdr:spPr>
        <a:xfrm>
          <a:off x="2159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97262</xdr:rowOff>
    </xdr:from>
    <xdr:ext cx="762000" cy="259045"/>
    <xdr:sp macro="" textlink="">
      <xdr:nvSpPr>
        <xdr:cNvPr id="220" name="テキスト ボックス 219"/>
        <xdr:cNvSpPr txBox="1"/>
      </xdr:nvSpPr>
      <xdr:spPr>
        <a:xfrm>
          <a:off x="1828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21" name="楕円 220"/>
        <xdr:cNvSpPr/>
      </xdr:nvSpPr>
      <xdr:spPr>
        <a:xfrm>
          <a:off x="1270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57349</xdr:rowOff>
    </xdr:from>
    <xdr:ext cx="762000" cy="259045"/>
    <xdr:sp macro="" textlink="">
      <xdr:nvSpPr>
        <xdr:cNvPr id="222" name="テキスト ボックス 221"/>
        <xdr:cNvSpPr txBox="1"/>
      </xdr:nvSpPr>
      <xdr:spPr>
        <a:xfrm>
          <a:off x="939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減となっている。類似団体と比較すると中位に位置し、大きな差異はない。今後も介護保険、後期高齢者医療等は高齢化に伴い増が見込まれる。保険給付費等の抑制のために予防事業、健康推進事業などの推進を図る。</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101600</xdr:rowOff>
    </xdr:from>
    <xdr:to>
      <xdr:col>82</xdr:col>
      <xdr:colOff>107950</xdr:colOff>
      <xdr:row>60</xdr:row>
      <xdr:rowOff>127000</xdr:rowOff>
    </xdr:to>
    <xdr:cxnSp macro="">
      <xdr:nvCxnSpPr>
        <xdr:cNvPr id="250" name="直線コネクタ 249"/>
        <xdr:cNvCxnSpPr/>
      </xdr:nvCxnSpPr>
      <xdr:spPr>
        <a:xfrm flipV="1">
          <a:off x="16510000" y="9017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51"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2" name="直線コネクタ 251"/>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16527</xdr:rowOff>
    </xdr:from>
    <xdr:ext cx="762000" cy="259045"/>
    <xdr:sp macro="" textlink="">
      <xdr:nvSpPr>
        <xdr:cNvPr id="253" name="その他最大値テキスト"/>
        <xdr:cNvSpPr txBox="1"/>
      </xdr:nvSpPr>
      <xdr:spPr>
        <a:xfrm>
          <a:off x="16598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101600</xdr:rowOff>
    </xdr:from>
    <xdr:to>
      <xdr:col>82</xdr:col>
      <xdr:colOff>196850</xdr:colOff>
      <xdr:row>52</xdr:row>
      <xdr:rowOff>101600</xdr:rowOff>
    </xdr:to>
    <xdr:cxnSp macro="">
      <xdr:nvCxnSpPr>
        <xdr:cNvPr id="254" name="直線コネクタ 253"/>
        <xdr:cNvCxnSpPr/>
      </xdr:nvCxnSpPr>
      <xdr:spPr>
        <a:xfrm>
          <a:off x="16421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146050</xdr:rowOff>
    </xdr:from>
    <xdr:to>
      <xdr:col>82</xdr:col>
      <xdr:colOff>107950</xdr:colOff>
      <xdr:row>56</xdr:row>
      <xdr:rowOff>88900</xdr:rowOff>
    </xdr:to>
    <xdr:cxnSp macro="">
      <xdr:nvCxnSpPr>
        <xdr:cNvPr id="255" name="直線コネクタ 254"/>
        <xdr:cNvCxnSpPr/>
      </xdr:nvCxnSpPr>
      <xdr:spPr>
        <a:xfrm flipV="1">
          <a:off x="15671800" y="9575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124477</xdr:rowOff>
    </xdr:from>
    <xdr:ext cx="762000" cy="259045"/>
    <xdr:sp macro="" textlink="">
      <xdr:nvSpPr>
        <xdr:cNvPr id="256"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7" name="フローチャート: 判断 256"/>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56</xdr:row>
      <xdr:rowOff>127000</xdr:rowOff>
    </xdr:to>
    <xdr:cxnSp macro="">
      <xdr:nvCxnSpPr>
        <xdr:cNvPr id="258" name="直線コネクタ 257"/>
        <xdr:cNvCxnSpPr/>
      </xdr:nvCxnSpPr>
      <xdr:spPr>
        <a:xfrm flipV="1">
          <a:off x="14782800" y="969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127000</xdr:rowOff>
    </xdr:from>
    <xdr:to>
      <xdr:col>78</xdr:col>
      <xdr:colOff>120650</xdr:colOff>
      <xdr:row>57</xdr:row>
      <xdr:rowOff>57150</xdr:rowOff>
    </xdr:to>
    <xdr:sp macro="" textlink="">
      <xdr:nvSpPr>
        <xdr:cNvPr id="259" name="フローチャート: 判断 258"/>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41927</xdr:rowOff>
    </xdr:from>
    <xdr:ext cx="736600" cy="259045"/>
    <xdr:sp macro="" textlink="">
      <xdr:nvSpPr>
        <xdr:cNvPr id="260" name="テキスト ボックス 259"/>
        <xdr:cNvSpPr txBox="1"/>
      </xdr:nvSpPr>
      <xdr:spPr>
        <a:xfrm>
          <a:off x="15290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101600</xdr:rowOff>
    </xdr:from>
    <xdr:to>
      <xdr:col>73</xdr:col>
      <xdr:colOff>180975</xdr:colOff>
      <xdr:row>56</xdr:row>
      <xdr:rowOff>127000</xdr:rowOff>
    </xdr:to>
    <xdr:cxnSp macro="">
      <xdr:nvCxnSpPr>
        <xdr:cNvPr id="261" name="直線コネクタ 260"/>
        <xdr:cNvCxnSpPr/>
      </xdr:nvCxnSpPr>
      <xdr:spPr>
        <a:xfrm>
          <a:off x="13893800" y="9702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139700</xdr:rowOff>
    </xdr:from>
    <xdr:to>
      <xdr:col>74</xdr:col>
      <xdr:colOff>31750</xdr:colOff>
      <xdr:row>57</xdr:row>
      <xdr:rowOff>69850</xdr:rowOff>
    </xdr:to>
    <xdr:sp macro="" textlink="">
      <xdr:nvSpPr>
        <xdr:cNvPr id="262" name="フローチャート: 判断 261"/>
        <xdr:cNvSpPr/>
      </xdr:nvSpPr>
      <xdr:spPr>
        <a:xfrm>
          <a:off x="14732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54627</xdr:rowOff>
    </xdr:from>
    <xdr:ext cx="762000" cy="259045"/>
    <xdr:sp macro="" textlink="">
      <xdr:nvSpPr>
        <xdr:cNvPr id="263" name="テキスト ボックス 262"/>
        <xdr:cNvSpPr txBox="1"/>
      </xdr:nvSpPr>
      <xdr:spPr>
        <a:xfrm>
          <a:off x="14401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133350</xdr:rowOff>
    </xdr:from>
    <xdr:to>
      <xdr:col>69</xdr:col>
      <xdr:colOff>92075</xdr:colOff>
      <xdr:row>56</xdr:row>
      <xdr:rowOff>101600</xdr:rowOff>
    </xdr:to>
    <xdr:cxnSp macro="">
      <xdr:nvCxnSpPr>
        <xdr:cNvPr id="264" name="直線コネクタ 263"/>
        <xdr:cNvCxnSpPr/>
      </xdr:nvCxnSpPr>
      <xdr:spPr>
        <a:xfrm>
          <a:off x="13004800" y="9563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5" name="フローチャート: 判断 26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66" name="テキスト ボックス 265"/>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50800</xdr:rowOff>
    </xdr:from>
    <xdr:to>
      <xdr:col>65</xdr:col>
      <xdr:colOff>53975</xdr:colOff>
      <xdr:row>56</xdr:row>
      <xdr:rowOff>152400</xdr:rowOff>
    </xdr:to>
    <xdr:sp macro="" textlink="">
      <xdr:nvSpPr>
        <xdr:cNvPr id="267" name="フローチャート: 判断 266"/>
        <xdr:cNvSpPr/>
      </xdr:nvSpPr>
      <xdr:spPr>
        <a:xfrm>
          <a:off x="12954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68" name="テキスト ボックス 267"/>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74" name="楕円 273"/>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111777</xdr:rowOff>
    </xdr:from>
    <xdr:ext cx="762000" cy="259045"/>
    <xdr:sp macro="" textlink="">
      <xdr:nvSpPr>
        <xdr:cNvPr id="275" name="その他該当値テキスト"/>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76" name="楕円 275"/>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77" name="テキスト ボックス 276"/>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78" name="楕円 277"/>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79" name="テキスト ボックス 278"/>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50800</xdr:rowOff>
    </xdr:from>
    <xdr:to>
      <xdr:col>69</xdr:col>
      <xdr:colOff>142875</xdr:colOff>
      <xdr:row>56</xdr:row>
      <xdr:rowOff>152400</xdr:rowOff>
    </xdr:to>
    <xdr:sp macro="" textlink="">
      <xdr:nvSpPr>
        <xdr:cNvPr id="280" name="楕円 279"/>
        <xdr:cNvSpPr/>
      </xdr:nvSpPr>
      <xdr:spPr>
        <a:xfrm>
          <a:off x="13843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162577</xdr:rowOff>
    </xdr:from>
    <xdr:ext cx="762000" cy="259045"/>
    <xdr:sp macro="" textlink="">
      <xdr:nvSpPr>
        <xdr:cNvPr id="281" name="テキスト ボックス 280"/>
        <xdr:cNvSpPr txBox="1"/>
      </xdr:nvSpPr>
      <xdr:spPr>
        <a:xfrm>
          <a:off x="13512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82550</xdr:rowOff>
    </xdr:from>
    <xdr:to>
      <xdr:col>65</xdr:col>
      <xdr:colOff>53975</xdr:colOff>
      <xdr:row>56</xdr:row>
      <xdr:rowOff>12700</xdr:rowOff>
    </xdr:to>
    <xdr:sp macro="" textlink="">
      <xdr:nvSpPr>
        <xdr:cNvPr id="282" name="楕円 281"/>
        <xdr:cNvSpPr/>
      </xdr:nvSpPr>
      <xdr:spPr>
        <a:xfrm>
          <a:off x="12954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22877</xdr:rowOff>
    </xdr:from>
    <xdr:ext cx="762000" cy="259045"/>
    <xdr:sp macro="" textlink="">
      <xdr:nvSpPr>
        <xdr:cNvPr id="283" name="テキスト ボックス 282"/>
        <xdr:cNvSpPr txBox="1"/>
      </xdr:nvSpPr>
      <xdr:spPr>
        <a:xfrm>
          <a:off x="12623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公共施設こう　類似団体平均と比較して大きく増となっている。要因はし尿・ごみ・火葬・消防業務については一部事務組合で行っており、一部事務組合への負担金等の決算額及び決算構成比が他団体と比較して非常に大きくなっている点が挙げられる。また、本町は三方を海に囲まれ、町管理の港湾・漁港の管理や水産業者に対する補助などの特別な財政需要が多くある点が類似団体と異なっている点である。今後は単独補助を中心に、費用対効果などを見極めて、事業の見直しなどを進める必要があ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39370</xdr:rowOff>
    </xdr:from>
    <xdr:to>
      <xdr:col>82</xdr:col>
      <xdr:colOff>107950</xdr:colOff>
      <xdr:row>41</xdr:row>
      <xdr:rowOff>24130</xdr:rowOff>
    </xdr:to>
    <xdr:cxnSp macro="">
      <xdr:nvCxnSpPr>
        <xdr:cNvPr id="311" name="直線コネクタ 310"/>
        <xdr:cNvCxnSpPr/>
      </xdr:nvCxnSpPr>
      <xdr:spPr>
        <a:xfrm flipV="1">
          <a:off x="16510000" y="569722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2"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3" name="直線コネクタ 312"/>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125747</xdr:rowOff>
    </xdr:from>
    <xdr:ext cx="762000" cy="259045"/>
    <xdr:sp macro="" textlink="">
      <xdr:nvSpPr>
        <xdr:cNvPr id="314"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39370</xdr:rowOff>
    </xdr:from>
    <xdr:to>
      <xdr:col>82</xdr:col>
      <xdr:colOff>196850</xdr:colOff>
      <xdr:row>33</xdr:row>
      <xdr:rowOff>39370</xdr:rowOff>
    </xdr:to>
    <xdr:cxnSp macro="">
      <xdr:nvCxnSpPr>
        <xdr:cNvPr id="315" name="直線コネクタ 314"/>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115570</xdr:rowOff>
    </xdr:from>
    <xdr:to>
      <xdr:col>82</xdr:col>
      <xdr:colOff>107950</xdr:colOff>
      <xdr:row>39</xdr:row>
      <xdr:rowOff>168910</xdr:rowOff>
    </xdr:to>
    <xdr:cxnSp macro="">
      <xdr:nvCxnSpPr>
        <xdr:cNvPr id="316" name="直線コネクタ 315"/>
        <xdr:cNvCxnSpPr/>
      </xdr:nvCxnSpPr>
      <xdr:spPr>
        <a:xfrm>
          <a:off x="15671800" y="68021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138447</xdr:rowOff>
    </xdr:from>
    <xdr:ext cx="762000" cy="259045"/>
    <xdr:sp macro="" textlink="">
      <xdr:nvSpPr>
        <xdr:cNvPr id="317" name="補助費等平均値テキスト"/>
        <xdr:cNvSpPr txBox="1"/>
      </xdr:nvSpPr>
      <xdr:spPr>
        <a:xfrm>
          <a:off x="16598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8" name="フローチャート: 判断 317"/>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92710</xdr:rowOff>
    </xdr:from>
    <xdr:to>
      <xdr:col>78</xdr:col>
      <xdr:colOff>69850</xdr:colOff>
      <xdr:row>39</xdr:row>
      <xdr:rowOff>115570</xdr:rowOff>
    </xdr:to>
    <xdr:cxnSp macro="">
      <xdr:nvCxnSpPr>
        <xdr:cNvPr id="319" name="直線コネクタ 318"/>
        <xdr:cNvCxnSpPr/>
      </xdr:nvCxnSpPr>
      <xdr:spPr>
        <a:xfrm>
          <a:off x="14782800" y="6779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129540</xdr:rowOff>
    </xdr:from>
    <xdr:to>
      <xdr:col>78</xdr:col>
      <xdr:colOff>120650</xdr:colOff>
      <xdr:row>37</xdr:row>
      <xdr:rowOff>59690</xdr:rowOff>
    </xdr:to>
    <xdr:sp macro="" textlink="">
      <xdr:nvSpPr>
        <xdr:cNvPr id="320" name="フローチャート: 判断 319"/>
        <xdr:cNvSpPr/>
      </xdr:nvSpPr>
      <xdr:spPr>
        <a:xfrm>
          <a:off x="15621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69867</xdr:rowOff>
    </xdr:from>
    <xdr:ext cx="736600" cy="259045"/>
    <xdr:sp macro="" textlink="">
      <xdr:nvSpPr>
        <xdr:cNvPr id="321" name="テキスト ボックス 320"/>
        <xdr:cNvSpPr txBox="1"/>
      </xdr:nvSpPr>
      <xdr:spPr>
        <a:xfrm>
          <a:off x="15290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92710</xdr:rowOff>
    </xdr:from>
    <xdr:to>
      <xdr:col>73</xdr:col>
      <xdr:colOff>180975</xdr:colOff>
      <xdr:row>39</xdr:row>
      <xdr:rowOff>100330</xdr:rowOff>
    </xdr:to>
    <xdr:cxnSp macro="">
      <xdr:nvCxnSpPr>
        <xdr:cNvPr id="322" name="直線コネクタ 321"/>
        <xdr:cNvCxnSpPr/>
      </xdr:nvCxnSpPr>
      <xdr:spPr>
        <a:xfrm flipV="1">
          <a:off x="13893800" y="6779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167640</xdr:rowOff>
    </xdr:from>
    <xdr:to>
      <xdr:col>74</xdr:col>
      <xdr:colOff>31750</xdr:colOff>
      <xdr:row>37</xdr:row>
      <xdr:rowOff>97790</xdr:rowOff>
    </xdr:to>
    <xdr:sp macro="" textlink="">
      <xdr:nvSpPr>
        <xdr:cNvPr id="323" name="フローチャート: 判断 322"/>
        <xdr:cNvSpPr/>
      </xdr:nvSpPr>
      <xdr:spPr>
        <a:xfrm>
          <a:off x="14732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107967</xdr:rowOff>
    </xdr:from>
    <xdr:ext cx="762000" cy="259045"/>
    <xdr:sp macro="" textlink="">
      <xdr:nvSpPr>
        <xdr:cNvPr id="324" name="テキスト ボックス 323"/>
        <xdr:cNvSpPr txBox="1"/>
      </xdr:nvSpPr>
      <xdr:spPr>
        <a:xfrm>
          <a:off x="14401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46990</xdr:rowOff>
    </xdr:from>
    <xdr:to>
      <xdr:col>69</xdr:col>
      <xdr:colOff>92075</xdr:colOff>
      <xdr:row>39</xdr:row>
      <xdr:rowOff>100330</xdr:rowOff>
    </xdr:to>
    <xdr:cxnSp macro="">
      <xdr:nvCxnSpPr>
        <xdr:cNvPr id="325" name="直線コネクタ 324"/>
        <xdr:cNvCxnSpPr/>
      </xdr:nvCxnSpPr>
      <xdr:spPr>
        <a:xfrm>
          <a:off x="13004800" y="6733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6" name="フローチャート: 判断 325"/>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7" name="テキスト ボックス 326"/>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8" name="フローチャート: 判断 327"/>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29" name="テキスト ボックス 328"/>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118110</xdr:rowOff>
    </xdr:from>
    <xdr:to>
      <xdr:col>82</xdr:col>
      <xdr:colOff>158750</xdr:colOff>
      <xdr:row>40</xdr:row>
      <xdr:rowOff>48260</xdr:rowOff>
    </xdr:to>
    <xdr:sp macro="" textlink="">
      <xdr:nvSpPr>
        <xdr:cNvPr id="335" name="楕円 334"/>
        <xdr:cNvSpPr/>
      </xdr:nvSpPr>
      <xdr:spPr>
        <a:xfrm>
          <a:off x="164592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90187</xdr:rowOff>
    </xdr:from>
    <xdr:ext cx="762000" cy="259045"/>
    <xdr:sp macro="" textlink="">
      <xdr:nvSpPr>
        <xdr:cNvPr id="336" name="補助費等該当値テキスト"/>
        <xdr:cNvSpPr txBox="1"/>
      </xdr:nvSpPr>
      <xdr:spPr>
        <a:xfrm>
          <a:off x="165989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64770</xdr:rowOff>
    </xdr:from>
    <xdr:to>
      <xdr:col>78</xdr:col>
      <xdr:colOff>120650</xdr:colOff>
      <xdr:row>39</xdr:row>
      <xdr:rowOff>166370</xdr:rowOff>
    </xdr:to>
    <xdr:sp macro="" textlink="">
      <xdr:nvSpPr>
        <xdr:cNvPr id="337" name="楕円 336"/>
        <xdr:cNvSpPr/>
      </xdr:nvSpPr>
      <xdr:spPr>
        <a:xfrm>
          <a:off x="15621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151147</xdr:rowOff>
    </xdr:from>
    <xdr:ext cx="736600" cy="259045"/>
    <xdr:sp macro="" textlink="">
      <xdr:nvSpPr>
        <xdr:cNvPr id="338" name="テキスト ボックス 337"/>
        <xdr:cNvSpPr txBox="1"/>
      </xdr:nvSpPr>
      <xdr:spPr>
        <a:xfrm>
          <a:off x="15290800" y="683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41910</xdr:rowOff>
    </xdr:from>
    <xdr:to>
      <xdr:col>74</xdr:col>
      <xdr:colOff>31750</xdr:colOff>
      <xdr:row>39</xdr:row>
      <xdr:rowOff>143510</xdr:rowOff>
    </xdr:to>
    <xdr:sp macro="" textlink="">
      <xdr:nvSpPr>
        <xdr:cNvPr id="339" name="楕円 338"/>
        <xdr:cNvSpPr/>
      </xdr:nvSpPr>
      <xdr:spPr>
        <a:xfrm>
          <a:off x="14732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128287</xdr:rowOff>
    </xdr:from>
    <xdr:ext cx="762000" cy="259045"/>
    <xdr:sp macro="" textlink="">
      <xdr:nvSpPr>
        <xdr:cNvPr id="340" name="テキスト ボックス 339"/>
        <xdr:cNvSpPr txBox="1"/>
      </xdr:nvSpPr>
      <xdr:spPr>
        <a:xfrm>
          <a:off x="14401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49530</xdr:rowOff>
    </xdr:from>
    <xdr:to>
      <xdr:col>69</xdr:col>
      <xdr:colOff>142875</xdr:colOff>
      <xdr:row>39</xdr:row>
      <xdr:rowOff>151130</xdr:rowOff>
    </xdr:to>
    <xdr:sp macro="" textlink="">
      <xdr:nvSpPr>
        <xdr:cNvPr id="341" name="楕円 340"/>
        <xdr:cNvSpPr/>
      </xdr:nvSpPr>
      <xdr:spPr>
        <a:xfrm>
          <a:off x="13843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135907</xdr:rowOff>
    </xdr:from>
    <xdr:ext cx="762000" cy="259045"/>
    <xdr:sp macro="" textlink="">
      <xdr:nvSpPr>
        <xdr:cNvPr id="342" name="テキスト ボックス 341"/>
        <xdr:cNvSpPr txBox="1"/>
      </xdr:nvSpPr>
      <xdr:spPr>
        <a:xfrm>
          <a:off x="13512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167640</xdr:rowOff>
    </xdr:from>
    <xdr:to>
      <xdr:col>65</xdr:col>
      <xdr:colOff>53975</xdr:colOff>
      <xdr:row>39</xdr:row>
      <xdr:rowOff>97790</xdr:rowOff>
    </xdr:to>
    <xdr:sp macro="" textlink="">
      <xdr:nvSpPr>
        <xdr:cNvPr id="343" name="楕円 342"/>
        <xdr:cNvSpPr/>
      </xdr:nvSpPr>
      <xdr:spPr>
        <a:xfrm>
          <a:off x="12954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82567</xdr:rowOff>
    </xdr:from>
    <xdr:ext cx="762000" cy="259045"/>
    <xdr:sp macro="" textlink="">
      <xdr:nvSpPr>
        <xdr:cNvPr id="344" name="テキスト ボックス 343"/>
        <xdr:cNvSpPr txBox="1"/>
      </xdr:nvSpPr>
      <xdr:spPr>
        <a:xfrm>
          <a:off x="12623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加となった。公債費決算額は、公共施設等の更新を踏まえた、借入額の増加により年々増加傾向にある。全てが経常一般財源で賄われるため、純粋な決算額増による。類似団体と比較すると公債費は低い水準である。要因としては、類似団体の多くは過疎指定などの指定団体になっており過疎債などの発行が多いためである。今後も公共施設の更新等による新発債が増えることが予想されるため、財政措置のある地方債を引き続き優先するなど適切な財政運営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95976</xdr:rowOff>
    </xdr:from>
    <xdr:to>
      <xdr:col>24</xdr:col>
      <xdr:colOff>25400</xdr:colOff>
      <xdr:row>80</xdr:row>
      <xdr:rowOff>156392</xdr:rowOff>
    </xdr:to>
    <xdr:cxnSp macro="">
      <xdr:nvCxnSpPr>
        <xdr:cNvPr id="374" name="直線コネクタ 373"/>
        <xdr:cNvCxnSpPr/>
      </xdr:nvCxnSpPr>
      <xdr:spPr>
        <a:xfrm flipV="1">
          <a:off x="4826000" y="12611826"/>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75" name="公債費最小値テキスト"/>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76" name="直線コネクタ 375"/>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10903</xdr:rowOff>
    </xdr:from>
    <xdr:ext cx="762000" cy="259045"/>
    <xdr:sp macro="" textlink="">
      <xdr:nvSpPr>
        <xdr:cNvPr id="377" name="公債費最大値テキスト"/>
        <xdr:cNvSpPr txBox="1"/>
      </xdr:nvSpPr>
      <xdr:spPr>
        <a:xfrm>
          <a:off x="4914900" y="1235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95976</xdr:rowOff>
    </xdr:from>
    <xdr:to>
      <xdr:col>24</xdr:col>
      <xdr:colOff>114300</xdr:colOff>
      <xdr:row>73</xdr:row>
      <xdr:rowOff>95976</xdr:rowOff>
    </xdr:to>
    <xdr:cxnSp macro="">
      <xdr:nvCxnSpPr>
        <xdr:cNvPr id="378" name="直線コネクタ 377"/>
        <xdr:cNvCxnSpPr/>
      </xdr:nvCxnSpPr>
      <xdr:spPr>
        <a:xfrm>
          <a:off x="4737100" y="12611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140063</xdr:rowOff>
    </xdr:from>
    <xdr:to>
      <xdr:col>24</xdr:col>
      <xdr:colOff>25400</xdr:colOff>
      <xdr:row>74</xdr:row>
      <xdr:rowOff>159657</xdr:rowOff>
    </xdr:to>
    <xdr:cxnSp macro="">
      <xdr:nvCxnSpPr>
        <xdr:cNvPr id="379" name="直線コネクタ 378"/>
        <xdr:cNvCxnSpPr/>
      </xdr:nvCxnSpPr>
      <xdr:spPr>
        <a:xfrm>
          <a:off x="3987800" y="1282736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4190</xdr:rowOff>
    </xdr:from>
    <xdr:ext cx="762000" cy="259045"/>
    <xdr:sp macro="" textlink="">
      <xdr:nvSpPr>
        <xdr:cNvPr id="380" name="公債費平均値テキスト"/>
        <xdr:cNvSpPr txBox="1"/>
      </xdr:nvSpPr>
      <xdr:spPr>
        <a:xfrm>
          <a:off x="4914900" y="13205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32113</xdr:rowOff>
    </xdr:from>
    <xdr:to>
      <xdr:col>24</xdr:col>
      <xdr:colOff>76200</xdr:colOff>
      <xdr:row>77</xdr:row>
      <xdr:rowOff>133713</xdr:rowOff>
    </xdr:to>
    <xdr:sp macro="" textlink="">
      <xdr:nvSpPr>
        <xdr:cNvPr id="381" name="フローチャート: 判断 380"/>
        <xdr:cNvSpPr/>
      </xdr:nvSpPr>
      <xdr:spPr>
        <a:xfrm>
          <a:off x="47752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87812</xdr:rowOff>
    </xdr:from>
    <xdr:to>
      <xdr:col>19</xdr:col>
      <xdr:colOff>187325</xdr:colOff>
      <xdr:row>74</xdr:row>
      <xdr:rowOff>140063</xdr:rowOff>
    </xdr:to>
    <xdr:cxnSp macro="">
      <xdr:nvCxnSpPr>
        <xdr:cNvPr id="382" name="直線コネクタ 381"/>
        <xdr:cNvCxnSpPr/>
      </xdr:nvCxnSpPr>
      <xdr:spPr>
        <a:xfrm>
          <a:off x="3098800" y="1277511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83" name="フローチャート: 判断 382"/>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84" name="テキスト ボックス 383"/>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55154</xdr:rowOff>
    </xdr:from>
    <xdr:to>
      <xdr:col>15</xdr:col>
      <xdr:colOff>98425</xdr:colOff>
      <xdr:row>74</xdr:row>
      <xdr:rowOff>87812</xdr:rowOff>
    </xdr:to>
    <xdr:cxnSp macro="">
      <xdr:nvCxnSpPr>
        <xdr:cNvPr id="385" name="直線コネクタ 384"/>
        <xdr:cNvCxnSpPr/>
      </xdr:nvCxnSpPr>
      <xdr:spPr>
        <a:xfrm>
          <a:off x="2209800" y="1274245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86" name="フローチャート: 判断 385"/>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170741</xdr:rowOff>
    </xdr:from>
    <xdr:ext cx="762000" cy="259045"/>
    <xdr:sp macro="" textlink="">
      <xdr:nvSpPr>
        <xdr:cNvPr id="387" name="テキスト ボックス 386"/>
        <xdr:cNvSpPr txBox="1"/>
      </xdr:nvSpPr>
      <xdr:spPr>
        <a:xfrm>
          <a:off x="2717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15966</xdr:rowOff>
    </xdr:from>
    <xdr:to>
      <xdr:col>11</xdr:col>
      <xdr:colOff>9525</xdr:colOff>
      <xdr:row>74</xdr:row>
      <xdr:rowOff>55154</xdr:rowOff>
    </xdr:to>
    <xdr:cxnSp macro="">
      <xdr:nvCxnSpPr>
        <xdr:cNvPr id="388" name="直線コネクタ 387"/>
        <xdr:cNvCxnSpPr/>
      </xdr:nvCxnSpPr>
      <xdr:spPr>
        <a:xfrm>
          <a:off x="1320800" y="1270326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9" name="フローチャート: 判断 388"/>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90" name="テキスト ボックス 389"/>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91" name="フローチャート: 判断 390"/>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157678</xdr:rowOff>
    </xdr:from>
    <xdr:ext cx="762000" cy="259045"/>
    <xdr:sp macro="" textlink="">
      <xdr:nvSpPr>
        <xdr:cNvPr id="392" name="テキスト ボックス 391"/>
        <xdr:cNvSpPr txBox="1"/>
      </xdr:nvSpPr>
      <xdr:spPr>
        <a:xfrm>
          <a:off x="939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108857</xdr:rowOff>
    </xdr:from>
    <xdr:to>
      <xdr:col>24</xdr:col>
      <xdr:colOff>76200</xdr:colOff>
      <xdr:row>75</xdr:row>
      <xdr:rowOff>39007</xdr:rowOff>
    </xdr:to>
    <xdr:sp macro="" textlink="">
      <xdr:nvSpPr>
        <xdr:cNvPr id="398" name="楕円 397"/>
        <xdr:cNvSpPr/>
      </xdr:nvSpPr>
      <xdr:spPr>
        <a:xfrm>
          <a:off x="47752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125384</xdr:rowOff>
    </xdr:from>
    <xdr:ext cx="762000" cy="259045"/>
    <xdr:sp macro="" textlink="">
      <xdr:nvSpPr>
        <xdr:cNvPr id="399" name="公債費該当値テキスト"/>
        <xdr:cNvSpPr txBox="1"/>
      </xdr:nvSpPr>
      <xdr:spPr>
        <a:xfrm>
          <a:off x="4914900" y="1264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89263</xdr:rowOff>
    </xdr:from>
    <xdr:to>
      <xdr:col>20</xdr:col>
      <xdr:colOff>38100</xdr:colOff>
      <xdr:row>75</xdr:row>
      <xdr:rowOff>19413</xdr:rowOff>
    </xdr:to>
    <xdr:sp macro="" textlink="">
      <xdr:nvSpPr>
        <xdr:cNvPr id="400" name="楕円 399"/>
        <xdr:cNvSpPr/>
      </xdr:nvSpPr>
      <xdr:spPr>
        <a:xfrm>
          <a:off x="3937000" y="1277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29590</xdr:rowOff>
    </xdr:from>
    <xdr:ext cx="736600" cy="259045"/>
    <xdr:sp macro="" textlink="">
      <xdr:nvSpPr>
        <xdr:cNvPr id="401" name="テキスト ボックス 400"/>
        <xdr:cNvSpPr txBox="1"/>
      </xdr:nvSpPr>
      <xdr:spPr>
        <a:xfrm>
          <a:off x="3606800" y="12545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37012</xdr:rowOff>
    </xdr:from>
    <xdr:to>
      <xdr:col>15</xdr:col>
      <xdr:colOff>149225</xdr:colOff>
      <xdr:row>74</xdr:row>
      <xdr:rowOff>138612</xdr:rowOff>
    </xdr:to>
    <xdr:sp macro="" textlink="">
      <xdr:nvSpPr>
        <xdr:cNvPr id="402" name="楕円 401"/>
        <xdr:cNvSpPr/>
      </xdr:nvSpPr>
      <xdr:spPr>
        <a:xfrm>
          <a:off x="3048000" y="1272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148789</xdr:rowOff>
    </xdr:from>
    <xdr:ext cx="762000" cy="259045"/>
    <xdr:sp macro="" textlink="">
      <xdr:nvSpPr>
        <xdr:cNvPr id="403" name="テキスト ボックス 402"/>
        <xdr:cNvSpPr txBox="1"/>
      </xdr:nvSpPr>
      <xdr:spPr>
        <a:xfrm>
          <a:off x="2717800" y="1249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4354</xdr:rowOff>
    </xdr:from>
    <xdr:to>
      <xdr:col>11</xdr:col>
      <xdr:colOff>60325</xdr:colOff>
      <xdr:row>74</xdr:row>
      <xdr:rowOff>105954</xdr:rowOff>
    </xdr:to>
    <xdr:sp macro="" textlink="">
      <xdr:nvSpPr>
        <xdr:cNvPr id="404" name="楕円 403"/>
        <xdr:cNvSpPr/>
      </xdr:nvSpPr>
      <xdr:spPr>
        <a:xfrm>
          <a:off x="2159000" y="1269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116131</xdr:rowOff>
    </xdr:from>
    <xdr:ext cx="762000" cy="259045"/>
    <xdr:sp macro="" textlink="">
      <xdr:nvSpPr>
        <xdr:cNvPr id="405" name="テキスト ボックス 404"/>
        <xdr:cNvSpPr txBox="1"/>
      </xdr:nvSpPr>
      <xdr:spPr>
        <a:xfrm>
          <a:off x="1828800" y="124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136616</xdr:rowOff>
    </xdr:from>
    <xdr:to>
      <xdr:col>6</xdr:col>
      <xdr:colOff>171450</xdr:colOff>
      <xdr:row>74</xdr:row>
      <xdr:rowOff>66766</xdr:rowOff>
    </xdr:to>
    <xdr:sp macro="" textlink="">
      <xdr:nvSpPr>
        <xdr:cNvPr id="406" name="楕円 405"/>
        <xdr:cNvSpPr/>
      </xdr:nvSpPr>
      <xdr:spPr>
        <a:xfrm>
          <a:off x="1270000" y="1265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76943</xdr:rowOff>
    </xdr:from>
    <xdr:ext cx="762000" cy="259045"/>
    <xdr:sp macro="" textlink="">
      <xdr:nvSpPr>
        <xdr:cNvPr id="407" name="テキスト ボックス 406"/>
        <xdr:cNvSpPr txBox="1"/>
      </xdr:nvSpPr>
      <xdr:spPr>
        <a:xfrm>
          <a:off x="939800" y="1242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増となった主な要因は経常的歳入（一般財源）の減による影響を受けている。類似団体の平均と比較して大きな差が出ている点については、公債費の経常収支比率が低いこと及び補助費等の経常収支比率が他団体と比較して大きいことが要因となっている。今後も費用対効果の確認をするなど、事務事業評価を引き続き実施し、事業費等の適正化を図る。</a:t>
          </a: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2" name="直線コネクタ 421"/>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3" name="テキスト ボックス 422"/>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6" name="直線コネクタ 42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7" name="テキスト ボックス 42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121285</xdr:rowOff>
    </xdr:from>
    <xdr:to>
      <xdr:col>82</xdr:col>
      <xdr:colOff>107950</xdr:colOff>
      <xdr:row>81</xdr:row>
      <xdr:rowOff>81280</xdr:rowOff>
    </xdr:to>
    <xdr:cxnSp macro="">
      <xdr:nvCxnSpPr>
        <xdr:cNvPr id="431" name="直線コネクタ 430"/>
        <xdr:cNvCxnSpPr/>
      </xdr:nvCxnSpPr>
      <xdr:spPr>
        <a:xfrm flipV="1">
          <a:off x="16510000" y="1280858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53357</xdr:rowOff>
    </xdr:from>
    <xdr:ext cx="762000" cy="259045"/>
    <xdr:sp macro="" textlink="">
      <xdr:nvSpPr>
        <xdr:cNvPr id="432"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81280</xdr:rowOff>
    </xdr:from>
    <xdr:to>
      <xdr:col>82</xdr:col>
      <xdr:colOff>196850</xdr:colOff>
      <xdr:row>81</xdr:row>
      <xdr:rowOff>81280</xdr:rowOff>
    </xdr:to>
    <xdr:cxnSp macro="">
      <xdr:nvCxnSpPr>
        <xdr:cNvPr id="433" name="直線コネクタ 432"/>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36212</xdr:rowOff>
    </xdr:from>
    <xdr:ext cx="762000" cy="259045"/>
    <xdr:sp macro="" textlink="">
      <xdr:nvSpPr>
        <xdr:cNvPr id="434" name="公債費以外最大値テキスト"/>
        <xdr:cNvSpPr txBox="1"/>
      </xdr:nvSpPr>
      <xdr:spPr>
        <a:xfrm>
          <a:off x="16598900" y="125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121285</xdr:rowOff>
    </xdr:from>
    <xdr:to>
      <xdr:col>82</xdr:col>
      <xdr:colOff>196850</xdr:colOff>
      <xdr:row>74</xdr:row>
      <xdr:rowOff>121285</xdr:rowOff>
    </xdr:to>
    <xdr:cxnSp macro="">
      <xdr:nvCxnSpPr>
        <xdr:cNvPr id="435" name="直線コネクタ 434"/>
        <xdr:cNvCxnSpPr/>
      </xdr:nvCxnSpPr>
      <xdr:spPr>
        <a:xfrm>
          <a:off x="16421100" y="12808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12700</xdr:rowOff>
    </xdr:from>
    <xdr:to>
      <xdr:col>82</xdr:col>
      <xdr:colOff>107950</xdr:colOff>
      <xdr:row>80</xdr:row>
      <xdr:rowOff>58420</xdr:rowOff>
    </xdr:to>
    <xdr:cxnSp macro="">
      <xdr:nvCxnSpPr>
        <xdr:cNvPr id="436" name="直線コネクタ 435"/>
        <xdr:cNvCxnSpPr/>
      </xdr:nvCxnSpPr>
      <xdr:spPr>
        <a:xfrm>
          <a:off x="15671800" y="137287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7"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8" name="フローチャート: 判断 437"/>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1270</xdr:rowOff>
    </xdr:from>
    <xdr:to>
      <xdr:col>78</xdr:col>
      <xdr:colOff>69850</xdr:colOff>
      <xdr:row>80</xdr:row>
      <xdr:rowOff>12700</xdr:rowOff>
    </xdr:to>
    <xdr:cxnSp macro="">
      <xdr:nvCxnSpPr>
        <xdr:cNvPr id="439" name="直線コネクタ 438"/>
        <xdr:cNvCxnSpPr/>
      </xdr:nvCxnSpPr>
      <xdr:spPr>
        <a:xfrm>
          <a:off x="14782800" y="137172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40" name="フローチャート: 判断 439"/>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73677</xdr:rowOff>
    </xdr:from>
    <xdr:ext cx="736600" cy="259045"/>
    <xdr:sp macro="" textlink="">
      <xdr:nvSpPr>
        <xdr:cNvPr id="441" name="テキスト ボックス 440"/>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86995</xdr:rowOff>
    </xdr:from>
    <xdr:to>
      <xdr:col>73</xdr:col>
      <xdr:colOff>180975</xdr:colOff>
      <xdr:row>80</xdr:row>
      <xdr:rowOff>1270</xdr:rowOff>
    </xdr:to>
    <xdr:cxnSp macro="">
      <xdr:nvCxnSpPr>
        <xdr:cNvPr id="442" name="直線コネクタ 441"/>
        <xdr:cNvCxnSpPr/>
      </xdr:nvCxnSpPr>
      <xdr:spPr>
        <a:xfrm>
          <a:off x="13893800" y="1363154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43" name="フローチャート: 判断 442"/>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27957</xdr:rowOff>
    </xdr:from>
    <xdr:ext cx="762000" cy="259045"/>
    <xdr:sp macro="" textlink="">
      <xdr:nvSpPr>
        <xdr:cNvPr id="444" name="テキスト ボックス 443"/>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41275</xdr:rowOff>
    </xdr:from>
    <xdr:to>
      <xdr:col>69</xdr:col>
      <xdr:colOff>92075</xdr:colOff>
      <xdr:row>79</xdr:row>
      <xdr:rowOff>86995</xdr:rowOff>
    </xdr:to>
    <xdr:cxnSp macro="">
      <xdr:nvCxnSpPr>
        <xdr:cNvPr id="445" name="直線コネクタ 444"/>
        <xdr:cNvCxnSpPr/>
      </xdr:nvCxnSpPr>
      <xdr:spPr>
        <a:xfrm>
          <a:off x="13004800" y="13414375"/>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24764</xdr:rowOff>
    </xdr:from>
    <xdr:to>
      <xdr:col>69</xdr:col>
      <xdr:colOff>142875</xdr:colOff>
      <xdr:row>77</xdr:row>
      <xdr:rowOff>126364</xdr:rowOff>
    </xdr:to>
    <xdr:sp macro="" textlink="">
      <xdr:nvSpPr>
        <xdr:cNvPr id="446" name="フローチャート: 判断 445"/>
        <xdr:cNvSpPr/>
      </xdr:nvSpPr>
      <xdr:spPr>
        <a:xfrm>
          <a:off x="13843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136541</xdr:rowOff>
    </xdr:from>
    <xdr:ext cx="762000" cy="259045"/>
    <xdr:sp macro="" textlink="">
      <xdr:nvSpPr>
        <xdr:cNvPr id="447" name="テキスト ボックス 446"/>
        <xdr:cNvSpPr txBox="1"/>
      </xdr:nvSpPr>
      <xdr:spPr>
        <a:xfrm>
          <a:off x="13512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24764</xdr:rowOff>
    </xdr:from>
    <xdr:to>
      <xdr:col>65</xdr:col>
      <xdr:colOff>53975</xdr:colOff>
      <xdr:row>76</xdr:row>
      <xdr:rowOff>126364</xdr:rowOff>
    </xdr:to>
    <xdr:sp macro="" textlink="">
      <xdr:nvSpPr>
        <xdr:cNvPr id="448" name="フローチャート: 判断 447"/>
        <xdr:cNvSpPr/>
      </xdr:nvSpPr>
      <xdr:spPr>
        <a:xfrm>
          <a:off x="12954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136542</xdr:rowOff>
    </xdr:from>
    <xdr:ext cx="762000" cy="259045"/>
    <xdr:sp macro="" textlink="">
      <xdr:nvSpPr>
        <xdr:cNvPr id="449" name="テキスト ボックス 448"/>
        <xdr:cNvSpPr txBox="1"/>
      </xdr:nvSpPr>
      <xdr:spPr>
        <a:xfrm>
          <a:off x="12623800" y="1282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7620</xdr:rowOff>
    </xdr:from>
    <xdr:to>
      <xdr:col>82</xdr:col>
      <xdr:colOff>158750</xdr:colOff>
      <xdr:row>80</xdr:row>
      <xdr:rowOff>109220</xdr:rowOff>
    </xdr:to>
    <xdr:sp macro="" textlink="">
      <xdr:nvSpPr>
        <xdr:cNvPr id="455" name="楕円 454"/>
        <xdr:cNvSpPr/>
      </xdr:nvSpPr>
      <xdr:spPr>
        <a:xfrm>
          <a:off x="164592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151147</xdr:rowOff>
    </xdr:from>
    <xdr:ext cx="762000" cy="259045"/>
    <xdr:sp macro="" textlink="">
      <xdr:nvSpPr>
        <xdr:cNvPr id="456" name="公債費以外該当値テキスト"/>
        <xdr:cNvSpPr txBox="1"/>
      </xdr:nvSpPr>
      <xdr:spPr>
        <a:xfrm>
          <a:off x="165989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133350</xdr:rowOff>
    </xdr:from>
    <xdr:to>
      <xdr:col>78</xdr:col>
      <xdr:colOff>120650</xdr:colOff>
      <xdr:row>80</xdr:row>
      <xdr:rowOff>63500</xdr:rowOff>
    </xdr:to>
    <xdr:sp macro="" textlink="">
      <xdr:nvSpPr>
        <xdr:cNvPr id="457" name="楕円 456"/>
        <xdr:cNvSpPr/>
      </xdr:nvSpPr>
      <xdr:spPr>
        <a:xfrm>
          <a:off x="15621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48277</xdr:rowOff>
    </xdr:from>
    <xdr:ext cx="736600" cy="259045"/>
    <xdr:sp macro="" textlink="">
      <xdr:nvSpPr>
        <xdr:cNvPr id="458" name="テキスト ボックス 457"/>
        <xdr:cNvSpPr txBox="1"/>
      </xdr:nvSpPr>
      <xdr:spPr>
        <a:xfrm>
          <a:off x="15290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121920</xdr:rowOff>
    </xdr:from>
    <xdr:to>
      <xdr:col>74</xdr:col>
      <xdr:colOff>31750</xdr:colOff>
      <xdr:row>80</xdr:row>
      <xdr:rowOff>52070</xdr:rowOff>
    </xdr:to>
    <xdr:sp macro="" textlink="">
      <xdr:nvSpPr>
        <xdr:cNvPr id="459" name="楕円 458"/>
        <xdr:cNvSpPr/>
      </xdr:nvSpPr>
      <xdr:spPr>
        <a:xfrm>
          <a:off x="14732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36847</xdr:rowOff>
    </xdr:from>
    <xdr:ext cx="762000" cy="259045"/>
    <xdr:sp macro="" textlink="">
      <xdr:nvSpPr>
        <xdr:cNvPr id="460" name="テキスト ボックス 459"/>
        <xdr:cNvSpPr txBox="1"/>
      </xdr:nvSpPr>
      <xdr:spPr>
        <a:xfrm>
          <a:off x="14401800" y="1375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36195</xdr:rowOff>
    </xdr:from>
    <xdr:to>
      <xdr:col>69</xdr:col>
      <xdr:colOff>142875</xdr:colOff>
      <xdr:row>79</xdr:row>
      <xdr:rowOff>137795</xdr:rowOff>
    </xdr:to>
    <xdr:sp macro="" textlink="">
      <xdr:nvSpPr>
        <xdr:cNvPr id="461" name="楕円 460"/>
        <xdr:cNvSpPr/>
      </xdr:nvSpPr>
      <xdr:spPr>
        <a:xfrm>
          <a:off x="13843000" y="1358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122572</xdr:rowOff>
    </xdr:from>
    <xdr:ext cx="762000" cy="259045"/>
    <xdr:sp macro="" textlink="">
      <xdr:nvSpPr>
        <xdr:cNvPr id="462" name="テキスト ボックス 461"/>
        <xdr:cNvSpPr txBox="1"/>
      </xdr:nvSpPr>
      <xdr:spPr>
        <a:xfrm>
          <a:off x="13512800" y="1366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161925</xdr:rowOff>
    </xdr:from>
    <xdr:to>
      <xdr:col>65</xdr:col>
      <xdr:colOff>53975</xdr:colOff>
      <xdr:row>78</xdr:row>
      <xdr:rowOff>92075</xdr:rowOff>
    </xdr:to>
    <xdr:sp macro="" textlink="">
      <xdr:nvSpPr>
        <xdr:cNvPr id="463" name="楕円 462"/>
        <xdr:cNvSpPr/>
      </xdr:nvSpPr>
      <xdr:spPr>
        <a:xfrm>
          <a:off x="12954000" y="1336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76852</xdr:rowOff>
    </xdr:from>
    <xdr:ext cx="762000" cy="259045"/>
    <xdr:sp macro="" textlink="">
      <xdr:nvSpPr>
        <xdr:cNvPr id="464" name="テキスト ボックス 463"/>
        <xdr:cNvSpPr txBox="1"/>
      </xdr:nvSpPr>
      <xdr:spPr>
        <a:xfrm>
          <a:off x="12623800" y="1344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愛知県南知多町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1521</xdr:rowOff>
    </xdr:from>
    <xdr:to>
      <xdr:col>29</xdr:col>
      <xdr:colOff>127000</xdr:colOff>
      <xdr:row>19</xdr:row>
      <xdr:rowOff>121575</xdr:rowOff>
    </xdr:to>
    <xdr:cxnSp macro="">
      <xdr:nvCxnSpPr>
        <xdr:cNvPr id="45" name="直線コネクタ 44"/>
        <xdr:cNvCxnSpPr/>
      </xdr:nvCxnSpPr>
      <xdr:spPr bwMode="auto">
        <a:xfrm flipV="1">
          <a:off x="5651500" y="2277996"/>
          <a:ext cx="0" cy="114875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93652</xdr:rowOff>
    </xdr:from>
    <xdr:ext cx="762000" cy="259045"/>
    <xdr:sp macro="" textlink="">
      <xdr:nvSpPr>
        <xdr:cNvPr id="46" name="人口1人当たり決算額の推移最小値テキスト130"/>
        <xdr:cNvSpPr txBox="1"/>
      </xdr:nvSpPr>
      <xdr:spPr>
        <a:xfrm>
          <a:off x="5740400" y="33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121575</xdr:rowOff>
    </xdr:from>
    <xdr:to>
      <xdr:col>30</xdr:col>
      <xdr:colOff>25400</xdr:colOff>
      <xdr:row>19</xdr:row>
      <xdr:rowOff>121575</xdr:rowOff>
    </xdr:to>
    <xdr:cxnSp macro="">
      <xdr:nvCxnSpPr>
        <xdr:cNvPr id="47" name="直線コネクタ 46"/>
        <xdr:cNvCxnSpPr/>
      </xdr:nvCxnSpPr>
      <xdr:spPr bwMode="auto">
        <a:xfrm>
          <a:off x="5562600" y="3426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87898</xdr:rowOff>
    </xdr:from>
    <xdr:ext cx="762000" cy="259045"/>
    <xdr:sp macro="" textlink="">
      <xdr:nvSpPr>
        <xdr:cNvPr id="48" name="人口1人当たり決算額の推移最大値テキスト130"/>
        <xdr:cNvSpPr txBox="1"/>
      </xdr:nvSpPr>
      <xdr:spPr>
        <a:xfrm>
          <a:off x="5740400" y="202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1521</xdr:rowOff>
    </xdr:from>
    <xdr:to>
      <xdr:col>30</xdr:col>
      <xdr:colOff>25400</xdr:colOff>
      <xdr:row>13</xdr:row>
      <xdr:rowOff>1521</xdr:rowOff>
    </xdr:to>
    <xdr:cxnSp macro="">
      <xdr:nvCxnSpPr>
        <xdr:cNvPr id="49" name="直線コネクタ 48"/>
        <xdr:cNvCxnSpPr/>
      </xdr:nvCxnSpPr>
      <xdr:spPr bwMode="auto">
        <a:xfrm>
          <a:off x="5562600" y="2277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153647</xdr:rowOff>
    </xdr:from>
    <xdr:to>
      <xdr:col>29</xdr:col>
      <xdr:colOff>127000</xdr:colOff>
      <xdr:row>18</xdr:row>
      <xdr:rowOff>264</xdr:rowOff>
    </xdr:to>
    <xdr:cxnSp macro="">
      <xdr:nvCxnSpPr>
        <xdr:cNvPr id="50" name="直線コネクタ 49"/>
        <xdr:cNvCxnSpPr/>
      </xdr:nvCxnSpPr>
      <xdr:spPr bwMode="auto">
        <a:xfrm flipV="1">
          <a:off x="5003800" y="3115922"/>
          <a:ext cx="647700" cy="18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13624</xdr:rowOff>
    </xdr:from>
    <xdr:ext cx="762000" cy="259045"/>
    <xdr:sp macro="" textlink="">
      <xdr:nvSpPr>
        <xdr:cNvPr id="51" name="人口1人当たり決算額の推移平均値テキスト130"/>
        <xdr:cNvSpPr txBox="1"/>
      </xdr:nvSpPr>
      <xdr:spPr>
        <a:xfrm>
          <a:off x="5740400" y="2804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168547</xdr:rowOff>
    </xdr:from>
    <xdr:to>
      <xdr:col>29</xdr:col>
      <xdr:colOff>177800</xdr:colOff>
      <xdr:row>17</xdr:row>
      <xdr:rowOff>98697</xdr:rowOff>
    </xdr:to>
    <xdr:sp macro="" textlink="">
      <xdr:nvSpPr>
        <xdr:cNvPr id="52" name="フローチャート: 判断 51"/>
        <xdr:cNvSpPr/>
      </xdr:nvSpPr>
      <xdr:spPr bwMode="auto">
        <a:xfrm>
          <a:off x="5600700" y="2959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264</xdr:rowOff>
    </xdr:from>
    <xdr:to>
      <xdr:col>26</xdr:col>
      <xdr:colOff>50800</xdr:colOff>
      <xdr:row>18</xdr:row>
      <xdr:rowOff>15177</xdr:rowOff>
    </xdr:to>
    <xdr:cxnSp macro="">
      <xdr:nvCxnSpPr>
        <xdr:cNvPr id="53" name="直線コネクタ 52"/>
        <xdr:cNvCxnSpPr/>
      </xdr:nvCxnSpPr>
      <xdr:spPr bwMode="auto">
        <a:xfrm flipV="1">
          <a:off x="4305300" y="3133989"/>
          <a:ext cx="698500" cy="14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30297</xdr:rowOff>
    </xdr:from>
    <xdr:to>
      <xdr:col>26</xdr:col>
      <xdr:colOff>101600</xdr:colOff>
      <xdr:row>17</xdr:row>
      <xdr:rowOff>131897</xdr:rowOff>
    </xdr:to>
    <xdr:sp macro="" textlink="">
      <xdr:nvSpPr>
        <xdr:cNvPr id="54" name="フローチャート: 判断 53"/>
        <xdr:cNvSpPr/>
      </xdr:nvSpPr>
      <xdr:spPr bwMode="auto">
        <a:xfrm>
          <a:off x="4953000" y="2992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142074</xdr:rowOff>
    </xdr:from>
    <xdr:ext cx="736600" cy="259045"/>
    <xdr:sp macro="" textlink="">
      <xdr:nvSpPr>
        <xdr:cNvPr id="55" name="テキスト ボックス 54"/>
        <xdr:cNvSpPr txBox="1"/>
      </xdr:nvSpPr>
      <xdr:spPr>
        <a:xfrm>
          <a:off x="4622800" y="2761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15177</xdr:rowOff>
    </xdr:from>
    <xdr:to>
      <xdr:col>22</xdr:col>
      <xdr:colOff>114300</xdr:colOff>
      <xdr:row>18</xdr:row>
      <xdr:rowOff>42746</xdr:rowOff>
    </xdr:to>
    <xdr:cxnSp macro="">
      <xdr:nvCxnSpPr>
        <xdr:cNvPr id="56" name="直線コネクタ 55"/>
        <xdr:cNvCxnSpPr/>
      </xdr:nvCxnSpPr>
      <xdr:spPr bwMode="auto">
        <a:xfrm flipV="1">
          <a:off x="3606800" y="3148902"/>
          <a:ext cx="698500" cy="27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56464</xdr:rowOff>
    </xdr:from>
    <xdr:to>
      <xdr:col>22</xdr:col>
      <xdr:colOff>165100</xdr:colOff>
      <xdr:row>17</xdr:row>
      <xdr:rowOff>158064</xdr:rowOff>
    </xdr:to>
    <xdr:sp macro="" textlink="">
      <xdr:nvSpPr>
        <xdr:cNvPr id="57" name="フローチャート: 判断 56"/>
        <xdr:cNvSpPr/>
      </xdr:nvSpPr>
      <xdr:spPr bwMode="auto">
        <a:xfrm>
          <a:off x="4254500" y="3018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168241</xdr:rowOff>
    </xdr:from>
    <xdr:ext cx="762000" cy="259045"/>
    <xdr:sp macro="" textlink="">
      <xdr:nvSpPr>
        <xdr:cNvPr id="58" name="テキスト ボックス 57"/>
        <xdr:cNvSpPr txBox="1"/>
      </xdr:nvSpPr>
      <xdr:spPr>
        <a:xfrm>
          <a:off x="3924300" y="278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42502</xdr:rowOff>
    </xdr:from>
    <xdr:to>
      <xdr:col>18</xdr:col>
      <xdr:colOff>177800</xdr:colOff>
      <xdr:row>18</xdr:row>
      <xdr:rowOff>42746</xdr:rowOff>
    </xdr:to>
    <xdr:cxnSp macro="">
      <xdr:nvCxnSpPr>
        <xdr:cNvPr id="59" name="直線コネクタ 58"/>
        <xdr:cNvCxnSpPr/>
      </xdr:nvCxnSpPr>
      <xdr:spPr bwMode="auto">
        <a:xfrm>
          <a:off x="2908300" y="3176227"/>
          <a:ext cx="698500" cy="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62629</xdr:rowOff>
    </xdr:from>
    <xdr:to>
      <xdr:col>19</xdr:col>
      <xdr:colOff>38100</xdr:colOff>
      <xdr:row>17</xdr:row>
      <xdr:rowOff>164229</xdr:rowOff>
    </xdr:to>
    <xdr:sp macro="" textlink="">
      <xdr:nvSpPr>
        <xdr:cNvPr id="60" name="フローチャート: 判断 59"/>
        <xdr:cNvSpPr/>
      </xdr:nvSpPr>
      <xdr:spPr bwMode="auto">
        <a:xfrm>
          <a:off x="3556000" y="3024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2956</xdr:rowOff>
    </xdr:from>
    <xdr:ext cx="762000" cy="259045"/>
    <xdr:sp macro="" textlink="">
      <xdr:nvSpPr>
        <xdr:cNvPr id="61" name="テキスト ボックス 60"/>
        <xdr:cNvSpPr txBox="1"/>
      </xdr:nvSpPr>
      <xdr:spPr>
        <a:xfrm>
          <a:off x="3225800" y="279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30358</xdr:rowOff>
    </xdr:from>
    <xdr:to>
      <xdr:col>15</xdr:col>
      <xdr:colOff>101600</xdr:colOff>
      <xdr:row>17</xdr:row>
      <xdr:rowOff>131958</xdr:rowOff>
    </xdr:to>
    <xdr:sp macro="" textlink="">
      <xdr:nvSpPr>
        <xdr:cNvPr id="62" name="フローチャート: 判断 61"/>
        <xdr:cNvSpPr/>
      </xdr:nvSpPr>
      <xdr:spPr bwMode="auto">
        <a:xfrm>
          <a:off x="2857500" y="2992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142135</xdr:rowOff>
    </xdr:from>
    <xdr:ext cx="762000" cy="259045"/>
    <xdr:sp macro="" textlink="">
      <xdr:nvSpPr>
        <xdr:cNvPr id="63" name="テキスト ボックス 62"/>
        <xdr:cNvSpPr txBox="1"/>
      </xdr:nvSpPr>
      <xdr:spPr>
        <a:xfrm>
          <a:off x="2527300" y="2761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102847</xdr:rowOff>
    </xdr:from>
    <xdr:to>
      <xdr:col>29</xdr:col>
      <xdr:colOff>177800</xdr:colOff>
      <xdr:row>18</xdr:row>
      <xdr:rowOff>32997</xdr:rowOff>
    </xdr:to>
    <xdr:sp macro="" textlink="">
      <xdr:nvSpPr>
        <xdr:cNvPr id="69" name="楕円 68"/>
        <xdr:cNvSpPr/>
      </xdr:nvSpPr>
      <xdr:spPr bwMode="auto">
        <a:xfrm>
          <a:off x="5600700" y="3065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74924</xdr:rowOff>
    </xdr:from>
    <xdr:ext cx="762000" cy="259045"/>
    <xdr:sp macro="" textlink="">
      <xdr:nvSpPr>
        <xdr:cNvPr id="70" name="人口1人当たり決算額の推移該当値テキスト130"/>
        <xdr:cNvSpPr txBox="1"/>
      </xdr:nvSpPr>
      <xdr:spPr>
        <a:xfrm>
          <a:off x="5740400" y="3037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120914</xdr:rowOff>
    </xdr:from>
    <xdr:to>
      <xdr:col>26</xdr:col>
      <xdr:colOff>101600</xdr:colOff>
      <xdr:row>18</xdr:row>
      <xdr:rowOff>51064</xdr:rowOff>
    </xdr:to>
    <xdr:sp macro="" textlink="">
      <xdr:nvSpPr>
        <xdr:cNvPr id="71" name="楕円 70"/>
        <xdr:cNvSpPr/>
      </xdr:nvSpPr>
      <xdr:spPr bwMode="auto">
        <a:xfrm>
          <a:off x="4953000" y="3083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35841</xdr:rowOff>
    </xdr:from>
    <xdr:ext cx="736600" cy="259045"/>
    <xdr:sp macro="" textlink="">
      <xdr:nvSpPr>
        <xdr:cNvPr id="72" name="テキスト ボックス 71"/>
        <xdr:cNvSpPr txBox="1"/>
      </xdr:nvSpPr>
      <xdr:spPr>
        <a:xfrm>
          <a:off x="4622800" y="3169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135827</xdr:rowOff>
    </xdr:from>
    <xdr:to>
      <xdr:col>22</xdr:col>
      <xdr:colOff>165100</xdr:colOff>
      <xdr:row>18</xdr:row>
      <xdr:rowOff>65977</xdr:rowOff>
    </xdr:to>
    <xdr:sp macro="" textlink="">
      <xdr:nvSpPr>
        <xdr:cNvPr id="73" name="楕円 72"/>
        <xdr:cNvSpPr/>
      </xdr:nvSpPr>
      <xdr:spPr bwMode="auto">
        <a:xfrm>
          <a:off x="4254500" y="3098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50754</xdr:rowOff>
    </xdr:from>
    <xdr:ext cx="762000" cy="259045"/>
    <xdr:sp macro="" textlink="">
      <xdr:nvSpPr>
        <xdr:cNvPr id="74" name="テキスト ボックス 73"/>
        <xdr:cNvSpPr txBox="1"/>
      </xdr:nvSpPr>
      <xdr:spPr>
        <a:xfrm>
          <a:off x="3924300" y="3184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163396</xdr:rowOff>
    </xdr:from>
    <xdr:to>
      <xdr:col>19</xdr:col>
      <xdr:colOff>38100</xdr:colOff>
      <xdr:row>18</xdr:row>
      <xdr:rowOff>93546</xdr:rowOff>
    </xdr:to>
    <xdr:sp macro="" textlink="">
      <xdr:nvSpPr>
        <xdr:cNvPr id="75" name="楕円 74"/>
        <xdr:cNvSpPr/>
      </xdr:nvSpPr>
      <xdr:spPr bwMode="auto">
        <a:xfrm>
          <a:off x="3556000" y="3125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78323</xdr:rowOff>
    </xdr:from>
    <xdr:ext cx="762000" cy="259045"/>
    <xdr:sp macro="" textlink="">
      <xdr:nvSpPr>
        <xdr:cNvPr id="76" name="テキスト ボックス 75"/>
        <xdr:cNvSpPr txBox="1"/>
      </xdr:nvSpPr>
      <xdr:spPr>
        <a:xfrm>
          <a:off x="3225800" y="321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163152</xdr:rowOff>
    </xdr:from>
    <xdr:to>
      <xdr:col>15</xdr:col>
      <xdr:colOff>101600</xdr:colOff>
      <xdr:row>18</xdr:row>
      <xdr:rowOff>93302</xdr:rowOff>
    </xdr:to>
    <xdr:sp macro="" textlink="">
      <xdr:nvSpPr>
        <xdr:cNvPr id="77" name="楕円 76"/>
        <xdr:cNvSpPr/>
      </xdr:nvSpPr>
      <xdr:spPr bwMode="auto">
        <a:xfrm>
          <a:off x="2857500" y="3125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78079</xdr:rowOff>
    </xdr:from>
    <xdr:ext cx="762000" cy="259045"/>
    <xdr:sp macro="" textlink="">
      <xdr:nvSpPr>
        <xdr:cNvPr id="78" name="テキスト ボックス 77"/>
        <xdr:cNvSpPr txBox="1"/>
      </xdr:nvSpPr>
      <xdr:spPr>
        <a:xfrm>
          <a:off x="2527300" y="321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10528</xdr:rowOff>
    </xdr:from>
    <xdr:to>
      <xdr:col>29</xdr:col>
      <xdr:colOff>127000</xdr:colOff>
      <xdr:row>37</xdr:row>
      <xdr:rowOff>334455</xdr:rowOff>
    </xdr:to>
    <xdr:cxnSp macro="">
      <xdr:nvCxnSpPr>
        <xdr:cNvPr id="107" name="直線コネクタ 106"/>
        <xdr:cNvCxnSpPr/>
      </xdr:nvCxnSpPr>
      <xdr:spPr bwMode="auto">
        <a:xfrm flipV="1">
          <a:off x="5651500" y="6277978"/>
          <a:ext cx="0" cy="1181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306532</xdr:rowOff>
    </xdr:from>
    <xdr:ext cx="762000" cy="259045"/>
    <xdr:sp macro="" textlink="">
      <xdr:nvSpPr>
        <xdr:cNvPr id="108" name="人口1人当たり決算額の推移最小値テキスト445"/>
        <xdr:cNvSpPr txBox="1"/>
      </xdr:nvSpPr>
      <xdr:spPr>
        <a:xfrm>
          <a:off x="5740400" y="7431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334455</xdr:rowOff>
    </xdr:from>
    <xdr:to>
      <xdr:col>30</xdr:col>
      <xdr:colOff>25400</xdr:colOff>
      <xdr:row>37</xdr:row>
      <xdr:rowOff>334455</xdr:rowOff>
    </xdr:to>
    <xdr:cxnSp macro="">
      <xdr:nvCxnSpPr>
        <xdr:cNvPr id="109" name="直線コネクタ 108"/>
        <xdr:cNvCxnSpPr/>
      </xdr:nvCxnSpPr>
      <xdr:spPr bwMode="auto">
        <a:xfrm>
          <a:off x="5562600" y="7459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96905</xdr:rowOff>
    </xdr:from>
    <xdr:ext cx="762000" cy="259045"/>
    <xdr:sp macro="" textlink="">
      <xdr:nvSpPr>
        <xdr:cNvPr id="110" name="人口1人当たり決算額の推移最大値テキスト445"/>
        <xdr:cNvSpPr txBox="1"/>
      </xdr:nvSpPr>
      <xdr:spPr>
        <a:xfrm>
          <a:off x="5740400" y="6021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10528</xdr:rowOff>
    </xdr:from>
    <xdr:to>
      <xdr:col>30</xdr:col>
      <xdr:colOff>25400</xdr:colOff>
      <xdr:row>34</xdr:row>
      <xdr:rowOff>10528</xdr:rowOff>
    </xdr:to>
    <xdr:cxnSp macro="">
      <xdr:nvCxnSpPr>
        <xdr:cNvPr id="111" name="直線コネクタ 110"/>
        <xdr:cNvCxnSpPr/>
      </xdr:nvCxnSpPr>
      <xdr:spPr bwMode="auto">
        <a:xfrm>
          <a:off x="5562600" y="6277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175863</xdr:rowOff>
    </xdr:from>
    <xdr:to>
      <xdr:col>29</xdr:col>
      <xdr:colOff>127000</xdr:colOff>
      <xdr:row>37</xdr:row>
      <xdr:rowOff>211677</xdr:rowOff>
    </xdr:to>
    <xdr:cxnSp macro="">
      <xdr:nvCxnSpPr>
        <xdr:cNvPr id="112" name="直線コネクタ 111"/>
        <xdr:cNvCxnSpPr/>
      </xdr:nvCxnSpPr>
      <xdr:spPr bwMode="auto">
        <a:xfrm flipV="1">
          <a:off x="5003800" y="7300563"/>
          <a:ext cx="647700" cy="35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178509</xdr:rowOff>
    </xdr:from>
    <xdr:ext cx="762000" cy="259045"/>
    <xdr:sp macro="" textlink="">
      <xdr:nvSpPr>
        <xdr:cNvPr id="113" name="人口1人当たり決算額の推移平均値テキスト445"/>
        <xdr:cNvSpPr txBox="1"/>
      </xdr:nvSpPr>
      <xdr:spPr>
        <a:xfrm>
          <a:off x="5740400" y="67888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333432</xdr:rowOff>
    </xdr:from>
    <xdr:to>
      <xdr:col>29</xdr:col>
      <xdr:colOff>177800</xdr:colOff>
      <xdr:row>36</xdr:row>
      <xdr:rowOff>92132</xdr:rowOff>
    </xdr:to>
    <xdr:sp macro="" textlink="">
      <xdr:nvSpPr>
        <xdr:cNvPr id="114" name="フローチャート: 判断 113"/>
        <xdr:cNvSpPr/>
      </xdr:nvSpPr>
      <xdr:spPr bwMode="auto">
        <a:xfrm>
          <a:off x="5600700" y="694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211677</xdr:rowOff>
    </xdr:from>
    <xdr:to>
      <xdr:col>26</xdr:col>
      <xdr:colOff>50800</xdr:colOff>
      <xdr:row>37</xdr:row>
      <xdr:rowOff>233452</xdr:rowOff>
    </xdr:to>
    <xdr:cxnSp macro="">
      <xdr:nvCxnSpPr>
        <xdr:cNvPr id="115" name="直線コネクタ 114"/>
        <xdr:cNvCxnSpPr/>
      </xdr:nvCxnSpPr>
      <xdr:spPr bwMode="auto">
        <a:xfrm flipV="1">
          <a:off x="4305300" y="7336377"/>
          <a:ext cx="698500" cy="21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13773</xdr:rowOff>
    </xdr:from>
    <xdr:to>
      <xdr:col>26</xdr:col>
      <xdr:colOff>101600</xdr:colOff>
      <xdr:row>36</xdr:row>
      <xdr:rowOff>115373</xdr:rowOff>
    </xdr:to>
    <xdr:sp macro="" textlink="">
      <xdr:nvSpPr>
        <xdr:cNvPr id="116" name="フローチャート: 判断 115"/>
        <xdr:cNvSpPr/>
      </xdr:nvSpPr>
      <xdr:spPr bwMode="auto">
        <a:xfrm>
          <a:off x="4953000" y="6967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125550</xdr:rowOff>
    </xdr:from>
    <xdr:ext cx="736600" cy="259045"/>
    <xdr:sp macro="" textlink="">
      <xdr:nvSpPr>
        <xdr:cNvPr id="117" name="テキスト ボックス 116"/>
        <xdr:cNvSpPr txBox="1"/>
      </xdr:nvSpPr>
      <xdr:spPr>
        <a:xfrm>
          <a:off x="4622800" y="673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233452</xdr:rowOff>
    </xdr:from>
    <xdr:to>
      <xdr:col>22</xdr:col>
      <xdr:colOff>114300</xdr:colOff>
      <xdr:row>37</xdr:row>
      <xdr:rowOff>262674</xdr:rowOff>
    </xdr:to>
    <xdr:cxnSp macro="">
      <xdr:nvCxnSpPr>
        <xdr:cNvPr id="118" name="直線コネクタ 117"/>
        <xdr:cNvCxnSpPr/>
      </xdr:nvCxnSpPr>
      <xdr:spPr bwMode="auto">
        <a:xfrm flipV="1">
          <a:off x="3606800" y="7358152"/>
          <a:ext cx="698500" cy="29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337718</xdr:rowOff>
    </xdr:from>
    <xdr:to>
      <xdr:col>22</xdr:col>
      <xdr:colOff>165100</xdr:colOff>
      <xdr:row>36</xdr:row>
      <xdr:rowOff>96418</xdr:rowOff>
    </xdr:to>
    <xdr:sp macro="" textlink="">
      <xdr:nvSpPr>
        <xdr:cNvPr id="119" name="フローチャート: 判断 118"/>
        <xdr:cNvSpPr/>
      </xdr:nvSpPr>
      <xdr:spPr bwMode="auto">
        <a:xfrm>
          <a:off x="4254500" y="6948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106595</xdr:rowOff>
    </xdr:from>
    <xdr:ext cx="762000" cy="259045"/>
    <xdr:sp macro="" textlink="">
      <xdr:nvSpPr>
        <xdr:cNvPr id="120" name="テキスト ボックス 119"/>
        <xdr:cNvSpPr txBox="1"/>
      </xdr:nvSpPr>
      <xdr:spPr>
        <a:xfrm>
          <a:off x="3924300" y="671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262674</xdr:rowOff>
    </xdr:from>
    <xdr:to>
      <xdr:col>18</xdr:col>
      <xdr:colOff>177800</xdr:colOff>
      <xdr:row>37</xdr:row>
      <xdr:rowOff>286162</xdr:rowOff>
    </xdr:to>
    <xdr:cxnSp macro="">
      <xdr:nvCxnSpPr>
        <xdr:cNvPr id="121" name="直線コネクタ 120"/>
        <xdr:cNvCxnSpPr/>
      </xdr:nvCxnSpPr>
      <xdr:spPr bwMode="auto">
        <a:xfrm flipV="1">
          <a:off x="2908300" y="7387374"/>
          <a:ext cx="698500" cy="23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5848</xdr:rowOff>
    </xdr:from>
    <xdr:to>
      <xdr:col>19</xdr:col>
      <xdr:colOff>38100</xdr:colOff>
      <xdr:row>36</xdr:row>
      <xdr:rowOff>107448</xdr:rowOff>
    </xdr:to>
    <xdr:sp macro="" textlink="">
      <xdr:nvSpPr>
        <xdr:cNvPr id="122" name="フローチャート: 判断 121"/>
        <xdr:cNvSpPr/>
      </xdr:nvSpPr>
      <xdr:spPr bwMode="auto">
        <a:xfrm>
          <a:off x="3556000" y="6959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117625</xdr:rowOff>
    </xdr:from>
    <xdr:ext cx="762000" cy="259045"/>
    <xdr:sp macro="" textlink="">
      <xdr:nvSpPr>
        <xdr:cNvPr id="123" name="テキスト ボックス 122"/>
        <xdr:cNvSpPr txBox="1"/>
      </xdr:nvSpPr>
      <xdr:spPr>
        <a:xfrm>
          <a:off x="3225800" y="672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311886</xdr:rowOff>
    </xdr:from>
    <xdr:to>
      <xdr:col>15</xdr:col>
      <xdr:colOff>101600</xdr:colOff>
      <xdr:row>36</xdr:row>
      <xdr:rowOff>70586</xdr:rowOff>
    </xdr:to>
    <xdr:sp macro="" textlink="">
      <xdr:nvSpPr>
        <xdr:cNvPr id="124" name="フローチャート: 判断 123"/>
        <xdr:cNvSpPr/>
      </xdr:nvSpPr>
      <xdr:spPr bwMode="auto">
        <a:xfrm>
          <a:off x="2857500" y="6922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80763</xdr:rowOff>
    </xdr:from>
    <xdr:ext cx="762000" cy="259045"/>
    <xdr:sp macro="" textlink="">
      <xdr:nvSpPr>
        <xdr:cNvPr id="125" name="テキスト ボックス 124"/>
        <xdr:cNvSpPr txBox="1"/>
      </xdr:nvSpPr>
      <xdr:spPr>
        <a:xfrm>
          <a:off x="2527300" y="669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125063</xdr:rowOff>
    </xdr:from>
    <xdr:to>
      <xdr:col>29</xdr:col>
      <xdr:colOff>177800</xdr:colOff>
      <xdr:row>37</xdr:row>
      <xdr:rowOff>226663</xdr:rowOff>
    </xdr:to>
    <xdr:sp macro="" textlink="">
      <xdr:nvSpPr>
        <xdr:cNvPr id="131" name="楕円 130"/>
        <xdr:cNvSpPr/>
      </xdr:nvSpPr>
      <xdr:spPr bwMode="auto">
        <a:xfrm>
          <a:off x="5600700" y="7249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97140</xdr:rowOff>
    </xdr:from>
    <xdr:ext cx="762000" cy="259045"/>
    <xdr:sp macro="" textlink="">
      <xdr:nvSpPr>
        <xdr:cNvPr id="132" name="人口1人当たり決算額の推移該当値テキスト445"/>
        <xdr:cNvSpPr txBox="1"/>
      </xdr:nvSpPr>
      <xdr:spPr>
        <a:xfrm>
          <a:off x="5740400" y="7221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160877</xdr:rowOff>
    </xdr:from>
    <xdr:to>
      <xdr:col>26</xdr:col>
      <xdr:colOff>101600</xdr:colOff>
      <xdr:row>37</xdr:row>
      <xdr:rowOff>262477</xdr:rowOff>
    </xdr:to>
    <xdr:sp macro="" textlink="">
      <xdr:nvSpPr>
        <xdr:cNvPr id="133" name="楕円 132"/>
        <xdr:cNvSpPr/>
      </xdr:nvSpPr>
      <xdr:spPr bwMode="auto">
        <a:xfrm>
          <a:off x="4953000" y="7285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247254</xdr:rowOff>
    </xdr:from>
    <xdr:ext cx="736600" cy="259045"/>
    <xdr:sp macro="" textlink="">
      <xdr:nvSpPr>
        <xdr:cNvPr id="134" name="テキスト ボックス 133"/>
        <xdr:cNvSpPr txBox="1"/>
      </xdr:nvSpPr>
      <xdr:spPr>
        <a:xfrm>
          <a:off x="4622800" y="7371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182652</xdr:rowOff>
    </xdr:from>
    <xdr:to>
      <xdr:col>22</xdr:col>
      <xdr:colOff>165100</xdr:colOff>
      <xdr:row>37</xdr:row>
      <xdr:rowOff>284252</xdr:rowOff>
    </xdr:to>
    <xdr:sp macro="" textlink="">
      <xdr:nvSpPr>
        <xdr:cNvPr id="135" name="楕円 134"/>
        <xdr:cNvSpPr/>
      </xdr:nvSpPr>
      <xdr:spPr bwMode="auto">
        <a:xfrm>
          <a:off x="4254500" y="7307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269029</xdr:rowOff>
    </xdr:from>
    <xdr:ext cx="762000" cy="259045"/>
    <xdr:sp macro="" textlink="">
      <xdr:nvSpPr>
        <xdr:cNvPr id="136" name="テキスト ボックス 135"/>
        <xdr:cNvSpPr txBox="1"/>
      </xdr:nvSpPr>
      <xdr:spPr>
        <a:xfrm>
          <a:off x="3924300" y="739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211874</xdr:rowOff>
    </xdr:from>
    <xdr:to>
      <xdr:col>19</xdr:col>
      <xdr:colOff>38100</xdr:colOff>
      <xdr:row>37</xdr:row>
      <xdr:rowOff>313474</xdr:rowOff>
    </xdr:to>
    <xdr:sp macro="" textlink="">
      <xdr:nvSpPr>
        <xdr:cNvPr id="137" name="楕円 136"/>
        <xdr:cNvSpPr/>
      </xdr:nvSpPr>
      <xdr:spPr bwMode="auto">
        <a:xfrm>
          <a:off x="3556000" y="7336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298251</xdr:rowOff>
    </xdr:from>
    <xdr:ext cx="762000" cy="259045"/>
    <xdr:sp macro="" textlink="">
      <xdr:nvSpPr>
        <xdr:cNvPr id="138" name="テキスト ボックス 137"/>
        <xdr:cNvSpPr txBox="1"/>
      </xdr:nvSpPr>
      <xdr:spPr>
        <a:xfrm>
          <a:off x="3225800" y="742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235362</xdr:rowOff>
    </xdr:from>
    <xdr:to>
      <xdr:col>15</xdr:col>
      <xdr:colOff>101600</xdr:colOff>
      <xdr:row>37</xdr:row>
      <xdr:rowOff>336962</xdr:rowOff>
    </xdr:to>
    <xdr:sp macro="" textlink="">
      <xdr:nvSpPr>
        <xdr:cNvPr id="139" name="楕円 138"/>
        <xdr:cNvSpPr/>
      </xdr:nvSpPr>
      <xdr:spPr bwMode="auto">
        <a:xfrm>
          <a:off x="2857500" y="7360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321739</xdr:rowOff>
    </xdr:from>
    <xdr:ext cx="762000" cy="259045"/>
    <xdr:sp macro="" textlink="">
      <xdr:nvSpPr>
        <xdr:cNvPr id="140" name="テキスト ボックス 139"/>
        <xdr:cNvSpPr txBox="1"/>
      </xdr:nvSpPr>
      <xdr:spPr>
        <a:xfrm>
          <a:off x="2527300" y="744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愛知県南知多町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17,693
17,080
38.37
7,734,792
7,365,673
315,309
4,873,545
6,782,062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42365</xdr:rowOff>
    </xdr:from>
    <xdr:to>
      <xdr:col>24</xdr:col>
      <xdr:colOff>62865</xdr:colOff>
      <xdr:row>39</xdr:row>
      <xdr:rowOff>97327</xdr:rowOff>
    </xdr:to>
    <xdr:cxnSp macro="">
      <xdr:nvCxnSpPr>
        <xdr:cNvPr id="58" name="直線コネクタ 57"/>
        <xdr:cNvCxnSpPr/>
      </xdr:nvCxnSpPr>
      <xdr:spPr>
        <a:xfrm flipV="1">
          <a:off x="4633595" y="5185865"/>
          <a:ext cx="1270" cy="1598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101154</xdr:rowOff>
    </xdr:from>
    <xdr:ext cx="534377" cy="259045"/>
    <xdr:sp macro="" textlink="">
      <xdr:nvSpPr>
        <xdr:cNvPr id="59" name="人件費最小値テキスト"/>
        <xdr:cNvSpPr txBox="1"/>
      </xdr:nvSpPr>
      <xdr:spPr>
        <a:xfrm>
          <a:off x="4686300" y="678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97327</xdr:rowOff>
    </xdr:from>
    <xdr:to>
      <xdr:col>24</xdr:col>
      <xdr:colOff>152400</xdr:colOff>
      <xdr:row>39</xdr:row>
      <xdr:rowOff>97327</xdr:rowOff>
    </xdr:to>
    <xdr:cxnSp macro="">
      <xdr:nvCxnSpPr>
        <xdr:cNvPr id="60" name="直線コネクタ 59"/>
        <xdr:cNvCxnSpPr/>
      </xdr:nvCxnSpPr>
      <xdr:spPr>
        <a:xfrm>
          <a:off x="4546600" y="678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160492</xdr:rowOff>
    </xdr:from>
    <xdr:ext cx="599010" cy="259045"/>
    <xdr:sp macro="" textlink="">
      <xdr:nvSpPr>
        <xdr:cNvPr id="61" name="人件費最大値テキスト"/>
        <xdr:cNvSpPr txBox="1"/>
      </xdr:nvSpPr>
      <xdr:spPr>
        <a:xfrm>
          <a:off x="4686300" y="49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42365</xdr:rowOff>
    </xdr:from>
    <xdr:to>
      <xdr:col>24</xdr:col>
      <xdr:colOff>152400</xdr:colOff>
      <xdr:row>30</xdr:row>
      <xdr:rowOff>42365</xdr:rowOff>
    </xdr:to>
    <xdr:cxnSp macro="">
      <xdr:nvCxnSpPr>
        <xdr:cNvPr id="62" name="直線コネクタ 61"/>
        <xdr:cNvCxnSpPr/>
      </xdr:nvCxnSpPr>
      <xdr:spPr>
        <a:xfrm>
          <a:off x="4546600" y="5185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115354</xdr:rowOff>
    </xdr:from>
    <xdr:to>
      <xdr:col>24</xdr:col>
      <xdr:colOff>63500</xdr:colOff>
      <xdr:row>37</xdr:row>
      <xdr:rowOff>136696</xdr:rowOff>
    </xdr:to>
    <xdr:cxnSp macro="">
      <xdr:nvCxnSpPr>
        <xdr:cNvPr id="63" name="直線コネクタ 62"/>
        <xdr:cNvCxnSpPr/>
      </xdr:nvCxnSpPr>
      <xdr:spPr>
        <a:xfrm flipV="1">
          <a:off x="3797300" y="6459004"/>
          <a:ext cx="838200" cy="2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4106</xdr:rowOff>
    </xdr:from>
    <xdr:ext cx="534377" cy="259045"/>
    <xdr:sp macro="" textlink="">
      <xdr:nvSpPr>
        <xdr:cNvPr id="64" name="人件費平均値テキスト"/>
        <xdr:cNvSpPr txBox="1"/>
      </xdr:nvSpPr>
      <xdr:spPr>
        <a:xfrm>
          <a:off x="4686300" y="6004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152679</xdr:rowOff>
    </xdr:from>
    <xdr:to>
      <xdr:col>24</xdr:col>
      <xdr:colOff>114300</xdr:colOff>
      <xdr:row>36</xdr:row>
      <xdr:rowOff>82829</xdr:rowOff>
    </xdr:to>
    <xdr:sp macro="" textlink="">
      <xdr:nvSpPr>
        <xdr:cNvPr id="65" name="フローチャート: 判断 64"/>
        <xdr:cNvSpPr/>
      </xdr:nvSpPr>
      <xdr:spPr>
        <a:xfrm>
          <a:off x="4584700" y="615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136581</xdr:rowOff>
    </xdr:from>
    <xdr:to>
      <xdr:col>19</xdr:col>
      <xdr:colOff>177800</xdr:colOff>
      <xdr:row>37</xdr:row>
      <xdr:rowOff>136696</xdr:rowOff>
    </xdr:to>
    <xdr:cxnSp macro="">
      <xdr:nvCxnSpPr>
        <xdr:cNvPr id="66" name="直線コネクタ 65"/>
        <xdr:cNvCxnSpPr/>
      </xdr:nvCxnSpPr>
      <xdr:spPr>
        <a:xfrm>
          <a:off x="2908300" y="6480231"/>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48748</xdr:rowOff>
    </xdr:from>
    <xdr:to>
      <xdr:col>20</xdr:col>
      <xdr:colOff>38100</xdr:colOff>
      <xdr:row>36</xdr:row>
      <xdr:rowOff>150348</xdr:rowOff>
    </xdr:to>
    <xdr:sp macro="" textlink="">
      <xdr:nvSpPr>
        <xdr:cNvPr id="67" name="フローチャート: 判断 66"/>
        <xdr:cNvSpPr/>
      </xdr:nvSpPr>
      <xdr:spPr>
        <a:xfrm>
          <a:off x="3746500" y="62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166875</xdr:rowOff>
    </xdr:from>
    <xdr:ext cx="534377" cy="259045"/>
    <xdr:sp macro="" textlink="">
      <xdr:nvSpPr>
        <xdr:cNvPr id="68" name="テキスト ボックス 67"/>
        <xdr:cNvSpPr txBox="1"/>
      </xdr:nvSpPr>
      <xdr:spPr>
        <a:xfrm>
          <a:off x="3530111" y="599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136581</xdr:rowOff>
    </xdr:from>
    <xdr:to>
      <xdr:col>15</xdr:col>
      <xdr:colOff>50800</xdr:colOff>
      <xdr:row>38</xdr:row>
      <xdr:rowOff>44684</xdr:rowOff>
    </xdr:to>
    <xdr:cxnSp macro="">
      <xdr:nvCxnSpPr>
        <xdr:cNvPr id="69" name="直線コネクタ 68"/>
        <xdr:cNvCxnSpPr/>
      </xdr:nvCxnSpPr>
      <xdr:spPr>
        <a:xfrm flipV="1">
          <a:off x="2019300" y="6480231"/>
          <a:ext cx="8890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68604</xdr:rowOff>
    </xdr:from>
    <xdr:to>
      <xdr:col>15</xdr:col>
      <xdr:colOff>101600</xdr:colOff>
      <xdr:row>36</xdr:row>
      <xdr:rowOff>170204</xdr:rowOff>
    </xdr:to>
    <xdr:sp macro="" textlink="">
      <xdr:nvSpPr>
        <xdr:cNvPr id="70" name="フローチャート: 判断 69"/>
        <xdr:cNvSpPr/>
      </xdr:nvSpPr>
      <xdr:spPr>
        <a:xfrm>
          <a:off x="28575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15281</xdr:rowOff>
    </xdr:from>
    <xdr:ext cx="534377" cy="259045"/>
    <xdr:sp macro="" textlink="">
      <xdr:nvSpPr>
        <xdr:cNvPr id="71" name="テキスト ボックス 70"/>
        <xdr:cNvSpPr txBox="1"/>
      </xdr:nvSpPr>
      <xdr:spPr>
        <a:xfrm>
          <a:off x="2641111" y="60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28894</xdr:rowOff>
    </xdr:from>
    <xdr:to>
      <xdr:col>10</xdr:col>
      <xdr:colOff>114300</xdr:colOff>
      <xdr:row>38</xdr:row>
      <xdr:rowOff>44684</xdr:rowOff>
    </xdr:to>
    <xdr:cxnSp macro="">
      <xdr:nvCxnSpPr>
        <xdr:cNvPr id="72" name="直線コネクタ 71"/>
        <xdr:cNvCxnSpPr/>
      </xdr:nvCxnSpPr>
      <xdr:spPr>
        <a:xfrm>
          <a:off x="1130300" y="6543994"/>
          <a:ext cx="889000" cy="1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66644</xdr:rowOff>
    </xdr:from>
    <xdr:to>
      <xdr:col>10</xdr:col>
      <xdr:colOff>165100</xdr:colOff>
      <xdr:row>36</xdr:row>
      <xdr:rowOff>168244</xdr:rowOff>
    </xdr:to>
    <xdr:sp macro="" textlink="">
      <xdr:nvSpPr>
        <xdr:cNvPr id="73" name="フローチャート: 判断 72"/>
        <xdr:cNvSpPr/>
      </xdr:nvSpPr>
      <xdr:spPr>
        <a:xfrm>
          <a:off x="1968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13321</xdr:rowOff>
    </xdr:from>
    <xdr:ext cx="534377" cy="259045"/>
    <xdr:sp macro="" textlink="">
      <xdr:nvSpPr>
        <xdr:cNvPr id="74" name="テキスト ボックス 73"/>
        <xdr:cNvSpPr txBox="1"/>
      </xdr:nvSpPr>
      <xdr:spPr>
        <a:xfrm>
          <a:off x="1752111" y="601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158052</xdr:rowOff>
    </xdr:from>
    <xdr:to>
      <xdr:col>6</xdr:col>
      <xdr:colOff>38100</xdr:colOff>
      <xdr:row>36</xdr:row>
      <xdr:rowOff>88202</xdr:rowOff>
    </xdr:to>
    <xdr:sp macro="" textlink="">
      <xdr:nvSpPr>
        <xdr:cNvPr id="75" name="フローチャート: 判断 74"/>
        <xdr:cNvSpPr/>
      </xdr:nvSpPr>
      <xdr:spPr>
        <a:xfrm>
          <a:off x="1079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104729</xdr:rowOff>
    </xdr:from>
    <xdr:ext cx="534377" cy="259045"/>
    <xdr:sp macro="" textlink="">
      <xdr:nvSpPr>
        <xdr:cNvPr id="76" name="テキスト ボックス 75"/>
        <xdr:cNvSpPr txBox="1"/>
      </xdr:nvSpPr>
      <xdr:spPr>
        <a:xfrm>
          <a:off x="863111" y="593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64554</xdr:rowOff>
    </xdr:from>
    <xdr:to>
      <xdr:col>24</xdr:col>
      <xdr:colOff>114300</xdr:colOff>
      <xdr:row>37</xdr:row>
      <xdr:rowOff>166154</xdr:rowOff>
    </xdr:to>
    <xdr:sp macro="" textlink="">
      <xdr:nvSpPr>
        <xdr:cNvPr id="82" name="楕円 81"/>
        <xdr:cNvSpPr/>
      </xdr:nvSpPr>
      <xdr:spPr>
        <a:xfrm>
          <a:off x="4584700" y="640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42981</xdr:rowOff>
    </xdr:from>
    <xdr:ext cx="534377" cy="259045"/>
    <xdr:sp macro="" textlink="">
      <xdr:nvSpPr>
        <xdr:cNvPr id="83" name="人件費該当値テキスト"/>
        <xdr:cNvSpPr txBox="1"/>
      </xdr:nvSpPr>
      <xdr:spPr>
        <a:xfrm>
          <a:off x="4686300" y="63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85896</xdr:rowOff>
    </xdr:from>
    <xdr:to>
      <xdr:col>20</xdr:col>
      <xdr:colOff>38100</xdr:colOff>
      <xdr:row>38</xdr:row>
      <xdr:rowOff>16046</xdr:rowOff>
    </xdr:to>
    <xdr:sp macro="" textlink="">
      <xdr:nvSpPr>
        <xdr:cNvPr id="84" name="楕円 83"/>
        <xdr:cNvSpPr/>
      </xdr:nvSpPr>
      <xdr:spPr>
        <a:xfrm>
          <a:off x="3746500" y="642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7173</xdr:rowOff>
    </xdr:from>
    <xdr:ext cx="534377" cy="259045"/>
    <xdr:sp macro="" textlink="">
      <xdr:nvSpPr>
        <xdr:cNvPr id="85" name="テキスト ボックス 84"/>
        <xdr:cNvSpPr txBox="1"/>
      </xdr:nvSpPr>
      <xdr:spPr>
        <a:xfrm>
          <a:off x="3530111" y="652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85781</xdr:rowOff>
    </xdr:from>
    <xdr:to>
      <xdr:col>15</xdr:col>
      <xdr:colOff>101600</xdr:colOff>
      <xdr:row>38</xdr:row>
      <xdr:rowOff>15931</xdr:rowOff>
    </xdr:to>
    <xdr:sp macro="" textlink="">
      <xdr:nvSpPr>
        <xdr:cNvPr id="86" name="楕円 85"/>
        <xdr:cNvSpPr/>
      </xdr:nvSpPr>
      <xdr:spPr>
        <a:xfrm>
          <a:off x="2857500" y="642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7059</xdr:rowOff>
    </xdr:from>
    <xdr:ext cx="534377" cy="259045"/>
    <xdr:sp macro="" textlink="">
      <xdr:nvSpPr>
        <xdr:cNvPr id="87" name="テキスト ボックス 86"/>
        <xdr:cNvSpPr txBox="1"/>
      </xdr:nvSpPr>
      <xdr:spPr>
        <a:xfrm>
          <a:off x="2641111" y="652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165334</xdr:rowOff>
    </xdr:from>
    <xdr:to>
      <xdr:col>10</xdr:col>
      <xdr:colOff>165100</xdr:colOff>
      <xdr:row>38</xdr:row>
      <xdr:rowOff>95484</xdr:rowOff>
    </xdr:to>
    <xdr:sp macro="" textlink="">
      <xdr:nvSpPr>
        <xdr:cNvPr id="88" name="楕円 87"/>
        <xdr:cNvSpPr/>
      </xdr:nvSpPr>
      <xdr:spPr>
        <a:xfrm>
          <a:off x="1968500" y="650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86611</xdr:rowOff>
    </xdr:from>
    <xdr:ext cx="534377" cy="259045"/>
    <xdr:sp macro="" textlink="">
      <xdr:nvSpPr>
        <xdr:cNvPr id="89" name="テキスト ボックス 88"/>
        <xdr:cNvSpPr txBox="1"/>
      </xdr:nvSpPr>
      <xdr:spPr>
        <a:xfrm>
          <a:off x="1752111" y="660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149544</xdr:rowOff>
    </xdr:from>
    <xdr:to>
      <xdr:col>6</xdr:col>
      <xdr:colOff>38100</xdr:colOff>
      <xdr:row>38</xdr:row>
      <xdr:rowOff>79694</xdr:rowOff>
    </xdr:to>
    <xdr:sp macro="" textlink="">
      <xdr:nvSpPr>
        <xdr:cNvPr id="90" name="楕円 89"/>
        <xdr:cNvSpPr/>
      </xdr:nvSpPr>
      <xdr:spPr>
        <a:xfrm>
          <a:off x="1079500" y="649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70821</xdr:rowOff>
    </xdr:from>
    <xdr:ext cx="534377" cy="259045"/>
    <xdr:sp macro="" textlink="">
      <xdr:nvSpPr>
        <xdr:cNvPr id="91" name="テキスト ボックス 90"/>
        <xdr:cNvSpPr txBox="1"/>
      </xdr:nvSpPr>
      <xdr:spPr>
        <a:xfrm>
          <a:off x="863111" y="65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91973</xdr:rowOff>
    </xdr:from>
    <xdr:to>
      <xdr:col>24</xdr:col>
      <xdr:colOff>62865</xdr:colOff>
      <xdr:row>58</xdr:row>
      <xdr:rowOff>134721</xdr:rowOff>
    </xdr:to>
    <xdr:cxnSp macro="">
      <xdr:nvCxnSpPr>
        <xdr:cNvPr id="116" name="直線コネクタ 115"/>
        <xdr:cNvCxnSpPr/>
      </xdr:nvCxnSpPr>
      <xdr:spPr>
        <a:xfrm flipV="1">
          <a:off x="4633595" y="8664473"/>
          <a:ext cx="1270" cy="1414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138548</xdr:rowOff>
    </xdr:from>
    <xdr:ext cx="534377" cy="259045"/>
    <xdr:sp macro="" textlink="">
      <xdr:nvSpPr>
        <xdr:cNvPr id="117" name="物件費最小値テキスト"/>
        <xdr:cNvSpPr txBox="1"/>
      </xdr:nvSpPr>
      <xdr:spPr>
        <a:xfrm>
          <a:off x="4686300" y="100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134721</xdr:rowOff>
    </xdr:from>
    <xdr:to>
      <xdr:col>24</xdr:col>
      <xdr:colOff>152400</xdr:colOff>
      <xdr:row>58</xdr:row>
      <xdr:rowOff>134721</xdr:rowOff>
    </xdr:to>
    <xdr:cxnSp macro="">
      <xdr:nvCxnSpPr>
        <xdr:cNvPr id="118" name="直線コネクタ 117"/>
        <xdr:cNvCxnSpPr/>
      </xdr:nvCxnSpPr>
      <xdr:spPr>
        <a:xfrm>
          <a:off x="4546600" y="1007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38650</xdr:rowOff>
    </xdr:from>
    <xdr:ext cx="599010" cy="259045"/>
    <xdr:sp macro="" textlink="">
      <xdr:nvSpPr>
        <xdr:cNvPr id="119" name="物件費最大値テキスト"/>
        <xdr:cNvSpPr txBox="1"/>
      </xdr:nvSpPr>
      <xdr:spPr>
        <a:xfrm>
          <a:off x="4686300" y="843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91973</xdr:rowOff>
    </xdr:from>
    <xdr:to>
      <xdr:col>24</xdr:col>
      <xdr:colOff>152400</xdr:colOff>
      <xdr:row>50</xdr:row>
      <xdr:rowOff>91973</xdr:rowOff>
    </xdr:to>
    <xdr:cxnSp macro="">
      <xdr:nvCxnSpPr>
        <xdr:cNvPr id="120" name="直線コネクタ 119"/>
        <xdr:cNvCxnSpPr/>
      </xdr:nvCxnSpPr>
      <xdr:spPr>
        <a:xfrm>
          <a:off x="4546600" y="866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55664</xdr:rowOff>
    </xdr:from>
    <xdr:to>
      <xdr:col>24</xdr:col>
      <xdr:colOff>63500</xdr:colOff>
      <xdr:row>58</xdr:row>
      <xdr:rowOff>128194</xdr:rowOff>
    </xdr:to>
    <xdr:cxnSp macro="">
      <xdr:nvCxnSpPr>
        <xdr:cNvPr id="121" name="直線コネクタ 120"/>
        <xdr:cNvCxnSpPr/>
      </xdr:nvCxnSpPr>
      <xdr:spPr>
        <a:xfrm flipV="1">
          <a:off x="3797300" y="9999764"/>
          <a:ext cx="838200" cy="7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143845</xdr:rowOff>
    </xdr:from>
    <xdr:ext cx="599010" cy="259045"/>
    <xdr:sp macro="" textlink="">
      <xdr:nvSpPr>
        <xdr:cNvPr id="122" name="物件費平均値テキスト"/>
        <xdr:cNvSpPr txBox="1"/>
      </xdr:nvSpPr>
      <xdr:spPr>
        <a:xfrm>
          <a:off x="4686300" y="94021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120968</xdr:rowOff>
    </xdr:from>
    <xdr:to>
      <xdr:col>24</xdr:col>
      <xdr:colOff>114300</xdr:colOff>
      <xdr:row>56</xdr:row>
      <xdr:rowOff>51118</xdr:rowOff>
    </xdr:to>
    <xdr:sp macro="" textlink="">
      <xdr:nvSpPr>
        <xdr:cNvPr id="123" name="フローチャート: 判断 122"/>
        <xdr:cNvSpPr/>
      </xdr:nvSpPr>
      <xdr:spPr>
        <a:xfrm>
          <a:off x="4584700" y="955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128194</xdr:rowOff>
    </xdr:from>
    <xdr:to>
      <xdr:col>19</xdr:col>
      <xdr:colOff>177800</xdr:colOff>
      <xdr:row>59</xdr:row>
      <xdr:rowOff>14834</xdr:rowOff>
    </xdr:to>
    <xdr:cxnSp macro="">
      <xdr:nvCxnSpPr>
        <xdr:cNvPr id="124" name="直線コネクタ 123"/>
        <xdr:cNvCxnSpPr/>
      </xdr:nvCxnSpPr>
      <xdr:spPr>
        <a:xfrm flipV="1">
          <a:off x="2908300" y="10072294"/>
          <a:ext cx="889000" cy="5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78448</xdr:rowOff>
    </xdr:from>
    <xdr:to>
      <xdr:col>20</xdr:col>
      <xdr:colOff>38100</xdr:colOff>
      <xdr:row>56</xdr:row>
      <xdr:rowOff>8598</xdr:rowOff>
    </xdr:to>
    <xdr:sp macro="" textlink="">
      <xdr:nvSpPr>
        <xdr:cNvPr id="125" name="フローチャート: 判断 124"/>
        <xdr:cNvSpPr/>
      </xdr:nvSpPr>
      <xdr:spPr>
        <a:xfrm>
          <a:off x="3746500" y="950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25125</xdr:rowOff>
    </xdr:from>
    <xdr:ext cx="599010" cy="259045"/>
    <xdr:sp macro="" textlink="">
      <xdr:nvSpPr>
        <xdr:cNvPr id="126" name="テキスト ボックス 125"/>
        <xdr:cNvSpPr txBox="1"/>
      </xdr:nvSpPr>
      <xdr:spPr>
        <a:xfrm>
          <a:off x="3497795" y="928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161366</xdr:rowOff>
    </xdr:from>
    <xdr:to>
      <xdr:col>15</xdr:col>
      <xdr:colOff>50800</xdr:colOff>
      <xdr:row>59</xdr:row>
      <xdr:rowOff>14834</xdr:rowOff>
    </xdr:to>
    <xdr:cxnSp macro="">
      <xdr:nvCxnSpPr>
        <xdr:cNvPr id="127" name="直線コネクタ 126"/>
        <xdr:cNvCxnSpPr/>
      </xdr:nvCxnSpPr>
      <xdr:spPr>
        <a:xfrm>
          <a:off x="2019300" y="10105466"/>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44006</xdr:rowOff>
    </xdr:from>
    <xdr:to>
      <xdr:col>15</xdr:col>
      <xdr:colOff>101600</xdr:colOff>
      <xdr:row>56</xdr:row>
      <xdr:rowOff>145606</xdr:rowOff>
    </xdr:to>
    <xdr:sp macro="" textlink="">
      <xdr:nvSpPr>
        <xdr:cNvPr id="128" name="フローチャート: 判断 127"/>
        <xdr:cNvSpPr/>
      </xdr:nvSpPr>
      <xdr:spPr>
        <a:xfrm>
          <a:off x="2857500" y="96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162133</xdr:rowOff>
    </xdr:from>
    <xdr:ext cx="534377" cy="259045"/>
    <xdr:sp macro="" textlink="">
      <xdr:nvSpPr>
        <xdr:cNvPr id="129" name="テキスト ボックス 128"/>
        <xdr:cNvSpPr txBox="1"/>
      </xdr:nvSpPr>
      <xdr:spPr>
        <a:xfrm>
          <a:off x="2641111" y="942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161366</xdr:rowOff>
    </xdr:from>
    <xdr:to>
      <xdr:col>10</xdr:col>
      <xdr:colOff>114300</xdr:colOff>
      <xdr:row>59</xdr:row>
      <xdr:rowOff>18771</xdr:rowOff>
    </xdr:to>
    <xdr:cxnSp macro="">
      <xdr:nvCxnSpPr>
        <xdr:cNvPr id="130" name="直線コネクタ 129"/>
        <xdr:cNvCxnSpPr/>
      </xdr:nvCxnSpPr>
      <xdr:spPr>
        <a:xfrm flipV="1">
          <a:off x="1130300" y="10105466"/>
          <a:ext cx="889000" cy="2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76797</xdr:rowOff>
    </xdr:from>
    <xdr:to>
      <xdr:col>10</xdr:col>
      <xdr:colOff>165100</xdr:colOff>
      <xdr:row>57</xdr:row>
      <xdr:rowOff>6947</xdr:rowOff>
    </xdr:to>
    <xdr:sp macro="" textlink="">
      <xdr:nvSpPr>
        <xdr:cNvPr id="131" name="フローチャート: 判断 130"/>
        <xdr:cNvSpPr/>
      </xdr:nvSpPr>
      <xdr:spPr>
        <a:xfrm>
          <a:off x="19685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23474</xdr:rowOff>
    </xdr:from>
    <xdr:ext cx="534377" cy="259045"/>
    <xdr:sp macro="" textlink="">
      <xdr:nvSpPr>
        <xdr:cNvPr id="132" name="テキスト ボックス 131"/>
        <xdr:cNvSpPr txBox="1"/>
      </xdr:nvSpPr>
      <xdr:spPr>
        <a:xfrm>
          <a:off x="1752111" y="945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164821</xdr:rowOff>
    </xdr:from>
    <xdr:to>
      <xdr:col>6</xdr:col>
      <xdr:colOff>38100</xdr:colOff>
      <xdr:row>57</xdr:row>
      <xdr:rowOff>94971</xdr:rowOff>
    </xdr:to>
    <xdr:sp macro="" textlink="">
      <xdr:nvSpPr>
        <xdr:cNvPr id="133" name="フローチャート: 判断 132"/>
        <xdr:cNvSpPr/>
      </xdr:nvSpPr>
      <xdr:spPr>
        <a:xfrm>
          <a:off x="1079500" y="97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111498</xdr:rowOff>
    </xdr:from>
    <xdr:ext cx="534377" cy="259045"/>
    <xdr:sp macro="" textlink="">
      <xdr:nvSpPr>
        <xdr:cNvPr id="134" name="テキスト ボックス 133"/>
        <xdr:cNvSpPr txBox="1"/>
      </xdr:nvSpPr>
      <xdr:spPr>
        <a:xfrm>
          <a:off x="863111" y="954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4864</xdr:rowOff>
    </xdr:from>
    <xdr:to>
      <xdr:col>24</xdr:col>
      <xdr:colOff>114300</xdr:colOff>
      <xdr:row>58</xdr:row>
      <xdr:rowOff>106464</xdr:rowOff>
    </xdr:to>
    <xdr:sp macro="" textlink="">
      <xdr:nvSpPr>
        <xdr:cNvPr id="140" name="楕円 139"/>
        <xdr:cNvSpPr/>
      </xdr:nvSpPr>
      <xdr:spPr>
        <a:xfrm>
          <a:off x="4584700" y="994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91241</xdr:rowOff>
    </xdr:from>
    <xdr:ext cx="534377" cy="259045"/>
    <xdr:sp macro="" textlink="">
      <xdr:nvSpPr>
        <xdr:cNvPr id="141" name="物件費該当値テキスト"/>
        <xdr:cNvSpPr txBox="1"/>
      </xdr:nvSpPr>
      <xdr:spPr>
        <a:xfrm>
          <a:off x="4686300" y="986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77394</xdr:rowOff>
    </xdr:from>
    <xdr:to>
      <xdr:col>20</xdr:col>
      <xdr:colOff>38100</xdr:colOff>
      <xdr:row>59</xdr:row>
      <xdr:rowOff>7544</xdr:rowOff>
    </xdr:to>
    <xdr:sp macro="" textlink="">
      <xdr:nvSpPr>
        <xdr:cNvPr id="142" name="楕円 141"/>
        <xdr:cNvSpPr/>
      </xdr:nvSpPr>
      <xdr:spPr>
        <a:xfrm>
          <a:off x="3746500" y="1002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170121</xdr:rowOff>
    </xdr:from>
    <xdr:ext cx="534377" cy="259045"/>
    <xdr:sp macro="" textlink="">
      <xdr:nvSpPr>
        <xdr:cNvPr id="143" name="テキスト ボックス 142"/>
        <xdr:cNvSpPr txBox="1"/>
      </xdr:nvSpPr>
      <xdr:spPr>
        <a:xfrm>
          <a:off x="3530111" y="101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135484</xdr:rowOff>
    </xdr:from>
    <xdr:to>
      <xdr:col>15</xdr:col>
      <xdr:colOff>101600</xdr:colOff>
      <xdr:row>59</xdr:row>
      <xdr:rowOff>65634</xdr:rowOff>
    </xdr:to>
    <xdr:sp macro="" textlink="">
      <xdr:nvSpPr>
        <xdr:cNvPr id="144" name="楕円 143"/>
        <xdr:cNvSpPr/>
      </xdr:nvSpPr>
      <xdr:spPr>
        <a:xfrm>
          <a:off x="2857500" y="100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56761</xdr:rowOff>
    </xdr:from>
    <xdr:ext cx="534377" cy="259045"/>
    <xdr:sp macro="" textlink="">
      <xdr:nvSpPr>
        <xdr:cNvPr id="145" name="テキスト ボックス 144"/>
        <xdr:cNvSpPr txBox="1"/>
      </xdr:nvSpPr>
      <xdr:spPr>
        <a:xfrm>
          <a:off x="2641111" y="101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110566</xdr:rowOff>
    </xdr:from>
    <xdr:to>
      <xdr:col>10</xdr:col>
      <xdr:colOff>165100</xdr:colOff>
      <xdr:row>59</xdr:row>
      <xdr:rowOff>40716</xdr:rowOff>
    </xdr:to>
    <xdr:sp macro="" textlink="">
      <xdr:nvSpPr>
        <xdr:cNvPr id="146" name="楕円 145"/>
        <xdr:cNvSpPr/>
      </xdr:nvSpPr>
      <xdr:spPr>
        <a:xfrm>
          <a:off x="1968500" y="1005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31843</xdr:rowOff>
    </xdr:from>
    <xdr:ext cx="534377" cy="259045"/>
    <xdr:sp macro="" textlink="">
      <xdr:nvSpPr>
        <xdr:cNvPr id="147" name="テキスト ボックス 146"/>
        <xdr:cNvSpPr txBox="1"/>
      </xdr:nvSpPr>
      <xdr:spPr>
        <a:xfrm>
          <a:off x="1752111" y="1014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139421</xdr:rowOff>
    </xdr:from>
    <xdr:to>
      <xdr:col>6</xdr:col>
      <xdr:colOff>38100</xdr:colOff>
      <xdr:row>59</xdr:row>
      <xdr:rowOff>69571</xdr:rowOff>
    </xdr:to>
    <xdr:sp macro="" textlink="">
      <xdr:nvSpPr>
        <xdr:cNvPr id="148" name="楕円 147"/>
        <xdr:cNvSpPr/>
      </xdr:nvSpPr>
      <xdr:spPr>
        <a:xfrm>
          <a:off x="1079500" y="1008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60698</xdr:rowOff>
    </xdr:from>
    <xdr:ext cx="534377" cy="259045"/>
    <xdr:sp macro="" textlink="">
      <xdr:nvSpPr>
        <xdr:cNvPr id="149" name="テキスト ボックス 148"/>
        <xdr:cNvSpPr txBox="1"/>
      </xdr:nvSpPr>
      <xdr:spPr>
        <a:xfrm>
          <a:off x="863111" y="101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148067</xdr:rowOff>
    </xdr:from>
    <xdr:to>
      <xdr:col>24</xdr:col>
      <xdr:colOff>62865</xdr:colOff>
      <xdr:row>78</xdr:row>
      <xdr:rowOff>83876</xdr:rowOff>
    </xdr:to>
    <xdr:cxnSp macro="">
      <xdr:nvCxnSpPr>
        <xdr:cNvPr id="171" name="直線コネクタ 170"/>
        <xdr:cNvCxnSpPr/>
      </xdr:nvCxnSpPr>
      <xdr:spPr>
        <a:xfrm flipV="1">
          <a:off x="4633595" y="12149567"/>
          <a:ext cx="1270" cy="1307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87703</xdr:rowOff>
    </xdr:from>
    <xdr:ext cx="469744" cy="259045"/>
    <xdr:sp macro="" textlink="">
      <xdr:nvSpPr>
        <xdr:cNvPr id="172" name="維持補修費最小値テキスト"/>
        <xdr:cNvSpPr txBox="1"/>
      </xdr:nvSpPr>
      <xdr:spPr>
        <a:xfrm>
          <a:off x="4686300" y="1346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83876</xdr:rowOff>
    </xdr:from>
    <xdr:to>
      <xdr:col>24</xdr:col>
      <xdr:colOff>152400</xdr:colOff>
      <xdr:row>78</xdr:row>
      <xdr:rowOff>83876</xdr:rowOff>
    </xdr:to>
    <xdr:cxnSp macro="">
      <xdr:nvCxnSpPr>
        <xdr:cNvPr id="173" name="直線コネクタ 172"/>
        <xdr:cNvCxnSpPr/>
      </xdr:nvCxnSpPr>
      <xdr:spPr>
        <a:xfrm>
          <a:off x="4546600" y="1345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94744</xdr:rowOff>
    </xdr:from>
    <xdr:ext cx="534377" cy="259045"/>
    <xdr:sp macro="" textlink="">
      <xdr:nvSpPr>
        <xdr:cNvPr id="174" name="維持補修費最大値テキスト"/>
        <xdr:cNvSpPr txBox="1"/>
      </xdr:nvSpPr>
      <xdr:spPr>
        <a:xfrm>
          <a:off x="4686300" y="1192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148067</xdr:rowOff>
    </xdr:from>
    <xdr:to>
      <xdr:col>24</xdr:col>
      <xdr:colOff>152400</xdr:colOff>
      <xdr:row>70</xdr:row>
      <xdr:rowOff>148067</xdr:rowOff>
    </xdr:to>
    <xdr:cxnSp macro="">
      <xdr:nvCxnSpPr>
        <xdr:cNvPr id="175" name="直線コネクタ 174"/>
        <xdr:cNvCxnSpPr/>
      </xdr:nvCxnSpPr>
      <xdr:spPr>
        <a:xfrm>
          <a:off x="4546600" y="1214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107330</xdr:rowOff>
    </xdr:from>
    <xdr:to>
      <xdr:col>24</xdr:col>
      <xdr:colOff>63500</xdr:colOff>
      <xdr:row>77</xdr:row>
      <xdr:rowOff>121686</xdr:rowOff>
    </xdr:to>
    <xdr:cxnSp macro="">
      <xdr:nvCxnSpPr>
        <xdr:cNvPr id="176" name="直線コネクタ 175"/>
        <xdr:cNvCxnSpPr/>
      </xdr:nvCxnSpPr>
      <xdr:spPr>
        <a:xfrm flipV="1">
          <a:off x="3797300" y="13308980"/>
          <a:ext cx="8382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22486</xdr:rowOff>
    </xdr:from>
    <xdr:ext cx="469744" cy="259045"/>
    <xdr:sp macro="" textlink="">
      <xdr:nvSpPr>
        <xdr:cNvPr id="177" name="維持補修費平均値テキスト"/>
        <xdr:cNvSpPr txBox="1"/>
      </xdr:nvSpPr>
      <xdr:spPr>
        <a:xfrm>
          <a:off x="4686300" y="12881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171059</xdr:rowOff>
    </xdr:from>
    <xdr:to>
      <xdr:col>24</xdr:col>
      <xdr:colOff>114300</xdr:colOff>
      <xdr:row>76</xdr:row>
      <xdr:rowOff>101209</xdr:rowOff>
    </xdr:to>
    <xdr:sp macro="" textlink="">
      <xdr:nvSpPr>
        <xdr:cNvPr id="178" name="フローチャート: 判断 177"/>
        <xdr:cNvSpPr/>
      </xdr:nvSpPr>
      <xdr:spPr>
        <a:xfrm>
          <a:off x="45847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121686</xdr:rowOff>
    </xdr:from>
    <xdr:to>
      <xdr:col>19</xdr:col>
      <xdr:colOff>177800</xdr:colOff>
      <xdr:row>77</xdr:row>
      <xdr:rowOff>146969</xdr:rowOff>
    </xdr:to>
    <xdr:cxnSp macro="">
      <xdr:nvCxnSpPr>
        <xdr:cNvPr id="179" name="直線コネクタ 178"/>
        <xdr:cNvCxnSpPr/>
      </xdr:nvCxnSpPr>
      <xdr:spPr>
        <a:xfrm flipV="1">
          <a:off x="2908300" y="13323336"/>
          <a:ext cx="889000" cy="2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21737</xdr:rowOff>
    </xdr:from>
    <xdr:to>
      <xdr:col>20</xdr:col>
      <xdr:colOff>38100</xdr:colOff>
      <xdr:row>76</xdr:row>
      <xdr:rowOff>123337</xdr:rowOff>
    </xdr:to>
    <xdr:sp macro="" textlink="">
      <xdr:nvSpPr>
        <xdr:cNvPr id="180" name="フローチャート: 判断 179"/>
        <xdr:cNvSpPr/>
      </xdr:nvSpPr>
      <xdr:spPr>
        <a:xfrm>
          <a:off x="37465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139864</xdr:rowOff>
    </xdr:from>
    <xdr:ext cx="469744" cy="259045"/>
    <xdr:sp macro="" textlink="">
      <xdr:nvSpPr>
        <xdr:cNvPr id="181" name="テキスト ボックス 180"/>
        <xdr:cNvSpPr txBox="1"/>
      </xdr:nvSpPr>
      <xdr:spPr>
        <a:xfrm>
          <a:off x="3562428" y="1282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146969</xdr:rowOff>
    </xdr:from>
    <xdr:to>
      <xdr:col>15</xdr:col>
      <xdr:colOff>50800</xdr:colOff>
      <xdr:row>77</xdr:row>
      <xdr:rowOff>156159</xdr:rowOff>
    </xdr:to>
    <xdr:cxnSp macro="">
      <xdr:nvCxnSpPr>
        <xdr:cNvPr id="182" name="直線コネクタ 181"/>
        <xdr:cNvCxnSpPr/>
      </xdr:nvCxnSpPr>
      <xdr:spPr>
        <a:xfrm flipV="1">
          <a:off x="2019300" y="13348619"/>
          <a:ext cx="8890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169962</xdr:rowOff>
    </xdr:from>
    <xdr:to>
      <xdr:col>15</xdr:col>
      <xdr:colOff>101600</xdr:colOff>
      <xdr:row>76</xdr:row>
      <xdr:rowOff>100112</xdr:rowOff>
    </xdr:to>
    <xdr:sp macro="" textlink="">
      <xdr:nvSpPr>
        <xdr:cNvPr id="183" name="フローチャート: 判断 182"/>
        <xdr:cNvSpPr/>
      </xdr:nvSpPr>
      <xdr:spPr>
        <a:xfrm>
          <a:off x="2857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116639</xdr:rowOff>
    </xdr:from>
    <xdr:ext cx="469744" cy="259045"/>
    <xdr:sp macro="" textlink="">
      <xdr:nvSpPr>
        <xdr:cNvPr id="184" name="テキスト ボックス 183"/>
        <xdr:cNvSpPr txBox="1"/>
      </xdr:nvSpPr>
      <xdr:spPr>
        <a:xfrm>
          <a:off x="2673428" y="1280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148386</xdr:rowOff>
    </xdr:from>
    <xdr:to>
      <xdr:col>10</xdr:col>
      <xdr:colOff>114300</xdr:colOff>
      <xdr:row>77</xdr:row>
      <xdr:rowOff>156159</xdr:rowOff>
    </xdr:to>
    <xdr:cxnSp macro="">
      <xdr:nvCxnSpPr>
        <xdr:cNvPr id="185" name="直線コネクタ 184"/>
        <xdr:cNvCxnSpPr/>
      </xdr:nvCxnSpPr>
      <xdr:spPr>
        <a:xfrm>
          <a:off x="1130300" y="13350036"/>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569</xdr:rowOff>
    </xdr:from>
    <xdr:to>
      <xdr:col>10</xdr:col>
      <xdr:colOff>165100</xdr:colOff>
      <xdr:row>76</xdr:row>
      <xdr:rowOff>102169</xdr:rowOff>
    </xdr:to>
    <xdr:sp macro="" textlink="">
      <xdr:nvSpPr>
        <xdr:cNvPr id="186" name="フローチャート: 判断 185"/>
        <xdr:cNvSpPr/>
      </xdr:nvSpPr>
      <xdr:spPr>
        <a:xfrm>
          <a:off x="1968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118696</xdr:rowOff>
    </xdr:from>
    <xdr:ext cx="469744" cy="259045"/>
    <xdr:sp macro="" textlink="">
      <xdr:nvSpPr>
        <xdr:cNvPr id="187" name="テキスト ボックス 186"/>
        <xdr:cNvSpPr txBox="1"/>
      </xdr:nvSpPr>
      <xdr:spPr>
        <a:xfrm>
          <a:off x="1784428" y="1280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8113</xdr:rowOff>
    </xdr:from>
    <xdr:to>
      <xdr:col>6</xdr:col>
      <xdr:colOff>38100</xdr:colOff>
      <xdr:row>76</xdr:row>
      <xdr:rowOff>109713</xdr:rowOff>
    </xdr:to>
    <xdr:sp macro="" textlink="">
      <xdr:nvSpPr>
        <xdr:cNvPr id="188" name="フローチャート: 判断 187"/>
        <xdr:cNvSpPr/>
      </xdr:nvSpPr>
      <xdr:spPr>
        <a:xfrm>
          <a:off x="1079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126240</xdr:rowOff>
    </xdr:from>
    <xdr:ext cx="469744" cy="259045"/>
    <xdr:sp macro="" textlink="">
      <xdr:nvSpPr>
        <xdr:cNvPr id="189" name="テキスト ボックス 188"/>
        <xdr:cNvSpPr txBox="1"/>
      </xdr:nvSpPr>
      <xdr:spPr>
        <a:xfrm>
          <a:off x="895428" y="1281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56530</xdr:rowOff>
    </xdr:from>
    <xdr:to>
      <xdr:col>24</xdr:col>
      <xdr:colOff>114300</xdr:colOff>
      <xdr:row>77</xdr:row>
      <xdr:rowOff>158130</xdr:rowOff>
    </xdr:to>
    <xdr:sp macro="" textlink="">
      <xdr:nvSpPr>
        <xdr:cNvPr id="195" name="楕円 194"/>
        <xdr:cNvSpPr/>
      </xdr:nvSpPr>
      <xdr:spPr>
        <a:xfrm>
          <a:off x="4584700" y="132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34957</xdr:rowOff>
    </xdr:from>
    <xdr:ext cx="469744" cy="259045"/>
    <xdr:sp macro="" textlink="">
      <xdr:nvSpPr>
        <xdr:cNvPr id="196" name="維持補修費該当値テキスト"/>
        <xdr:cNvSpPr txBox="1"/>
      </xdr:nvSpPr>
      <xdr:spPr>
        <a:xfrm>
          <a:off x="4686300" y="132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70886</xdr:rowOff>
    </xdr:from>
    <xdr:to>
      <xdr:col>20</xdr:col>
      <xdr:colOff>38100</xdr:colOff>
      <xdr:row>78</xdr:row>
      <xdr:rowOff>1036</xdr:rowOff>
    </xdr:to>
    <xdr:sp macro="" textlink="">
      <xdr:nvSpPr>
        <xdr:cNvPr id="197" name="楕円 196"/>
        <xdr:cNvSpPr/>
      </xdr:nvSpPr>
      <xdr:spPr>
        <a:xfrm>
          <a:off x="3746500" y="1327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163613</xdr:rowOff>
    </xdr:from>
    <xdr:ext cx="469744" cy="259045"/>
    <xdr:sp macro="" textlink="">
      <xdr:nvSpPr>
        <xdr:cNvPr id="198" name="テキスト ボックス 197"/>
        <xdr:cNvSpPr txBox="1"/>
      </xdr:nvSpPr>
      <xdr:spPr>
        <a:xfrm>
          <a:off x="3562428" y="1336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96169</xdr:rowOff>
    </xdr:from>
    <xdr:to>
      <xdr:col>15</xdr:col>
      <xdr:colOff>101600</xdr:colOff>
      <xdr:row>78</xdr:row>
      <xdr:rowOff>26319</xdr:rowOff>
    </xdr:to>
    <xdr:sp macro="" textlink="">
      <xdr:nvSpPr>
        <xdr:cNvPr id="199" name="楕円 198"/>
        <xdr:cNvSpPr/>
      </xdr:nvSpPr>
      <xdr:spPr>
        <a:xfrm>
          <a:off x="2857500" y="1329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17446</xdr:rowOff>
    </xdr:from>
    <xdr:ext cx="469744" cy="259045"/>
    <xdr:sp macro="" textlink="">
      <xdr:nvSpPr>
        <xdr:cNvPr id="200" name="テキスト ボックス 199"/>
        <xdr:cNvSpPr txBox="1"/>
      </xdr:nvSpPr>
      <xdr:spPr>
        <a:xfrm>
          <a:off x="2673428" y="1339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105359</xdr:rowOff>
    </xdr:from>
    <xdr:to>
      <xdr:col>10</xdr:col>
      <xdr:colOff>165100</xdr:colOff>
      <xdr:row>78</xdr:row>
      <xdr:rowOff>35509</xdr:rowOff>
    </xdr:to>
    <xdr:sp macro="" textlink="">
      <xdr:nvSpPr>
        <xdr:cNvPr id="201" name="楕円 200"/>
        <xdr:cNvSpPr/>
      </xdr:nvSpPr>
      <xdr:spPr>
        <a:xfrm>
          <a:off x="1968500" y="1330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26636</xdr:rowOff>
    </xdr:from>
    <xdr:ext cx="469744" cy="259045"/>
    <xdr:sp macro="" textlink="">
      <xdr:nvSpPr>
        <xdr:cNvPr id="202" name="テキスト ボックス 201"/>
        <xdr:cNvSpPr txBox="1"/>
      </xdr:nvSpPr>
      <xdr:spPr>
        <a:xfrm>
          <a:off x="1784428" y="1339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97586</xdr:rowOff>
    </xdr:from>
    <xdr:to>
      <xdr:col>6</xdr:col>
      <xdr:colOff>38100</xdr:colOff>
      <xdr:row>78</xdr:row>
      <xdr:rowOff>27736</xdr:rowOff>
    </xdr:to>
    <xdr:sp macro="" textlink="">
      <xdr:nvSpPr>
        <xdr:cNvPr id="203" name="楕円 202"/>
        <xdr:cNvSpPr/>
      </xdr:nvSpPr>
      <xdr:spPr>
        <a:xfrm>
          <a:off x="1079500" y="1329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18863</xdr:rowOff>
    </xdr:from>
    <xdr:ext cx="469744" cy="259045"/>
    <xdr:sp macro="" textlink="">
      <xdr:nvSpPr>
        <xdr:cNvPr id="204" name="テキスト ボックス 203"/>
        <xdr:cNvSpPr txBox="1"/>
      </xdr:nvSpPr>
      <xdr:spPr>
        <a:xfrm>
          <a:off x="895428" y="1339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149186</xdr:rowOff>
    </xdr:from>
    <xdr:to>
      <xdr:col>24</xdr:col>
      <xdr:colOff>62865</xdr:colOff>
      <xdr:row>99</xdr:row>
      <xdr:rowOff>46399</xdr:rowOff>
    </xdr:to>
    <xdr:cxnSp macro="">
      <xdr:nvCxnSpPr>
        <xdr:cNvPr id="231" name="直線コネクタ 230"/>
        <xdr:cNvCxnSpPr/>
      </xdr:nvCxnSpPr>
      <xdr:spPr>
        <a:xfrm flipV="1">
          <a:off x="4633595" y="15579686"/>
          <a:ext cx="1270" cy="1440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50226</xdr:rowOff>
    </xdr:from>
    <xdr:ext cx="534377" cy="259045"/>
    <xdr:sp macro="" textlink="">
      <xdr:nvSpPr>
        <xdr:cNvPr id="232" name="扶助費最小値テキスト"/>
        <xdr:cNvSpPr txBox="1"/>
      </xdr:nvSpPr>
      <xdr:spPr>
        <a:xfrm>
          <a:off x="4686300" y="1702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46399</xdr:rowOff>
    </xdr:from>
    <xdr:to>
      <xdr:col>24</xdr:col>
      <xdr:colOff>152400</xdr:colOff>
      <xdr:row>99</xdr:row>
      <xdr:rowOff>46399</xdr:rowOff>
    </xdr:to>
    <xdr:cxnSp macro="">
      <xdr:nvCxnSpPr>
        <xdr:cNvPr id="233" name="直線コネクタ 232"/>
        <xdr:cNvCxnSpPr/>
      </xdr:nvCxnSpPr>
      <xdr:spPr>
        <a:xfrm>
          <a:off x="4546600" y="1701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95863</xdr:rowOff>
    </xdr:from>
    <xdr:ext cx="599010" cy="259045"/>
    <xdr:sp macro="" textlink="">
      <xdr:nvSpPr>
        <xdr:cNvPr id="234" name="扶助費最大値テキスト"/>
        <xdr:cNvSpPr txBox="1"/>
      </xdr:nvSpPr>
      <xdr:spPr>
        <a:xfrm>
          <a:off x="4686300" y="1535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149186</xdr:rowOff>
    </xdr:from>
    <xdr:to>
      <xdr:col>24</xdr:col>
      <xdr:colOff>152400</xdr:colOff>
      <xdr:row>90</xdr:row>
      <xdr:rowOff>149186</xdr:rowOff>
    </xdr:to>
    <xdr:cxnSp macro="">
      <xdr:nvCxnSpPr>
        <xdr:cNvPr id="235" name="直線コネクタ 234"/>
        <xdr:cNvCxnSpPr/>
      </xdr:nvCxnSpPr>
      <xdr:spPr>
        <a:xfrm>
          <a:off x="4546600" y="155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23848</xdr:rowOff>
    </xdr:from>
    <xdr:to>
      <xdr:col>24</xdr:col>
      <xdr:colOff>63500</xdr:colOff>
      <xdr:row>99</xdr:row>
      <xdr:rowOff>46399</xdr:rowOff>
    </xdr:to>
    <xdr:cxnSp macro="">
      <xdr:nvCxnSpPr>
        <xdr:cNvPr id="236" name="直線コネクタ 235"/>
        <xdr:cNvCxnSpPr/>
      </xdr:nvCxnSpPr>
      <xdr:spPr>
        <a:xfrm>
          <a:off x="3797300" y="16997398"/>
          <a:ext cx="838200" cy="2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97751</xdr:rowOff>
    </xdr:from>
    <xdr:ext cx="534377" cy="259045"/>
    <xdr:sp macro="" textlink="">
      <xdr:nvSpPr>
        <xdr:cNvPr id="237" name="扶助費平均値テキスト"/>
        <xdr:cNvSpPr txBox="1"/>
      </xdr:nvSpPr>
      <xdr:spPr>
        <a:xfrm>
          <a:off x="4686300" y="16214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74874</xdr:rowOff>
    </xdr:from>
    <xdr:to>
      <xdr:col>24</xdr:col>
      <xdr:colOff>114300</xdr:colOff>
      <xdr:row>96</xdr:row>
      <xdr:rowOff>5024</xdr:rowOff>
    </xdr:to>
    <xdr:sp macro="" textlink="">
      <xdr:nvSpPr>
        <xdr:cNvPr id="238" name="フローチャート: 判断 237"/>
        <xdr:cNvSpPr/>
      </xdr:nvSpPr>
      <xdr:spPr>
        <a:xfrm>
          <a:off x="4584700" y="163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19963</xdr:rowOff>
    </xdr:from>
    <xdr:to>
      <xdr:col>19</xdr:col>
      <xdr:colOff>177800</xdr:colOff>
      <xdr:row>99</xdr:row>
      <xdr:rowOff>23848</xdr:rowOff>
    </xdr:to>
    <xdr:cxnSp macro="">
      <xdr:nvCxnSpPr>
        <xdr:cNvPr id="239" name="直線コネクタ 238"/>
        <xdr:cNvCxnSpPr/>
      </xdr:nvCxnSpPr>
      <xdr:spPr>
        <a:xfrm>
          <a:off x="2908300" y="16993513"/>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156483</xdr:rowOff>
    </xdr:from>
    <xdr:to>
      <xdr:col>20</xdr:col>
      <xdr:colOff>38100</xdr:colOff>
      <xdr:row>96</xdr:row>
      <xdr:rowOff>86633</xdr:rowOff>
    </xdr:to>
    <xdr:sp macro="" textlink="">
      <xdr:nvSpPr>
        <xdr:cNvPr id="240" name="フローチャート: 判断 239"/>
        <xdr:cNvSpPr/>
      </xdr:nvSpPr>
      <xdr:spPr>
        <a:xfrm>
          <a:off x="37465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103160</xdr:rowOff>
    </xdr:from>
    <xdr:ext cx="534377" cy="259045"/>
    <xdr:sp macro="" textlink="">
      <xdr:nvSpPr>
        <xdr:cNvPr id="241" name="テキスト ボックス 240"/>
        <xdr:cNvSpPr txBox="1"/>
      </xdr:nvSpPr>
      <xdr:spPr>
        <a:xfrm>
          <a:off x="3530111" y="1621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154347</xdr:rowOff>
    </xdr:from>
    <xdr:to>
      <xdr:col>15</xdr:col>
      <xdr:colOff>50800</xdr:colOff>
      <xdr:row>99</xdr:row>
      <xdr:rowOff>19963</xdr:rowOff>
    </xdr:to>
    <xdr:cxnSp macro="">
      <xdr:nvCxnSpPr>
        <xdr:cNvPr id="242" name="直線コネクタ 241"/>
        <xdr:cNvCxnSpPr/>
      </xdr:nvCxnSpPr>
      <xdr:spPr>
        <a:xfrm>
          <a:off x="2019300" y="16956447"/>
          <a:ext cx="889000" cy="3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10424</xdr:rowOff>
    </xdr:from>
    <xdr:to>
      <xdr:col>15</xdr:col>
      <xdr:colOff>101600</xdr:colOff>
      <xdr:row>96</xdr:row>
      <xdr:rowOff>112024</xdr:rowOff>
    </xdr:to>
    <xdr:sp macro="" textlink="">
      <xdr:nvSpPr>
        <xdr:cNvPr id="243" name="フローチャート: 判断 242"/>
        <xdr:cNvSpPr/>
      </xdr:nvSpPr>
      <xdr:spPr>
        <a:xfrm>
          <a:off x="28575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128551</xdr:rowOff>
    </xdr:from>
    <xdr:ext cx="534377" cy="259045"/>
    <xdr:sp macro="" textlink="">
      <xdr:nvSpPr>
        <xdr:cNvPr id="244" name="テキスト ボックス 243"/>
        <xdr:cNvSpPr txBox="1"/>
      </xdr:nvSpPr>
      <xdr:spPr>
        <a:xfrm>
          <a:off x="2641111" y="1624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154347</xdr:rowOff>
    </xdr:from>
    <xdr:to>
      <xdr:col>10</xdr:col>
      <xdr:colOff>114300</xdr:colOff>
      <xdr:row>99</xdr:row>
      <xdr:rowOff>49991</xdr:rowOff>
    </xdr:to>
    <xdr:cxnSp macro="">
      <xdr:nvCxnSpPr>
        <xdr:cNvPr id="245" name="直線コネクタ 244"/>
        <xdr:cNvCxnSpPr/>
      </xdr:nvCxnSpPr>
      <xdr:spPr>
        <a:xfrm flipV="1">
          <a:off x="1130300" y="16956447"/>
          <a:ext cx="889000" cy="6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166004</xdr:rowOff>
    </xdr:from>
    <xdr:to>
      <xdr:col>10</xdr:col>
      <xdr:colOff>165100</xdr:colOff>
      <xdr:row>96</xdr:row>
      <xdr:rowOff>96154</xdr:rowOff>
    </xdr:to>
    <xdr:sp macro="" textlink="">
      <xdr:nvSpPr>
        <xdr:cNvPr id="246" name="フローチャート: 判断 245"/>
        <xdr:cNvSpPr/>
      </xdr:nvSpPr>
      <xdr:spPr>
        <a:xfrm>
          <a:off x="1968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112681</xdr:rowOff>
    </xdr:from>
    <xdr:ext cx="534377" cy="259045"/>
    <xdr:sp macro="" textlink="">
      <xdr:nvSpPr>
        <xdr:cNvPr id="247" name="テキスト ボックス 246"/>
        <xdr:cNvSpPr txBox="1"/>
      </xdr:nvSpPr>
      <xdr:spPr>
        <a:xfrm>
          <a:off x="1752111" y="162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58138</xdr:rowOff>
    </xdr:from>
    <xdr:to>
      <xdr:col>6</xdr:col>
      <xdr:colOff>38100</xdr:colOff>
      <xdr:row>96</xdr:row>
      <xdr:rowOff>159738</xdr:rowOff>
    </xdr:to>
    <xdr:sp macro="" textlink="">
      <xdr:nvSpPr>
        <xdr:cNvPr id="248" name="フローチャート: 判断 247"/>
        <xdr:cNvSpPr/>
      </xdr:nvSpPr>
      <xdr:spPr>
        <a:xfrm>
          <a:off x="1079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4815</xdr:rowOff>
    </xdr:from>
    <xdr:ext cx="534377" cy="259045"/>
    <xdr:sp macro="" textlink="">
      <xdr:nvSpPr>
        <xdr:cNvPr id="249" name="テキスト ボックス 248"/>
        <xdr:cNvSpPr txBox="1"/>
      </xdr:nvSpPr>
      <xdr:spPr>
        <a:xfrm>
          <a:off x="863111" y="162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167049</xdr:rowOff>
    </xdr:from>
    <xdr:to>
      <xdr:col>24</xdr:col>
      <xdr:colOff>114300</xdr:colOff>
      <xdr:row>99</xdr:row>
      <xdr:rowOff>97199</xdr:rowOff>
    </xdr:to>
    <xdr:sp macro="" textlink="">
      <xdr:nvSpPr>
        <xdr:cNvPr id="255" name="楕円 254"/>
        <xdr:cNvSpPr/>
      </xdr:nvSpPr>
      <xdr:spPr>
        <a:xfrm>
          <a:off x="4584700" y="1696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81976</xdr:rowOff>
    </xdr:from>
    <xdr:ext cx="534377" cy="259045"/>
    <xdr:sp macro="" textlink="">
      <xdr:nvSpPr>
        <xdr:cNvPr id="256" name="扶助費該当値テキスト"/>
        <xdr:cNvSpPr txBox="1"/>
      </xdr:nvSpPr>
      <xdr:spPr>
        <a:xfrm>
          <a:off x="4686300" y="1688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144498</xdr:rowOff>
    </xdr:from>
    <xdr:to>
      <xdr:col>20</xdr:col>
      <xdr:colOff>38100</xdr:colOff>
      <xdr:row>99</xdr:row>
      <xdr:rowOff>74648</xdr:rowOff>
    </xdr:to>
    <xdr:sp macro="" textlink="">
      <xdr:nvSpPr>
        <xdr:cNvPr id="257" name="楕円 256"/>
        <xdr:cNvSpPr/>
      </xdr:nvSpPr>
      <xdr:spPr>
        <a:xfrm>
          <a:off x="3746500" y="1694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65775</xdr:rowOff>
    </xdr:from>
    <xdr:ext cx="534377" cy="259045"/>
    <xdr:sp macro="" textlink="">
      <xdr:nvSpPr>
        <xdr:cNvPr id="258" name="テキスト ボックス 257"/>
        <xdr:cNvSpPr txBox="1"/>
      </xdr:nvSpPr>
      <xdr:spPr>
        <a:xfrm>
          <a:off x="3530111" y="1703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140613</xdr:rowOff>
    </xdr:from>
    <xdr:to>
      <xdr:col>15</xdr:col>
      <xdr:colOff>101600</xdr:colOff>
      <xdr:row>99</xdr:row>
      <xdr:rowOff>70763</xdr:rowOff>
    </xdr:to>
    <xdr:sp macro="" textlink="">
      <xdr:nvSpPr>
        <xdr:cNvPr id="259" name="楕円 258"/>
        <xdr:cNvSpPr/>
      </xdr:nvSpPr>
      <xdr:spPr>
        <a:xfrm>
          <a:off x="2857500" y="1694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61890</xdr:rowOff>
    </xdr:from>
    <xdr:ext cx="534377" cy="259045"/>
    <xdr:sp macro="" textlink="">
      <xdr:nvSpPr>
        <xdr:cNvPr id="260" name="テキスト ボックス 259"/>
        <xdr:cNvSpPr txBox="1"/>
      </xdr:nvSpPr>
      <xdr:spPr>
        <a:xfrm>
          <a:off x="2641111" y="1703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103547</xdr:rowOff>
    </xdr:from>
    <xdr:to>
      <xdr:col>10</xdr:col>
      <xdr:colOff>165100</xdr:colOff>
      <xdr:row>99</xdr:row>
      <xdr:rowOff>33697</xdr:rowOff>
    </xdr:to>
    <xdr:sp macro="" textlink="">
      <xdr:nvSpPr>
        <xdr:cNvPr id="261" name="楕円 260"/>
        <xdr:cNvSpPr/>
      </xdr:nvSpPr>
      <xdr:spPr>
        <a:xfrm>
          <a:off x="1968500" y="1690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24824</xdr:rowOff>
    </xdr:from>
    <xdr:ext cx="534377" cy="259045"/>
    <xdr:sp macro="" textlink="">
      <xdr:nvSpPr>
        <xdr:cNvPr id="262" name="テキスト ボックス 261"/>
        <xdr:cNvSpPr txBox="1"/>
      </xdr:nvSpPr>
      <xdr:spPr>
        <a:xfrm>
          <a:off x="1752111" y="1699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170641</xdr:rowOff>
    </xdr:from>
    <xdr:to>
      <xdr:col>6</xdr:col>
      <xdr:colOff>38100</xdr:colOff>
      <xdr:row>99</xdr:row>
      <xdr:rowOff>100791</xdr:rowOff>
    </xdr:to>
    <xdr:sp macro="" textlink="">
      <xdr:nvSpPr>
        <xdr:cNvPr id="263" name="楕円 262"/>
        <xdr:cNvSpPr/>
      </xdr:nvSpPr>
      <xdr:spPr>
        <a:xfrm>
          <a:off x="1079500" y="1697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91918</xdr:rowOff>
    </xdr:from>
    <xdr:ext cx="534377" cy="259045"/>
    <xdr:sp macro="" textlink="">
      <xdr:nvSpPr>
        <xdr:cNvPr id="264" name="テキスト ボックス 263"/>
        <xdr:cNvSpPr txBox="1"/>
      </xdr:nvSpPr>
      <xdr:spPr>
        <a:xfrm>
          <a:off x="863111" y="1706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28377</xdr:rowOff>
    </xdr:from>
    <xdr:to>
      <xdr:col>54</xdr:col>
      <xdr:colOff>189865</xdr:colOff>
      <xdr:row>37</xdr:row>
      <xdr:rowOff>110585</xdr:rowOff>
    </xdr:to>
    <xdr:cxnSp macro="">
      <xdr:nvCxnSpPr>
        <xdr:cNvPr id="286" name="直線コネクタ 285"/>
        <xdr:cNvCxnSpPr/>
      </xdr:nvCxnSpPr>
      <xdr:spPr>
        <a:xfrm flipV="1">
          <a:off x="10475595" y="5514777"/>
          <a:ext cx="1270" cy="93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114412</xdr:rowOff>
    </xdr:from>
    <xdr:ext cx="534377" cy="259045"/>
    <xdr:sp macro="" textlink="">
      <xdr:nvSpPr>
        <xdr:cNvPr id="287" name="補助費等最小値テキスト"/>
        <xdr:cNvSpPr txBox="1"/>
      </xdr:nvSpPr>
      <xdr:spPr>
        <a:xfrm>
          <a:off x="10528300" y="645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110585</xdr:rowOff>
    </xdr:from>
    <xdr:to>
      <xdr:col>55</xdr:col>
      <xdr:colOff>88900</xdr:colOff>
      <xdr:row>37</xdr:row>
      <xdr:rowOff>110585</xdr:rowOff>
    </xdr:to>
    <xdr:cxnSp macro="">
      <xdr:nvCxnSpPr>
        <xdr:cNvPr id="288" name="直線コネクタ 287"/>
        <xdr:cNvCxnSpPr/>
      </xdr:nvCxnSpPr>
      <xdr:spPr>
        <a:xfrm>
          <a:off x="10388600" y="645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146504</xdr:rowOff>
    </xdr:from>
    <xdr:ext cx="599010" cy="259045"/>
    <xdr:sp macro="" textlink="">
      <xdr:nvSpPr>
        <xdr:cNvPr id="289" name="補助費等最大値テキスト"/>
        <xdr:cNvSpPr txBox="1"/>
      </xdr:nvSpPr>
      <xdr:spPr>
        <a:xfrm>
          <a:off x="10528300" y="529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28377</xdr:rowOff>
    </xdr:from>
    <xdr:to>
      <xdr:col>55</xdr:col>
      <xdr:colOff>88900</xdr:colOff>
      <xdr:row>32</xdr:row>
      <xdr:rowOff>28377</xdr:rowOff>
    </xdr:to>
    <xdr:cxnSp macro="">
      <xdr:nvCxnSpPr>
        <xdr:cNvPr id="290" name="直線コネクタ 289"/>
        <xdr:cNvCxnSpPr/>
      </xdr:nvCxnSpPr>
      <xdr:spPr>
        <a:xfrm>
          <a:off x="10388600" y="551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113722</xdr:rowOff>
    </xdr:from>
    <xdr:to>
      <xdr:col>55</xdr:col>
      <xdr:colOff>0</xdr:colOff>
      <xdr:row>36</xdr:row>
      <xdr:rowOff>140633</xdr:rowOff>
    </xdr:to>
    <xdr:cxnSp macro="">
      <xdr:nvCxnSpPr>
        <xdr:cNvPr id="291" name="直線コネクタ 290"/>
        <xdr:cNvCxnSpPr/>
      </xdr:nvCxnSpPr>
      <xdr:spPr>
        <a:xfrm flipV="1">
          <a:off x="9639300" y="6285922"/>
          <a:ext cx="838200" cy="2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2323</xdr:rowOff>
    </xdr:from>
    <xdr:ext cx="534377" cy="259045"/>
    <xdr:sp macro="" textlink="">
      <xdr:nvSpPr>
        <xdr:cNvPr id="292" name="補助費等平均値テキスト"/>
        <xdr:cNvSpPr txBox="1"/>
      </xdr:nvSpPr>
      <xdr:spPr>
        <a:xfrm>
          <a:off x="10528300" y="6003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150896</xdr:rowOff>
    </xdr:from>
    <xdr:to>
      <xdr:col>55</xdr:col>
      <xdr:colOff>50800</xdr:colOff>
      <xdr:row>36</xdr:row>
      <xdr:rowOff>81046</xdr:rowOff>
    </xdr:to>
    <xdr:sp macro="" textlink="">
      <xdr:nvSpPr>
        <xdr:cNvPr id="293" name="フローチャート: 判断 292"/>
        <xdr:cNvSpPr/>
      </xdr:nvSpPr>
      <xdr:spPr>
        <a:xfrm>
          <a:off x="10426700" y="615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140633</xdr:rowOff>
    </xdr:from>
    <xdr:to>
      <xdr:col>50</xdr:col>
      <xdr:colOff>114300</xdr:colOff>
      <xdr:row>36</xdr:row>
      <xdr:rowOff>146777</xdr:rowOff>
    </xdr:to>
    <xdr:cxnSp macro="">
      <xdr:nvCxnSpPr>
        <xdr:cNvPr id="294" name="直線コネクタ 293"/>
        <xdr:cNvCxnSpPr/>
      </xdr:nvCxnSpPr>
      <xdr:spPr>
        <a:xfrm flipV="1">
          <a:off x="8750300" y="6312833"/>
          <a:ext cx="889000" cy="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139786</xdr:rowOff>
    </xdr:from>
    <xdr:to>
      <xdr:col>50</xdr:col>
      <xdr:colOff>165100</xdr:colOff>
      <xdr:row>36</xdr:row>
      <xdr:rowOff>69936</xdr:rowOff>
    </xdr:to>
    <xdr:sp macro="" textlink="">
      <xdr:nvSpPr>
        <xdr:cNvPr id="295" name="フローチャート: 判断 294"/>
        <xdr:cNvSpPr/>
      </xdr:nvSpPr>
      <xdr:spPr>
        <a:xfrm>
          <a:off x="95885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86463</xdr:rowOff>
    </xdr:from>
    <xdr:ext cx="599010" cy="259045"/>
    <xdr:sp macro="" textlink="">
      <xdr:nvSpPr>
        <xdr:cNvPr id="296" name="テキスト ボックス 295"/>
        <xdr:cNvSpPr txBox="1"/>
      </xdr:nvSpPr>
      <xdr:spPr>
        <a:xfrm>
          <a:off x="9339795" y="591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146777</xdr:rowOff>
    </xdr:from>
    <xdr:to>
      <xdr:col>45</xdr:col>
      <xdr:colOff>177800</xdr:colOff>
      <xdr:row>36</xdr:row>
      <xdr:rowOff>160681</xdr:rowOff>
    </xdr:to>
    <xdr:cxnSp macro="">
      <xdr:nvCxnSpPr>
        <xdr:cNvPr id="297" name="直線コネクタ 296"/>
        <xdr:cNvCxnSpPr/>
      </xdr:nvCxnSpPr>
      <xdr:spPr>
        <a:xfrm flipV="1">
          <a:off x="7861300" y="6318977"/>
          <a:ext cx="889000" cy="1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154819</xdr:rowOff>
    </xdr:from>
    <xdr:to>
      <xdr:col>46</xdr:col>
      <xdr:colOff>38100</xdr:colOff>
      <xdr:row>36</xdr:row>
      <xdr:rowOff>84969</xdr:rowOff>
    </xdr:to>
    <xdr:sp macro="" textlink="">
      <xdr:nvSpPr>
        <xdr:cNvPr id="298" name="フローチャート: 判断 297"/>
        <xdr:cNvSpPr/>
      </xdr:nvSpPr>
      <xdr:spPr>
        <a:xfrm>
          <a:off x="86995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101496</xdr:rowOff>
    </xdr:from>
    <xdr:ext cx="534377" cy="259045"/>
    <xdr:sp macro="" textlink="">
      <xdr:nvSpPr>
        <xdr:cNvPr id="299" name="テキスト ボックス 298"/>
        <xdr:cNvSpPr txBox="1"/>
      </xdr:nvSpPr>
      <xdr:spPr>
        <a:xfrm>
          <a:off x="8483111" y="59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160681</xdr:rowOff>
    </xdr:from>
    <xdr:to>
      <xdr:col>41</xdr:col>
      <xdr:colOff>50800</xdr:colOff>
      <xdr:row>36</xdr:row>
      <xdr:rowOff>166780</xdr:rowOff>
    </xdr:to>
    <xdr:cxnSp macro="">
      <xdr:nvCxnSpPr>
        <xdr:cNvPr id="300" name="直線コネクタ 299"/>
        <xdr:cNvCxnSpPr/>
      </xdr:nvCxnSpPr>
      <xdr:spPr>
        <a:xfrm flipV="1">
          <a:off x="6972300" y="6332881"/>
          <a:ext cx="889000" cy="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169152</xdr:rowOff>
    </xdr:from>
    <xdr:to>
      <xdr:col>41</xdr:col>
      <xdr:colOff>101600</xdr:colOff>
      <xdr:row>36</xdr:row>
      <xdr:rowOff>99302</xdr:rowOff>
    </xdr:to>
    <xdr:sp macro="" textlink="">
      <xdr:nvSpPr>
        <xdr:cNvPr id="301" name="フローチャート: 判断 300"/>
        <xdr:cNvSpPr/>
      </xdr:nvSpPr>
      <xdr:spPr>
        <a:xfrm>
          <a:off x="7810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115829</xdr:rowOff>
    </xdr:from>
    <xdr:ext cx="534377" cy="259045"/>
    <xdr:sp macro="" textlink="">
      <xdr:nvSpPr>
        <xdr:cNvPr id="302" name="テキスト ボックス 301"/>
        <xdr:cNvSpPr txBox="1"/>
      </xdr:nvSpPr>
      <xdr:spPr>
        <a:xfrm>
          <a:off x="7594111" y="59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24682</xdr:rowOff>
    </xdr:from>
    <xdr:to>
      <xdr:col>36</xdr:col>
      <xdr:colOff>165100</xdr:colOff>
      <xdr:row>36</xdr:row>
      <xdr:rowOff>126282</xdr:rowOff>
    </xdr:to>
    <xdr:sp macro="" textlink="">
      <xdr:nvSpPr>
        <xdr:cNvPr id="303" name="フローチャート: 判断 302"/>
        <xdr:cNvSpPr/>
      </xdr:nvSpPr>
      <xdr:spPr>
        <a:xfrm>
          <a:off x="6921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142809</xdr:rowOff>
    </xdr:from>
    <xdr:ext cx="534377" cy="259045"/>
    <xdr:sp macro="" textlink="">
      <xdr:nvSpPr>
        <xdr:cNvPr id="304" name="テキスト ボックス 303"/>
        <xdr:cNvSpPr txBox="1"/>
      </xdr:nvSpPr>
      <xdr:spPr>
        <a:xfrm>
          <a:off x="6705111" y="5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62922</xdr:rowOff>
    </xdr:from>
    <xdr:to>
      <xdr:col>55</xdr:col>
      <xdr:colOff>50800</xdr:colOff>
      <xdr:row>36</xdr:row>
      <xdr:rowOff>164522</xdr:rowOff>
    </xdr:to>
    <xdr:sp macro="" textlink="">
      <xdr:nvSpPr>
        <xdr:cNvPr id="310" name="楕円 309"/>
        <xdr:cNvSpPr/>
      </xdr:nvSpPr>
      <xdr:spPr>
        <a:xfrm>
          <a:off x="10426700" y="623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41349</xdr:rowOff>
    </xdr:from>
    <xdr:ext cx="534377" cy="259045"/>
    <xdr:sp macro="" textlink="">
      <xdr:nvSpPr>
        <xdr:cNvPr id="311" name="補助費等該当値テキスト"/>
        <xdr:cNvSpPr txBox="1"/>
      </xdr:nvSpPr>
      <xdr:spPr>
        <a:xfrm>
          <a:off x="10528300" y="621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89833</xdr:rowOff>
    </xdr:from>
    <xdr:to>
      <xdr:col>50</xdr:col>
      <xdr:colOff>165100</xdr:colOff>
      <xdr:row>37</xdr:row>
      <xdr:rowOff>19983</xdr:rowOff>
    </xdr:to>
    <xdr:sp macro="" textlink="">
      <xdr:nvSpPr>
        <xdr:cNvPr id="312" name="楕円 311"/>
        <xdr:cNvSpPr/>
      </xdr:nvSpPr>
      <xdr:spPr>
        <a:xfrm>
          <a:off x="9588500" y="626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11110</xdr:rowOff>
    </xdr:from>
    <xdr:ext cx="534377" cy="259045"/>
    <xdr:sp macro="" textlink="">
      <xdr:nvSpPr>
        <xdr:cNvPr id="313" name="テキスト ボックス 312"/>
        <xdr:cNvSpPr txBox="1"/>
      </xdr:nvSpPr>
      <xdr:spPr>
        <a:xfrm>
          <a:off x="9372111" y="635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95977</xdr:rowOff>
    </xdr:from>
    <xdr:to>
      <xdr:col>46</xdr:col>
      <xdr:colOff>38100</xdr:colOff>
      <xdr:row>37</xdr:row>
      <xdr:rowOff>26127</xdr:rowOff>
    </xdr:to>
    <xdr:sp macro="" textlink="">
      <xdr:nvSpPr>
        <xdr:cNvPr id="314" name="楕円 313"/>
        <xdr:cNvSpPr/>
      </xdr:nvSpPr>
      <xdr:spPr>
        <a:xfrm>
          <a:off x="8699500" y="626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17254</xdr:rowOff>
    </xdr:from>
    <xdr:ext cx="534377" cy="259045"/>
    <xdr:sp macro="" textlink="">
      <xdr:nvSpPr>
        <xdr:cNvPr id="315" name="テキスト ボックス 314"/>
        <xdr:cNvSpPr txBox="1"/>
      </xdr:nvSpPr>
      <xdr:spPr>
        <a:xfrm>
          <a:off x="8483111" y="636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109881</xdr:rowOff>
    </xdr:from>
    <xdr:to>
      <xdr:col>41</xdr:col>
      <xdr:colOff>101600</xdr:colOff>
      <xdr:row>37</xdr:row>
      <xdr:rowOff>40031</xdr:rowOff>
    </xdr:to>
    <xdr:sp macro="" textlink="">
      <xdr:nvSpPr>
        <xdr:cNvPr id="316" name="楕円 315"/>
        <xdr:cNvSpPr/>
      </xdr:nvSpPr>
      <xdr:spPr>
        <a:xfrm>
          <a:off x="7810500" y="628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31158</xdr:rowOff>
    </xdr:from>
    <xdr:ext cx="534377" cy="259045"/>
    <xdr:sp macro="" textlink="">
      <xdr:nvSpPr>
        <xdr:cNvPr id="317" name="テキスト ボックス 316"/>
        <xdr:cNvSpPr txBox="1"/>
      </xdr:nvSpPr>
      <xdr:spPr>
        <a:xfrm>
          <a:off x="7594111" y="637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115980</xdr:rowOff>
    </xdr:from>
    <xdr:to>
      <xdr:col>36</xdr:col>
      <xdr:colOff>165100</xdr:colOff>
      <xdr:row>37</xdr:row>
      <xdr:rowOff>46130</xdr:rowOff>
    </xdr:to>
    <xdr:sp macro="" textlink="">
      <xdr:nvSpPr>
        <xdr:cNvPr id="318" name="楕円 317"/>
        <xdr:cNvSpPr/>
      </xdr:nvSpPr>
      <xdr:spPr>
        <a:xfrm>
          <a:off x="6921500" y="628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37257</xdr:rowOff>
    </xdr:from>
    <xdr:ext cx="534377" cy="259045"/>
    <xdr:sp macro="" textlink="">
      <xdr:nvSpPr>
        <xdr:cNvPr id="319" name="テキスト ボックス 318"/>
        <xdr:cNvSpPr txBox="1"/>
      </xdr:nvSpPr>
      <xdr:spPr>
        <a:xfrm>
          <a:off x="6705111" y="638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15536</xdr:rowOff>
    </xdr:from>
    <xdr:to>
      <xdr:col>54</xdr:col>
      <xdr:colOff>189865</xdr:colOff>
      <xdr:row>58</xdr:row>
      <xdr:rowOff>89239</xdr:rowOff>
    </xdr:to>
    <xdr:cxnSp macro="">
      <xdr:nvCxnSpPr>
        <xdr:cNvPr id="341" name="直線コネクタ 340"/>
        <xdr:cNvCxnSpPr/>
      </xdr:nvCxnSpPr>
      <xdr:spPr>
        <a:xfrm flipV="1">
          <a:off x="10475595" y="8759486"/>
          <a:ext cx="1270" cy="127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93066</xdr:rowOff>
    </xdr:from>
    <xdr:ext cx="534377" cy="259045"/>
    <xdr:sp macro="" textlink="">
      <xdr:nvSpPr>
        <xdr:cNvPr id="342" name="普通建設事業費最小値テキスト"/>
        <xdr:cNvSpPr txBox="1"/>
      </xdr:nvSpPr>
      <xdr:spPr>
        <a:xfrm>
          <a:off x="10528300" y="1003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89239</xdr:rowOff>
    </xdr:from>
    <xdr:to>
      <xdr:col>55</xdr:col>
      <xdr:colOff>88900</xdr:colOff>
      <xdr:row>58</xdr:row>
      <xdr:rowOff>89239</xdr:rowOff>
    </xdr:to>
    <xdr:cxnSp macro="">
      <xdr:nvCxnSpPr>
        <xdr:cNvPr id="343" name="直線コネクタ 342"/>
        <xdr:cNvCxnSpPr/>
      </xdr:nvCxnSpPr>
      <xdr:spPr>
        <a:xfrm>
          <a:off x="10388600" y="10033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133663</xdr:rowOff>
    </xdr:from>
    <xdr:ext cx="599010" cy="259045"/>
    <xdr:sp macro="" textlink="">
      <xdr:nvSpPr>
        <xdr:cNvPr id="344" name="普通建設事業費最大値テキスト"/>
        <xdr:cNvSpPr txBox="1"/>
      </xdr:nvSpPr>
      <xdr:spPr>
        <a:xfrm>
          <a:off x="10528300" y="853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15536</xdr:rowOff>
    </xdr:from>
    <xdr:to>
      <xdr:col>55</xdr:col>
      <xdr:colOff>88900</xdr:colOff>
      <xdr:row>51</xdr:row>
      <xdr:rowOff>15536</xdr:rowOff>
    </xdr:to>
    <xdr:cxnSp macro="">
      <xdr:nvCxnSpPr>
        <xdr:cNvPr id="345" name="直線コネクタ 344"/>
        <xdr:cNvCxnSpPr/>
      </xdr:nvCxnSpPr>
      <xdr:spPr>
        <a:xfrm>
          <a:off x="10388600" y="875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36706</xdr:rowOff>
    </xdr:from>
    <xdr:to>
      <xdr:col>55</xdr:col>
      <xdr:colOff>0</xdr:colOff>
      <xdr:row>58</xdr:row>
      <xdr:rowOff>38083</xdr:rowOff>
    </xdr:to>
    <xdr:cxnSp macro="">
      <xdr:nvCxnSpPr>
        <xdr:cNvPr id="346" name="直線コネクタ 345"/>
        <xdr:cNvCxnSpPr/>
      </xdr:nvCxnSpPr>
      <xdr:spPr>
        <a:xfrm>
          <a:off x="9639300" y="9980806"/>
          <a:ext cx="838200" cy="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24116</xdr:rowOff>
    </xdr:from>
    <xdr:ext cx="599010" cy="259045"/>
    <xdr:sp macro="" textlink="">
      <xdr:nvSpPr>
        <xdr:cNvPr id="347" name="普通建設事業費平均値テキスト"/>
        <xdr:cNvSpPr txBox="1"/>
      </xdr:nvSpPr>
      <xdr:spPr>
        <a:xfrm>
          <a:off x="10528300" y="96253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1239</xdr:rowOff>
    </xdr:from>
    <xdr:to>
      <xdr:col>55</xdr:col>
      <xdr:colOff>50800</xdr:colOff>
      <xdr:row>57</xdr:row>
      <xdr:rowOff>102839</xdr:rowOff>
    </xdr:to>
    <xdr:sp macro="" textlink="">
      <xdr:nvSpPr>
        <xdr:cNvPr id="348" name="フローチャート: 判断 347"/>
        <xdr:cNvSpPr/>
      </xdr:nvSpPr>
      <xdr:spPr>
        <a:xfrm>
          <a:off x="10426700" y="977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20574</xdr:rowOff>
    </xdr:from>
    <xdr:to>
      <xdr:col>50</xdr:col>
      <xdr:colOff>114300</xdr:colOff>
      <xdr:row>58</xdr:row>
      <xdr:rowOff>36706</xdr:rowOff>
    </xdr:to>
    <xdr:cxnSp macro="">
      <xdr:nvCxnSpPr>
        <xdr:cNvPr id="349" name="直線コネクタ 348"/>
        <xdr:cNvCxnSpPr/>
      </xdr:nvCxnSpPr>
      <xdr:spPr>
        <a:xfrm>
          <a:off x="8750300" y="9964674"/>
          <a:ext cx="889000" cy="1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35163</xdr:rowOff>
    </xdr:from>
    <xdr:to>
      <xdr:col>50</xdr:col>
      <xdr:colOff>165100</xdr:colOff>
      <xdr:row>57</xdr:row>
      <xdr:rowOff>136763</xdr:rowOff>
    </xdr:to>
    <xdr:sp macro="" textlink="">
      <xdr:nvSpPr>
        <xdr:cNvPr id="350" name="フローチャート: 判断 349"/>
        <xdr:cNvSpPr/>
      </xdr:nvSpPr>
      <xdr:spPr>
        <a:xfrm>
          <a:off x="9588500" y="980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153290</xdr:rowOff>
    </xdr:from>
    <xdr:ext cx="534377" cy="259045"/>
    <xdr:sp macro="" textlink="">
      <xdr:nvSpPr>
        <xdr:cNvPr id="351" name="テキスト ボックス 350"/>
        <xdr:cNvSpPr txBox="1"/>
      </xdr:nvSpPr>
      <xdr:spPr>
        <a:xfrm>
          <a:off x="9372111" y="958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20574</xdr:rowOff>
    </xdr:from>
    <xdr:to>
      <xdr:col>45</xdr:col>
      <xdr:colOff>177800</xdr:colOff>
      <xdr:row>58</xdr:row>
      <xdr:rowOff>24792</xdr:rowOff>
    </xdr:to>
    <xdr:cxnSp macro="">
      <xdr:nvCxnSpPr>
        <xdr:cNvPr id="352" name="直線コネクタ 351"/>
        <xdr:cNvCxnSpPr/>
      </xdr:nvCxnSpPr>
      <xdr:spPr>
        <a:xfrm flipV="1">
          <a:off x="7861300" y="9964674"/>
          <a:ext cx="889000" cy="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18023</xdr:rowOff>
    </xdr:from>
    <xdr:to>
      <xdr:col>46</xdr:col>
      <xdr:colOff>38100</xdr:colOff>
      <xdr:row>57</xdr:row>
      <xdr:rowOff>119623</xdr:rowOff>
    </xdr:to>
    <xdr:sp macro="" textlink="">
      <xdr:nvSpPr>
        <xdr:cNvPr id="353" name="フローチャート: 判断 352"/>
        <xdr:cNvSpPr/>
      </xdr:nvSpPr>
      <xdr:spPr>
        <a:xfrm>
          <a:off x="8699500" y="97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136150</xdr:rowOff>
    </xdr:from>
    <xdr:ext cx="599010" cy="259045"/>
    <xdr:sp macro="" textlink="">
      <xdr:nvSpPr>
        <xdr:cNvPr id="354" name="テキスト ボックス 353"/>
        <xdr:cNvSpPr txBox="1"/>
      </xdr:nvSpPr>
      <xdr:spPr>
        <a:xfrm>
          <a:off x="8450795" y="9565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161092</xdr:rowOff>
    </xdr:from>
    <xdr:to>
      <xdr:col>41</xdr:col>
      <xdr:colOff>50800</xdr:colOff>
      <xdr:row>58</xdr:row>
      <xdr:rowOff>24792</xdr:rowOff>
    </xdr:to>
    <xdr:cxnSp macro="">
      <xdr:nvCxnSpPr>
        <xdr:cNvPr id="355" name="直線コネクタ 354"/>
        <xdr:cNvCxnSpPr/>
      </xdr:nvCxnSpPr>
      <xdr:spPr>
        <a:xfrm>
          <a:off x="6972300" y="9933742"/>
          <a:ext cx="889000" cy="3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38467</xdr:rowOff>
    </xdr:from>
    <xdr:to>
      <xdr:col>41</xdr:col>
      <xdr:colOff>101600</xdr:colOff>
      <xdr:row>57</xdr:row>
      <xdr:rowOff>140067</xdr:rowOff>
    </xdr:to>
    <xdr:sp macro="" textlink="">
      <xdr:nvSpPr>
        <xdr:cNvPr id="356" name="フローチャート: 判断 355"/>
        <xdr:cNvSpPr/>
      </xdr:nvSpPr>
      <xdr:spPr>
        <a:xfrm>
          <a:off x="7810500" y="981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156594</xdr:rowOff>
    </xdr:from>
    <xdr:ext cx="534377" cy="259045"/>
    <xdr:sp macro="" textlink="">
      <xdr:nvSpPr>
        <xdr:cNvPr id="357" name="テキスト ボックス 356"/>
        <xdr:cNvSpPr txBox="1"/>
      </xdr:nvSpPr>
      <xdr:spPr>
        <a:xfrm>
          <a:off x="7594111" y="958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39443</xdr:rowOff>
    </xdr:from>
    <xdr:to>
      <xdr:col>36</xdr:col>
      <xdr:colOff>165100</xdr:colOff>
      <xdr:row>57</xdr:row>
      <xdr:rowOff>141043</xdr:rowOff>
    </xdr:to>
    <xdr:sp macro="" textlink="">
      <xdr:nvSpPr>
        <xdr:cNvPr id="358" name="フローチャート: 判断 357"/>
        <xdr:cNvSpPr/>
      </xdr:nvSpPr>
      <xdr:spPr>
        <a:xfrm>
          <a:off x="6921500" y="981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157570</xdr:rowOff>
    </xdr:from>
    <xdr:ext cx="534377" cy="259045"/>
    <xdr:sp macro="" textlink="">
      <xdr:nvSpPr>
        <xdr:cNvPr id="359" name="テキスト ボックス 358"/>
        <xdr:cNvSpPr txBox="1"/>
      </xdr:nvSpPr>
      <xdr:spPr>
        <a:xfrm>
          <a:off x="6705111" y="958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158733</xdr:rowOff>
    </xdr:from>
    <xdr:to>
      <xdr:col>55</xdr:col>
      <xdr:colOff>50800</xdr:colOff>
      <xdr:row>58</xdr:row>
      <xdr:rowOff>88883</xdr:rowOff>
    </xdr:to>
    <xdr:sp macro="" textlink="">
      <xdr:nvSpPr>
        <xdr:cNvPr id="365" name="楕円 364"/>
        <xdr:cNvSpPr/>
      </xdr:nvSpPr>
      <xdr:spPr>
        <a:xfrm>
          <a:off x="10426700" y="993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73660</xdr:rowOff>
    </xdr:from>
    <xdr:ext cx="534377" cy="259045"/>
    <xdr:sp macro="" textlink="">
      <xdr:nvSpPr>
        <xdr:cNvPr id="366" name="普通建設事業費該当値テキスト"/>
        <xdr:cNvSpPr txBox="1"/>
      </xdr:nvSpPr>
      <xdr:spPr>
        <a:xfrm>
          <a:off x="10528300" y="984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157356</xdr:rowOff>
    </xdr:from>
    <xdr:to>
      <xdr:col>50</xdr:col>
      <xdr:colOff>165100</xdr:colOff>
      <xdr:row>58</xdr:row>
      <xdr:rowOff>87506</xdr:rowOff>
    </xdr:to>
    <xdr:sp macro="" textlink="">
      <xdr:nvSpPr>
        <xdr:cNvPr id="367" name="楕円 366"/>
        <xdr:cNvSpPr/>
      </xdr:nvSpPr>
      <xdr:spPr>
        <a:xfrm>
          <a:off x="9588500" y="993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78633</xdr:rowOff>
    </xdr:from>
    <xdr:ext cx="534377" cy="259045"/>
    <xdr:sp macro="" textlink="">
      <xdr:nvSpPr>
        <xdr:cNvPr id="368" name="テキスト ボックス 367"/>
        <xdr:cNvSpPr txBox="1"/>
      </xdr:nvSpPr>
      <xdr:spPr>
        <a:xfrm>
          <a:off x="9372111" y="1002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141224</xdr:rowOff>
    </xdr:from>
    <xdr:to>
      <xdr:col>46</xdr:col>
      <xdr:colOff>38100</xdr:colOff>
      <xdr:row>58</xdr:row>
      <xdr:rowOff>71374</xdr:rowOff>
    </xdr:to>
    <xdr:sp macro="" textlink="">
      <xdr:nvSpPr>
        <xdr:cNvPr id="369" name="楕円 368"/>
        <xdr:cNvSpPr/>
      </xdr:nvSpPr>
      <xdr:spPr>
        <a:xfrm>
          <a:off x="8699500" y="991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62501</xdr:rowOff>
    </xdr:from>
    <xdr:ext cx="534377" cy="259045"/>
    <xdr:sp macro="" textlink="">
      <xdr:nvSpPr>
        <xdr:cNvPr id="370" name="テキスト ボックス 369"/>
        <xdr:cNvSpPr txBox="1"/>
      </xdr:nvSpPr>
      <xdr:spPr>
        <a:xfrm>
          <a:off x="8483111" y="1000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145442</xdr:rowOff>
    </xdr:from>
    <xdr:to>
      <xdr:col>41</xdr:col>
      <xdr:colOff>101600</xdr:colOff>
      <xdr:row>58</xdr:row>
      <xdr:rowOff>75592</xdr:rowOff>
    </xdr:to>
    <xdr:sp macro="" textlink="">
      <xdr:nvSpPr>
        <xdr:cNvPr id="371" name="楕円 370"/>
        <xdr:cNvSpPr/>
      </xdr:nvSpPr>
      <xdr:spPr>
        <a:xfrm>
          <a:off x="7810500" y="991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66719</xdr:rowOff>
    </xdr:from>
    <xdr:ext cx="534377" cy="259045"/>
    <xdr:sp macro="" textlink="">
      <xdr:nvSpPr>
        <xdr:cNvPr id="372" name="テキスト ボックス 371"/>
        <xdr:cNvSpPr txBox="1"/>
      </xdr:nvSpPr>
      <xdr:spPr>
        <a:xfrm>
          <a:off x="7594111" y="1001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110292</xdr:rowOff>
    </xdr:from>
    <xdr:to>
      <xdr:col>36</xdr:col>
      <xdr:colOff>165100</xdr:colOff>
      <xdr:row>58</xdr:row>
      <xdr:rowOff>40442</xdr:rowOff>
    </xdr:to>
    <xdr:sp macro="" textlink="">
      <xdr:nvSpPr>
        <xdr:cNvPr id="373" name="楕円 372"/>
        <xdr:cNvSpPr/>
      </xdr:nvSpPr>
      <xdr:spPr>
        <a:xfrm>
          <a:off x="6921500" y="988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31569</xdr:rowOff>
    </xdr:from>
    <xdr:ext cx="534377" cy="259045"/>
    <xdr:sp macro="" textlink="">
      <xdr:nvSpPr>
        <xdr:cNvPr id="374" name="テキスト ボックス 373"/>
        <xdr:cNvSpPr txBox="1"/>
      </xdr:nvSpPr>
      <xdr:spPr>
        <a:xfrm>
          <a:off x="6705111" y="997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156192</xdr:rowOff>
    </xdr:from>
    <xdr:to>
      <xdr:col>54</xdr:col>
      <xdr:colOff>189865</xdr:colOff>
      <xdr:row>79</xdr:row>
      <xdr:rowOff>98879</xdr:rowOff>
    </xdr:to>
    <xdr:cxnSp macro="">
      <xdr:nvCxnSpPr>
        <xdr:cNvPr id="400" name="直線コネクタ 399"/>
        <xdr:cNvCxnSpPr/>
      </xdr:nvCxnSpPr>
      <xdr:spPr>
        <a:xfrm flipV="1">
          <a:off x="10475595" y="12157692"/>
          <a:ext cx="1270" cy="1485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102869</xdr:rowOff>
    </xdr:from>
    <xdr:ext cx="534377" cy="259045"/>
    <xdr:sp macro="" textlink="">
      <xdr:nvSpPr>
        <xdr:cNvPr id="403" name="普通建設事業費 （ うち新規整備　）最大値テキスト"/>
        <xdr:cNvSpPr txBox="1"/>
      </xdr:nvSpPr>
      <xdr:spPr>
        <a:xfrm>
          <a:off x="10528300" y="1193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156192</xdr:rowOff>
    </xdr:from>
    <xdr:to>
      <xdr:col>55</xdr:col>
      <xdr:colOff>88900</xdr:colOff>
      <xdr:row>70</xdr:row>
      <xdr:rowOff>156192</xdr:rowOff>
    </xdr:to>
    <xdr:cxnSp macro="">
      <xdr:nvCxnSpPr>
        <xdr:cNvPr id="404" name="直線コネクタ 403"/>
        <xdr:cNvCxnSpPr/>
      </xdr:nvCxnSpPr>
      <xdr:spPr>
        <a:xfrm>
          <a:off x="10388600" y="12157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40945</xdr:rowOff>
    </xdr:from>
    <xdr:to>
      <xdr:col>55</xdr:col>
      <xdr:colOff>0</xdr:colOff>
      <xdr:row>78</xdr:row>
      <xdr:rowOff>86664</xdr:rowOff>
    </xdr:to>
    <xdr:cxnSp macro="">
      <xdr:nvCxnSpPr>
        <xdr:cNvPr id="405" name="直線コネクタ 404"/>
        <xdr:cNvCxnSpPr/>
      </xdr:nvCxnSpPr>
      <xdr:spPr>
        <a:xfrm flipV="1">
          <a:off x="9639300" y="1341404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103319</xdr:rowOff>
    </xdr:from>
    <xdr:ext cx="534377" cy="259045"/>
    <xdr:sp macro="" textlink="">
      <xdr:nvSpPr>
        <xdr:cNvPr id="406" name="普通建設事業費 （ うち新規整備　）平均値テキスト"/>
        <xdr:cNvSpPr txBox="1"/>
      </xdr:nvSpPr>
      <xdr:spPr>
        <a:xfrm>
          <a:off x="10528300" y="12962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80442</xdr:rowOff>
    </xdr:from>
    <xdr:to>
      <xdr:col>55</xdr:col>
      <xdr:colOff>50800</xdr:colOff>
      <xdr:row>77</xdr:row>
      <xdr:rowOff>10592</xdr:rowOff>
    </xdr:to>
    <xdr:sp macro="" textlink="">
      <xdr:nvSpPr>
        <xdr:cNvPr id="407" name="フローチャート: 判断 406"/>
        <xdr:cNvSpPr/>
      </xdr:nvSpPr>
      <xdr:spPr>
        <a:xfrm>
          <a:off x="10426700" y="1311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86664</xdr:rowOff>
    </xdr:from>
    <xdr:to>
      <xdr:col>50</xdr:col>
      <xdr:colOff>114300</xdr:colOff>
      <xdr:row>79</xdr:row>
      <xdr:rowOff>84248</xdr:rowOff>
    </xdr:to>
    <xdr:cxnSp macro="">
      <xdr:nvCxnSpPr>
        <xdr:cNvPr id="408" name="直線コネクタ 407"/>
        <xdr:cNvCxnSpPr/>
      </xdr:nvCxnSpPr>
      <xdr:spPr>
        <a:xfrm flipV="1">
          <a:off x="8750300" y="13459764"/>
          <a:ext cx="889000" cy="16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89553</xdr:rowOff>
    </xdr:from>
    <xdr:to>
      <xdr:col>50</xdr:col>
      <xdr:colOff>165100</xdr:colOff>
      <xdr:row>78</xdr:row>
      <xdr:rowOff>19703</xdr:rowOff>
    </xdr:to>
    <xdr:sp macro="" textlink="">
      <xdr:nvSpPr>
        <xdr:cNvPr id="409" name="フローチャート: 判断 408"/>
        <xdr:cNvSpPr/>
      </xdr:nvSpPr>
      <xdr:spPr>
        <a:xfrm>
          <a:off x="9588500" y="1329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36230</xdr:rowOff>
    </xdr:from>
    <xdr:ext cx="534377" cy="259045"/>
    <xdr:sp macro="" textlink="">
      <xdr:nvSpPr>
        <xdr:cNvPr id="410" name="テキスト ボックス 409"/>
        <xdr:cNvSpPr txBox="1"/>
      </xdr:nvSpPr>
      <xdr:spPr>
        <a:xfrm>
          <a:off x="9372111" y="1306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69062</xdr:rowOff>
    </xdr:from>
    <xdr:to>
      <xdr:col>45</xdr:col>
      <xdr:colOff>177800</xdr:colOff>
      <xdr:row>79</xdr:row>
      <xdr:rowOff>84248</xdr:rowOff>
    </xdr:to>
    <xdr:cxnSp macro="">
      <xdr:nvCxnSpPr>
        <xdr:cNvPr id="411" name="直線コネクタ 410"/>
        <xdr:cNvCxnSpPr/>
      </xdr:nvCxnSpPr>
      <xdr:spPr>
        <a:xfrm>
          <a:off x="7861300" y="13442162"/>
          <a:ext cx="889000" cy="18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106322</xdr:rowOff>
    </xdr:from>
    <xdr:to>
      <xdr:col>46</xdr:col>
      <xdr:colOff>38100</xdr:colOff>
      <xdr:row>78</xdr:row>
      <xdr:rowOff>36472</xdr:rowOff>
    </xdr:to>
    <xdr:sp macro="" textlink="">
      <xdr:nvSpPr>
        <xdr:cNvPr id="412" name="フローチャート: 判断 411"/>
        <xdr:cNvSpPr/>
      </xdr:nvSpPr>
      <xdr:spPr>
        <a:xfrm>
          <a:off x="8699500" y="133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52999</xdr:rowOff>
    </xdr:from>
    <xdr:ext cx="534377" cy="259045"/>
    <xdr:sp macro="" textlink="">
      <xdr:nvSpPr>
        <xdr:cNvPr id="413" name="テキスト ボックス 412"/>
        <xdr:cNvSpPr txBox="1"/>
      </xdr:nvSpPr>
      <xdr:spPr>
        <a:xfrm>
          <a:off x="8483111" y="1308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69062</xdr:rowOff>
    </xdr:from>
    <xdr:to>
      <xdr:col>41</xdr:col>
      <xdr:colOff>50800</xdr:colOff>
      <xdr:row>78</xdr:row>
      <xdr:rowOff>125347</xdr:rowOff>
    </xdr:to>
    <xdr:cxnSp macro="">
      <xdr:nvCxnSpPr>
        <xdr:cNvPr id="414" name="直線コネクタ 413"/>
        <xdr:cNvCxnSpPr/>
      </xdr:nvCxnSpPr>
      <xdr:spPr>
        <a:xfrm flipV="1">
          <a:off x="6972300" y="13442162"/>
          <a:ext cx="889000" cy="5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123957</xdr:rowOff>
    </xdr:from>
    <xdr:to>
      <xdr:col>41</xdr:col>
      <xdr:colOff>101600</xdr:colOff>
      <xdr:row>77</xdr:row>
      <xdr:rowOff>54107</xdr:rowOff>
    </xdr:to>
    <xdr:sp macro="" textlink="">
      <xdr:nvSpPr>
        <xdr:cNvPr id="415" name="フローチャート: 判断 414"/>
        <xdr:cNvSpPr/>
      </xdr:nvSpPr>
      <xdr:spPr>
        <a:xfrm>
          <a:off x="7810500" y="131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70635</xdr:rowOff>
    </xdr:from>
    <xdr:ext cx="534377" cy="259045"/>
    <xdr:sp macro="" textlink="">
      <xdr:nvSpPr>
        <xdr:cNvPr id="416" name="テキスト ボックス 415"/>
        <xdr:cNvSpPr txBox="1"/>
      </xdr:nvSpPr>
      <xdr:spPr>
        <a:xfrm>
          <a:off x="7594111" y="1292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2113</xdr:rowOff>
    </xdr:from>
    <xdr:to>
      <xdr:col>36</xdr:col>
      <xdr:colOff>165100</xdr:colOff>
      <xdr:row>76</xdr:row>
      <xdr:rowOff>103713</xdr:rowOff>
    </xdr:to>
    <xdr:sp macro="" textlink="">
      <xdr:nvSpPr>
        <xdr:cNvPr id="417" name="フローチャート: 判断 416"/>
        <xdr:cNvSpPr/>
      </xdr:nvSpPr>
      <xdr:spPr>
        <a:xfrm>
          <a:off x="6921500" y="1303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120241</xdr:rowOff>
    </xdr:from>
    <xdr:ext cx="534377" cy="259045"/>
    <xdr:sp macro="" textlink="">
      <xdr:nvSpPr>
        <xdr:cNvPr id="418" name="テキスト ボックス 417"/>
        <xdr:cNvSpPr txBox="1"/>
      </xdr:nvSpPr>
      <xdr:spPr>
        <a:xfrm>
          <a:off x="6705111" y="1280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161595</xdr:rowOff>
    </xdr:from>
    <xdr:to>
      <xdr:col>55</xdr:col>
      <xdr:colOff>50800</xdr:colOff>
      <xdr:row>78</xdr:row>
      <xdr:rowOff>91745</xdr:rowOff>
    </xdr:to>
    <xdr:sp macro="" textlink="">
      <xdr:nvSpPr>
        <xdr:cNvPr id="424" name="楕円 423"/>
        <xdr:cNvSpPr/>
      </xdr:nvSpPr>
      <xdr:spPr>
        <a:xfrm>
          <a:off x="10426700" y="1336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140022</xdr:rowOff>
    </xdr:from>
    <xdr:ext cx="534377" cy="259045"/>
    <xdr:sp macro="" textlink="">
      <xdr:nvSpPr>
        <xdr:cNvPr id="425" name="普通建設事業費 （ うち新規整備　）該当値テキスト"/>
        <xdr:cNvSpPr txBox="1"/>
      </xdr:nvSpPr>
      <xdr:spPr>
        <a:xfrm>
          <a:off x="10528300" y="1334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35864</xdr:rowOff>
    </xdr:from>
    <xdr:to>
      <xdr:col>50</xdr:col>
      <xdr:colOff>165100</xdr:colOff>
      <xdr:row>78</xdr:row>
      <xdr:rowOff>137464</xdr:rowOff>
    </xdr:to>
    <xdr:sp macro="" textlink="">
      <xdr:nvSpPr>
        <xdr:cNvPr id="426" name="楕円 425"/>
        <xdr:cNvSpPr/>
      </xdr:nvSpPr>
      <xdr:spPr>
        <a:xfrm>
          <a:off x="9588500" y="1340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128591</xdr:rowOff>
    </xdr:from>
    <xdr:ext cx="534377" cy="259045"/>
    <xdr:sp macro="" textlink="">
      <xdr:nvSpPr>
        <xdr:cNvPr id="427" name="テキスト ボックス 426"/>
        <xdr:cNvSpPr txBox="1"/>
      </xdr:nvSpPr>
      <xdr:spPr>
        <a:xfrm>
          <a:off x="9372111" y="1350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33448</xdr:rowOff>
    </xdr:from>
    <xdr:to>
      <xdr:col>46</xdr:col>
      <xdr:colOff>38100</xdr:colOff>
      <xdr:row>79</xdr:row>
      <xdr:rowOff>135048</xdr:rowOff>
    </xdr:to>
    <xdr:sp macro="" textlink="">
      <xdr:nvSpPr>
        <xdr:cNvPr id="428" name="楕円 427"/>
        <xdr:cNvSpPr/>
      </xdr:nvSpPr>
      <xdr:spPr>
        <a:xfrm>
          <a:off x="8699500" y="135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126175</xdr:rowOff>
    </xdr:from>
    <xdr:ext cx="378565" cy="259045"/>
    <xdr:sp macro="" textlink="">
      <xdr:nvSpPr>
        <xdr:cNvPr id="429" name="テキスト ボックス 428"/>
        <xdr:cNvSpPr txBox="1"/>
      </xdr:nvSpPr>
      <xdr:spPr>
        <a:xfrm>
          <a:off x="8561017" y="13670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18262</xdr:rowOff>
    </xdr:from>
    <xdr:to>
      <xdr:col>41</xdr:col>
      <xdr:colOff>101600</xdr:colOff>
      <xdr:row>78</xdr:row>
      <xdr:rowOff>119862</xdr:rowOff>
    </xdr:to>
    <xdr:sp macro="" textlink="">
      <xdr:nvSpPr>
        <xdr:cNvPr id="430" name="楕円 429"/>
        <xdr:cNvSpPr/>
      </xdr:nvSpPr>
      <xdr:spPr>
        <a:xfrm>
          <a:off x="7810500" y="1339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110989</xdr:rowOff>
    </xdr:from>
    <xdr:ext cx="534377" cy="259045"/>
    <xdr:sp macro="" textlink="">
      <xdr:nvSpPr>
        <xdr:cNvPr id="431" name="テキスト ボックス 430"/>
        <xdr:cNvSpPr txBox="1"/>
      </xdr:nvSpPr>
      <xdr:spPr>
        <a:xfrm>
          <a:off x="7594111" y="1348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74547</xdr:rowOff>
    </xdr:from>
    <xdr:to>
      <xdr:col>36</xdr:col>
      <xdr:colOff>165100</xdr:colOff>
      <xdr:row>79</xdr:row>
      <xdr:rowOff>4697</xdr:rowOff>
    </xdr:to>
    <xdr:sp macro="" textlink="">
      <xdr:nvSpPr>
        <xdr:cNvPr id="432" name="楕円 431"/>
        <xdr:cNvSpPr/>
      </xdr:nvSpPr>
      <xdr:spPr>
        <a:xfrm>
          <a:off x="6921500" y="134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167274</xdr:rowOff>
    </xdr:from>
    <xdr:ext cx="469744" cy="259045"/>
    <xdr:sp macro="" textlink="">
      <xdr:nvSpPr>
        <xdr:cNvPr id="433" name="テキスト ボックス 432"/>
        <xdr:cNvSpPr txBox="1"/>
      </xdr:nvSpPr>
      <xdr:spPr>
        <a:xfrm>
          <a:off x="6737428" y="1354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98085</xdr:rowOff>
    </xdr:from>
    <xdr:to>
      <xdr:col>54</xdr:col>
      <xdr:colOff>189865</xdr:colOff>
      <xdr:row>98</xdr:row>
      <xdr:rowOff>67481</xdr:rowOff>
    </xdr:to>
    <xdr:cxnSp macro="">
      <xdr:nvCxnSpPr>
        <xdr:cNvPr id="455" name="直線コネクタ 454"/>
        <xdr:cNvCxnSpPr/>
      </xdr:nvCxnSpPr>
      <xdr:spPr>
        <a:xfrm flipV="1">
          <a:off x="10475595" y="15700035"/>
          <a:ext cx="1270" cy="1169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71308</xdr:rowOff>
    </xdr:from>
    <xdr:ext cx="534377" cy="259045"/>
    <xdr:sp macro="" textlink="">
      <xdr:nvSpPr>
        <xdr:cNvPr id="456" name="普通建設事業費 （ うち更新整備　）最小値テキスト"/>
        <xdr:cNvSpPr txBox="1"/>
      </xdr:nvSpPr>
      <xdr:spPr>
        <a:xfrm>
          <a:off x="10528300" y="1687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67481</xdr:rowOff>
    </xdr:from>
    <xdr:to>
      <xdr:col>55</xdr:col>
      <xdr:colOff>88900</xdr:colOff>
      <xdr:row>98</xdr:row>
      <xdr:rowOff>67481</xdr:rowOff>
    </xdr:to>
    <xdr:cxnSp macro="">
      <xdr:nvCxnSpPr>
        <xdr:cNvPr id="457" name="直線コネクタ 456"/>
        <xdr:cNvCxnSpPr/>
      </xdr:nvCxnSpPr>
      <xdr:spPr>
        <a:xfrm>
          <a:off x="10388600" y="1686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44762</xdr:rowOff>
    </xdr:from>
    <xdr:ext cx="599010" cy="259045"/>
    <xdr:sp macro="" textlink="">
      <xdr:nvSpPr>
        <xdr:cNvPr id="458" name="普通建設事業費 （ うち更新整備　）最大値テキスト"/>
        <xdr:cNvSpPr txBox="1"/>
      </xdr:nvSpPr>
      <xdr:spPr>
        <a:xfrm>
          <a:off x="10528300" y="1547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98085</xdr:rowOff>
    </xdr:from>
    <xdr:to>
      <xdr:col>55</xdr:col>
      <xdr:colOff>88900</xdr:colOff>
      <xdr:row>91</xdr:row>
      <xdr:rowOff>98085</xdr:rowOff>
    </xdr:to>
    <xdr:cxnSp macro="">
      <xdr:nvCxnSpPr>
        <xdr:cNvPr id="459" name="直線コネクタ 458"/>
        <xdr:cNvCxnSpPr/>
      </xdr:nvCxnSpPr>
      <xdr:spPr>
        <a:xfrm>
          <a:off x="10388600" y="15700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44639</xdr:rowOff>
    </xdr:from>
    <xdr:to>
      <xdr:col>55</xdr:col>
      <xdr:colOff>0</xdr:colOff>
      <xdr:row>98</xdr:row>
      <xdr:rowOff>47268</xdr:rowOff>
    </xdr:to>
    <xdr:cxnSp macro="">
      <xdr:nvCxnSpPr>
        <xdr:cNvPr id="460" name="直線コネクタ 459"/>
        <xdr:cNvCxnSpPr/>
      </xdr:nvCxnSpPr>
      <xdr:spPr>
        <a:xfrm flipV="1">
          <a:off x="9639300" y="16846739"/>
          <a:ext cx="8382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30670</xdr:rowOff>
    </xdr:from>
    <xdr:ext cx="534377" cy="259045"/>
    <xdr:sp macro="" textlink="">
      <xdr:nvSpPr>
        <xdr:cNvPr id="461" name="普通建設事業費 （ うち更新整備　）平均値テキスト"/>
        <xdr:cNvSpPr txBox="1"/>
      </xdr:nvSpPr>
      <xdr:spPr>
        <a:xfrm>
          <a:off x="10528300" y="16489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7793</xdr:rowOff>
    </xdr:from>
    <xdr:to>
      <xdr:col>55</xdr:col>
      <xdr:colOff>50800</xdr:colOff>
      <xdr:row>97</xdr:row>
      <xdr:rowOff>109393</xdr:rowOff>
    </xdr:to>
    <xdr:sp macro="" textlink="">
      <xdr:nvSpPr>
        <xdr:cNvPr id="462" name="フローチャート: 判断 461"/>
        <xdr:cNvSpPr/>
      </xdr:nvSpPr>
      <xdr:spPr>
        <a:xfrm>
          <a:off x="10426700" y="1663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47268</xdr:rowOff>
    </xdr:from>
    <xdr:to>
      <xdr:col>50</xdr:col>
      <xdr:colOff>114300</xdr:colOff>
      <xdr:row>98</xdr:row>
      <xdr:rowOff>51374</xdr:rowOff>
    </xdr:to>
    <xdr:cxnSp macro="">
      <xdr:nvCxnSpPr>
        <xdr:cNvPr id="463" name="直線コネクタ 462"/>
        <xdr:cNvCxnSpPr/>
      </xdr:nvCxnSpPr>
      <xdr:spPr>
        <a:xfrm flipV="1">
          <a:off x="8750300" y="16849368"/>
          <a:ext cx="889000" cy="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6576</xdr:rowOff>
    </xdr:from>
    <xdr:to>
      <xdr:col>50</xdr:col>
      <xdr:colOff>165100</xdr:colOff>
      <xdr:row>97</xdr:row>
      <xdr:rowOff>108176</xdr:rowOff>
    </xdr:to>
    <xdr:sp macro="" textlink="">
      <xdr:nvSpPr>
        <xdr:cNvPr id="464" name="フローチャート: 判断 463"/>
        <xdr:cNvSpPr/>
      </xdr:nvSpPr>
      <xdr:spPr>
        <a:xfrm>
          <a:off x="9588500" y="1663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124703</xdr:rowOff>
    </xdr:from>
    <xdr:ext cx="534377" cy="259045"/>
    <xdr:sp macro="" textlink="">
      <xdr:nvSpPr>
        <xdr:cNvPr id="465" name="テキスト ボックス 464"/>
        <xdr:cNvSpPr txBox="1"/>
      </xdr:nvSpPr>
      <xdr:spPr>
        <a:xfrm>
          <a:off x="9372111" y="1641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18419</xdr:rowOff>
    </xdr:from>
    <xdr:to>
      <xdr:col>45</xdr:col>
      <xdr:colOff>177800</xdr:colOff>
      <xdr:row>98</xdr:row>
      <xdr:rowOff>51374</xdr:rowOff>
    </xdr:to>
    <xdr:cxnSp macro="">
      <xdr:nvCxnSpPr>
        <xdr:cNvPr id="466" name="直線コネクタ 465"/>
        <xdr:cNvCxnSpPr/>
      </xdr:nvCxnSpPr>
      <xdr:spPr>
        <a:xfrm>
          <a:off x="7861300" y="16820519"/>
          <a:ext cx="889000" cy="3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386</xdr:rowOff>
    </xdr:from>
    <xdr:to>
      <xdr:col>46</xdr:col>
      <xdr:colOff>38100</xdr:colOff>
      <xdr:row>97</xdr:row>
      <xdr:rowOff>101986</xdr:rowOff>
    </xdr:to>
    <xdr:sp macro="" textlink="">
      <xdr:nvSpPr>
        <xdr:cNvPr id="467" name="フローチャート: 判断 466"/>
        <xdr:cNvSpPr/>
      </xdr:nvSpPr>
      <xdr:spPr>
        <a:xfrm>
          <a:off x="8699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118513</xdr:rowOff>
    </xdr:from>
    <xdr:ext cx="534377" cy="259045"/>
    <xdr:sp macro="" textlink="">
      <xdr:nvSpPr>
        <xdr:cNvPr id="468" name="テキスト ボックス 467"/>
        <xdr:cNvSpPr txBox="1"/>
      </xdr:nvSpPr>
      <xdr:spPr>
        <a:xfrm>
          <a:off x="8483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145621</xdr:rowOff>
    </xdr:from>
    <xdr:to>
      <xdr:col>41</xdr:col>
      <xdr:colOff>50800</xdr:colOff>
      <xdr:row>98</xdr:row>
      <xdr:rowOff>18419</xdr:rowOff>
    </xdr:to>
    <xdr:cxnSp macro="">
      <xdr:nvCxnSpPr>
        <xdr:cNvPr id="469" name="直線コネクタ 468"/>
        <xdr:cNvCxnSpPr/>
      </xdr:nvCxnSpPr>
      <xdr:spPr>
        <a:xfrm>
          <a:off x="6972300" y="16776271"/>
          <a:ext cx="889000" cy="4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28820</xdr:rowOff>
    </xdr:from>
    <xdr:to>
      <xdr:col>41</xdr:col>
      <xdr:colOff>101600</xdr:colOff>
      <xdr:row>97</xdr:row>
      <xdr:rowOff>130420</xdr:rowOff>
    </xdr:to>
    <xdr:sp macro="" textlink="">
      <xdr:nvSpPr>
        <xdr:cNvPr id="470" name="フローチャート: 判断 469"/>
        <xdr:cNvSpPr/>
      </xdr:nvSpPr>
      <xdr:spPr>
        <a:xfrm>
          <a:off x="7810500" y="1665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146947</xdr:rowOff>
    </xdr:from>
    <xdr:ext cx="534377" cy="259045"/>
    <xdr:sp macro="" textlink="">
      <xdr:nvSpPr>
        <xdr:cNvPr id="471" name="テキスト ボックス 470"/>
        <xdr:cNvSpPr txBox="1"/>
      </xdr:nvSpPr>
      <xdr:spPr>
        <a:xfrm>
          <a:off x="7594111" y="1643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72569</xdr:rowOff>
    </xdr:from>
    <xdr:to>
      <xdr:col>36</xdr:col>
      <xdr:colOff>165100</xdr:colOff>
      <xdr:row>98</xdr:row>
      <xdr:rowOff>2719</xdr:rowOff>
    </xdr:to>
    <xdr:sp macro="" textlink="">
      <xdr:nvSpPr>
        <xdr:cNvPr id="472" name="フローチャート: 判断 471"/>
        <xdr:cNvSpPr/>
      </xdr:nvSpPr>
      <xdr:spPr>
        <a:xfrm>
          <a:off x="6921500" y="1670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19246</xdr:rowOff>
    </xdr:from>
    <xdr:ext cx="534377" cy="259045"/>
    <xdr:sp macro="" textlink="">
      <xdr:nvSpPr>
        <xdr:cNvPr id="473" name="テキスト ボックス 472"/>
        <xdr:cNvSpPr txBox="1"/>
      </xdr:nvSpPr>
      <xdr:spPr>
        <a:xfrm>
          <a:off x="6705111" y="1647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165289</xdr:rowOff>
    </xdr:from>
    <xdr:to>
      <xdr:col>55</xdr:col>
      <xdr:colOff>50800</xdr:colOff>
      <xdr:row>98</xdr:row>
      <xdr:rowOff>95439</xdr:rowOff>
    </xdr:to>
    <xdr:sp macro="" textlink="">
      <xdr:nvSpPr>
        <xdr:cNvPr id="479" name="楕円 478"/>
        <xdr:cNvSpPr/>
      </xdr:nvSpPr>
      <xdr:spPr>
        <a:xfrm>
          <a:off x="10426700" y="1679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80216</xdr:rowOff>
    </xdr:from>
    <xdr:ext cx="534377" cy="259045"/>
    <xdr:sp macro="" textlink="">
      <xdr:nvSpPr>
        <xdr:cNvPr id="480" name="普通建設事業費 （ うち更新整備　）該当値テキスト"/>
        <xdr:cNvSpPr txBox="1"/>
      </xdr:nvSpPr>
      <xdr:spPr>
        <a:xfrm>
          <a:off x="10528300" y="1671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167918</xdr:rowOff>
    </xdr:from>
    <xdr:to>
      <xdr:col>50</xdr:col>
      <xdr:colOff>165100</xdr:colOff>
      <xdr:row>98</xdr:row>
      <xdr:rowOff>98068</xdr:rowOff>
    </xdr:to>
    <xdr:sp macro="" textlink="">
      <xdr:nvSpPr>
        <xdr:cNvPr id="481" name="楕円 480"/>
        <xdr:cNvSpPr/>
      </xdr:nvSpPr>
      <xdr:spPr>
        <a:xfrm>
          <a:off x="9588500" y="1679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89195</xdr:rowOff>
    </xdr:from>
    <xdr:ext cx="534377" cy="259045"/>
    <xdr:sp macro="" textlink="">
      <xdr:nvSpPr>
        <xdr:cNvPr id="482" name="テキスト ボックス 481"/>
        <xdr:cNvSpPr txBox="1"/>
      </xdr:nvSpPr>
      <xdr:spPr>
        <a:xfrm>
          <a:off x="9372111" y="1689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574</xdr:rowOff>
    </xdr:from>
    <xdr:to>
      <xdr:col>46</xdr:col>
      <xdr:colOff>38100</xdr:colOff>
      <xdr:row>98</xdr:row>
      <xdr:rowOff>102174</xdr:rowOff>
    </xdr:to>
    <xdr:sp macro="" textlink="">
      <xdr:nvSpPr>
        <xdr:cNvPr id="483" name="楕円 482"/>
        <xdr:cNvSpPr/>
      </xdr:nvSpPr>
      <xdr:spPr>
        <a:xfrm>
          <a:off x="8699500" y="1680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93301</xdr:rowOff>
    </xdr:from>
    <xdr:ext cx="534377" cy="259045"/>
    <xdr:sp macro="" textlink="">
      <xdr:nvSpPr>
        <xdr:cNvPr id="484" name="テキスト ボックス 483"/>
        <xdr:cNvSpPr txBox="1"/>
      </xdr:nvSpPr>
      <xdr:spPr>
        <a:xfrm>
          <a:off x="8483111" y="1689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139069</xdr:rowOff>
    </xdr:from>
    <xdr:to>
      <xdr:col>41</xdr:col>
      <xdr:colOff>101600</xdr:colOff>
      <xdr:row>98</xdr:row>
      <xdr:rowOff>69219</xdr:rowOff>
    </xdr:to>
    <xdr:sp macro="" textlink="">
      <xdr:nvSpPr>
        <xdr:cNvPr id="485" name="楕円 484"/>
        <xdr:cNvSpPr/>
      </xdr:nvSpPr>
      <xdr:spPr>
        <a:xfrm>
          <a:off x="7810500" y="1676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60346</xdr:rowOff>
    </xdr:from>
    <xdr:ext cx="534377" cy="259045"/>
    <xdr:sp macro="" textlink="">
      <xdr:nvSpPr>
        <xdr:cNvPr id="486" name="テキスト ボックス 485"/>
        <xdr:cNvSpPr txBox="1"/>
      </xdr:nvSpPr>
      <xdr:spPr>
        <a:xfrm>
          <a:off x="7594111" y="1686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94821</xdr:rowOff>
    </xdr:from>
    <xdr:to>
      <xdr:col>36</xdr:col>
      <xdr:colOff>165100</xdr:colOff>
      <xdr:row>98</xdr:row>
      <xdr:rowOff>24971</xdr:rowOff>
    </xdr:to>
    <xdr:sp macro="" textlink="">
      <xdr:nvSpPr>
        <xdr:cNvPr id="487" name="楕円 486"/>
        <xdr:cNvSpPr/>
      </xdr:nvSpPr>
      <xdr:spPr>
        <a:xfrm>
          <a:off x="6921500" y="1672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16098</xdr:rowOff>
    </xdr:from>
    <xdr:ext cx="534377" cy="259045"/>
    <xdr:sp macro="" textlink="">
      <xdr:nvSpPr>
        <xdr:cNvPr id="488" name="テキスト ボックス 487"/>
        <xdr:cNvSpPr txBox="1"/>
      </xdr:nvSpPr>
      <xdr:spPr>
        <a:xfrm>
          <a:off x="6705111" y="1681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98636</xdr:rowOff>
    </xdr:from>
    <xdr:to>
      <xdr:col>85</xdr:col>
      <xdr:colOff>126364</xdr:colOff>
      <xdr:row>39</xdr:row>
      <xdr:rowOff>44450</xdr:rowOff>
    </xdr:to>
    <xdr:cxnSp macro="">
      <xdr:nvCxnSpPr>
        <xdr:cNvPr id="512" name="直線コネクタ 511"/>
        <xdr:cNvCxnSpPr/>
      </xdr:nvCxnSpPr>
      <xdr:spPr>
        <a:xfrm flipV="1">
          <a:off x="16317595" y="5413586"/>
          <a:ext cx="1269" cy="1317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45313</xdr:rowOff>
    </xdr:from>
    <xdr:ext cx="599010" cy="259045"/>
    <xdr:sp macro="" textlink="">
      <xdr:nvSpPr>
        <xdr:cNvPr id="515" name="災害復旧事業費最大値テキスト"/>
        <xdr:cNvSpPr txBox="1"/>
      </xdr:nvSpPr>
      <xdr:spPr>
        <a:xfrm>
          <a:off x="16370300" y="518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98636</xdr:rowOff>
    </xdr:from>
    <xdr:to>
      <xdr:col>86</xdr:col>
      <xdr:colOff>25400</xdr:colOff>
      <xdr:row>31</xdr:row>
      <xdr:rowOff>98636</xdr:rowOff>
    </xdr:to>
    <xdr:cxnSp macro="">
      <xdr:nvCxnSpPr>
        <xdr:cNvPr id="516" name="直線コネクタ 515"/>
        <xdr:cNvCxnSpPr/>
      </xdr:nvCxnSpPr>
      <xdr:spPr>
        <a:xfrm>
          <a:off x="16230600" y="54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31229</xdr:rowOff>
    </xdr:from>
    <xdr:to>
      <xdr:col>85</xdr:col>
      <xdr:colOff>127000</xdr:colOff>
      <xdr:row>39</xdr:row>
      <xdr:rowOff>43665</xdr:rowOff>
    </xdr:to>
    <xdr:cxnSp macro="">
      <xdr:nvCxnSpPr>
        <xdr:cNvPr id="517" name="直線コネクタ 516"/>
        <xdr:cNvCxnSpPr/>
      </xdr:nvCxnSpPr>
      <xdr:spPr>
        <a:xfrm>
          <a:off x="15481300" y="6717779"/>
          <a:ext cx="838200"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88528</xdr:rowOff>
    </xdr:from>
    <xdr:ext cx="534377" cy="259045"/>
    <xdr:sp macro="" textlink="">
      <xdr:nvSpPr>
        <xdr:cNvPr id="518" name="災害復旧事業費平均値テキスト"/>
        <xdr:cNvSpPr txBox="1"/>
      </xdr:nvSpPr>
      <xdr:spPr>
        <a:xfrm>
          <a:off x="16370300" y="6432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65651</xdr:rowOff>
    </xdr:from>
    <xdr:to>
      <xdr:col>85</xdr:col>
      <xdr:colOff>177800</xdr:colOff>
      <xdr:row>38</xdr:row>
      <xdr:rowOff>167251</xdr:rowOff>
    </xdr:to>
    <xdr:sp macro="" textlink="">
      <xdr:nvSpPr>
        <xdr:cNvPr id="519" name="フローチャート: 判断 518"/>
        <xdr:cNvSpPr/>
      </xdr:nvSpPr>
      <xdr:spPr>
        <a:xfrm>
          <a:off x="16268700" y="658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31229</xdr:rowOff>
    </xdr:from>
    <xdr:to>
      <xdr:col>81</xdr:col>
      <xdr:colOff>50800</xdr:colOff>
      <xdr:row>39</xdr:row>
      <xdr:rowOff>37531</xdr:rowOff>
    </xdr:to>
    <xdr:cxnSp macro="">
      <xdr:nvCxnSpPr>
        <xdr:cNvPr id="520" name="直線コネクタ 519"/>
        <xdr:cNvCxnSpPr/>
      </xdr:nvCxnSpPr>
      <xdr:spPr>
        <a:xfrm flipV="1">
          <a:off x="14592300" y="6717779"/>
          <a:ext cx="889000" cy="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61918</xdr:rowOff>
    </xdr:from>
    <xdr:to>
      <xdr:col>81</xdr:col>
      <xdr:colOff>101600</xdr:colOff>
      <xdr:row>38</xdr:row>
      <xdr:rowOff>163518</xdr:rowOff>
    </xdr:to>
    <xdr:sp macro="" textlink="">
      <xdr:nvSpPr>
        <xdr:cNvPr id="521" name="フローチャート: 判断 520"/>
        <xdr:cNvSpPr/>
      </xdr:nvSpPr>
      <xdr:spPr>
        <a:xfrm>
          <a:off x="15430500" y="657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8595</xdr:rowOff>
    </xdr:from>
    <xdr:ext cx="534377" cy="259045"/>
    <xdr:sp macro="" textlink="">
      <xdr:nvSpPr>
        <xdr:cNvPr id="522" name="テキスト ボックス 521"/>
        <xdr:cNvSpPr txBox="1"/>
      </xdr:nvSpPr>
      <xdr:spPr>
        <a:xfrm>
          <a:off x="15214111" y="635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37531</xdr:rowOff>
    </xdr:from>
    <xdr:to>
      <xdr:col>76</xdr:col>
      <xdr:colOff>114300</xdr:colOff>
      <xdr:row>39</xdr:row>
      <xdr:rowOff>42035</xdr:rowOff>
    </xdr:to>
    <xdr:cxnSp macro="">
      <xdr:nvCxnSpPr>
        <xdr:cNvPr id="523" name="直線コネクタ 522"/>
        <xdr:cNvCxnSpPr/>
      </xdr:nvCxnSpPr>
      <xdr:spPr>
        <a:xfrm flipV="1">
          <a:off x="13703300" y="6724081"/>
          <a:ext cx="889000" cy="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107158</xdr:rowOff>
    </xdr:from>
    <xdr:to>
      <xdr:col>76</xdr:col>
      <xdr:colOff>165100</xdr:colOff>
      <xdr:row>39</xdr:row>
      <xdr:rowOff>37308</xdr:rowOff>
    </xdr:to>
    <xdr:sp macro="" textlink="">
      <xdr:nvSpPr>
        <xdr:cNvPr id="524" name="フローチャート: 判断 523"/>
        <xdr:cNvSpPr/>
      </xdr:nvSpPr>
      <xdr:spPr>
        <a:xfrm>
          <a:off x="14541500" y="66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53834</xdr:rowOff>
    </xdr:from>
    <xdr:ext cx="469744" cy="259045"/>
    <xdr:sp macro="" textlink="">
      <xdr:nvSpPr>
        <xdr:cNvPr id="525" name="テキスト ボックス 524"/>
        <xdr:cNvSpPr txBox="1"/>
      </xdr:nvSpPr>
      <xdr:spPr>
        <a:xfrm>
          <a:off x="14357428" y="639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31054</xdr:rowOff>
    </xdr:from>
    <xdr:to>
      <xdr:col>71</xdr:col>
      <xdr:colOff>177800</xdr:colOff>
      <xdr:row>39</xdr:row>
      <xdr:rowOff>42035</xdr:rowOff>
    </xdr:to>
    <xdr:cxnSp macro="">
      <xdr:nvCxnSpPr>
        <xdr:cNvPr id="526" name="直線コネクタ 525"/>
        <xdr:cNvCxnSpPr/>
      </xdr:nvCxnSpPr>
      <xdr:spPr>
        <a:xfrm>
          <a:off x="12814300" y="6717604"/>
          <a:ext cx="889000" cy="1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130711</xdr:rowOff>
    </xdr:from>
    <xdr:to>
      <xdr:col>72</xdr:col>
      <xdr:colOff>38100</xdr:colOff>
      <xdr:row>39</xdr:row>
      <xdr:rowOff>60861</xdr:rowOff>
    </xdr:to>
    <xdr:sp macro="" textlink="">
      <xdr:nvSpPr>
        <xdr:cNvPr id="527" name="フローチャート: 判断 526"/>
        <xdr:cNvSpPr/>
      </xdr:nvSpPr>
      <xdr:spPr>
        <a:xfrm>
          <a:off x="13652500" y="664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77388</xdr:rowOff>
    </xdr:from>
    <xdr:ext cx="469744" cy="259045"/>
    <xdr:sp macro="" textlink="">
      <xdr:nvSpPr>
        <xdr:cNvPr id="528" name="テキスト ボックス 527"/>
        <xdr:cNvSpPr txBox="1"/>
      </xdr:nvSpPr>
      <xdr:spPr>
        <a:xfrm>
          <a:off x="13468428" y="642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132517</xdr:rowOff>
    </xdr:from>
    <xdr:to>
      <xdr:col>67</xdr:col>
      <xdr:colOff>101600</xdr:colOff>
      <xdr:row>39</xdr:row>
      <xdr:rowOff>62667</xdr:rowOff>
    </xdr:to>
    <xdr:sp macro="" textlink="">
      <xdr:nvSpPr>
        <xdr:cNvPr id="529" name="フローチャート: 判断 528"/>
        <xdr:cNvSpPr/>
      </xdr:nvSpPr>
      <xdr:spPr>
        <a:xfrm>
          <a:off x="12763500" y="664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79194</xdr:rowOff>
    </xdr:from>
    <xdr:ext cx="469744" cy="259045"/>
    <xdr:sp macro="" textlink="">
      <xdr:nvSpPr>
        <xdr:cNvPr id="530" name="テキスト ボックス 529"/>
        <xdr:cNvSpPr txBox="1"/>
      </xdr:nvSpPr>
      <xdr:spPr>
        <a:xfrm>
          <a:off x="12579428" y="642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164315</xdr:rowOff>
    </xdr:from>
    <xdr:to>
      <xdr:col>85</xdr:col>
      <xdr:colOff>177800</xdr:colOff>
      <xdr:row>39</xdr:row>
      <xdr:rowOff>94465</xdr:rowOff>
    </xdr:to>
    <xdr:sp macro="" textlink="">
      <xdr:nvSpPr>
        <xdr:cNvPr id="536" name="楕円 535"/>
        <xdr:cNvSpPr/>
      </xdr:nvSpPr>
      <xdr:spPr>
        <a:xfrm>
          <a:off x="16268700" y="667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79242</xdr:rowOff>
    </xdr:from>
    <xdr:ext cx="378565" cy="259045"/>
    <xdr:sp macro="" textlink="">
      <xdr:nvSpPr>
        <xdr:cNvPr id="537" name="災害復旧事業費該当値テキスト"/>
        <xdr:cNvSpPr txBox="1"/>
      </xdr:nvSpPr>
      <xdr:spPr>
        <a:xfrm>
          <a:off x="16370300" y="6594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151879</xdr:rowOff>
    </xdr:from>
    <xdr:to>
      <xdr:col>81</xdr:col>
      <xdr:colOff>101600</xdr:colOff>
      <xdr:row>39</xdr:row>
      <xdr:rowOff>82029</xdr:rowOff>
    </xdr:to>
    <xdr:sp macro="" textlink="">
      <xdr:nvSpPr>
        <xdr:cNvPr id="538" name="楕円 537"/>
        <xdr:cNvSpPr/>
      </xdr:nvSpPr>
      <xdr:spPr>
        <a:xfrm>
          <a:off x="15430500" y="666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73156</xdr:rowOff>
    </xdr:from>
    <xdr:ext cx="469744" cy="259045"/>
    <xdr:sp macro="" textlink="">
      <xdr:nvSpPr>
        <xdr:cNvPr id="539" name="テキスト ボックス 538"/>
        <xdr:cNvSpPr txBox="1"/>
      </xdr:nvSpPr>
      <xdr:spPr>
        <a:xfrm>
          <a:off x="15246428" y="675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158181</xdr:rowOff>
    </xdr:from>
    <xdr:to>
      <xdr:col>76</xdr:col>
      <xdr:colOff>165100</xdr:colOff>
      <xdr:row>39</xdr:row>
      <xdr:rowOff>88331</xdr:rowOff>
    </xdr:to>
    <xdr:sp macro="" textlink="">
      <xdr:nvSpPr>
        <xdr:cNvPr id="540" name="楕円 539"/>
        <xdr:cNvSpPr/>
      </xdr:nvSpPr>
      <xdr:spPr>
        <a:xfrm>
          <a:off x="14541500" y="667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79458</xdr:rowOff>
    </xdr:from>
    <xdr:ext cx="378565" cy="259045"/>
    <xdr:sp macro="" textlink="">
      <xdr:nvSpPr>
        <xdr:cNvPr id="541" name="テキスト ボックス 540"/>
        <xdr:cNvSpPr txBox="1"/>
      </xdr:nvSpPr>
      <xdr:spPr>
        <a:xfrm>
          <a:off x="14403017" y="6766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162685</xdr:rowOff>
    </xdr:from>
    <xdr:to>
      <xdr:col>72</xdr:col>
      <xdr:colOff>38100</xdr:colOff>
      <xdr:row>39</xdr:row>
      <xdr:rowOff>92835</xdr:rowOff>
    </xdr:to>
    <xdr:sp macro="" textlink="">
      <xdr:nvSpPr>
        <xdr:cNvPr id="542" name="楕円 541"/>
        <xdr:cNvSpPr/>
      </xdr:nvSpPr>
      <xdr:spPr>
        <a:xfrm>
          <a:off x="13652500" y="667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83962</xdr:rowOff>
    </xdr:from>
    <xdr:ext cx="378565" cy="259045"/>
    <xdr:sp macro="" textlink="">
      <xdr:nvSpPr>
        <xdr:cNvPr id="543" name="テキスト ボックス 542"/>
        <xdr:cNvSpPr txBox="1"/>
      </xdr:nvSpPr>
      <xdr:spPr>
        <a:xfrm>
          <a:off x="13514017" y="6770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151704</xdr:rowOff>
    </xdr:from>
    <xdr:to>
      <xdr:col>67</xdr:col>
      <xdr:colOff>101600</xdr:colOff>
      <xdr:row>39</xdr:row>
      <xdr:rowOff>81854</xdr:rowOff>
    </xdr:to>
    <xdr:sp macro="" textlink="">
      <xdr:nvSpPr>
        <xdr:cNvPr id="544" name="楕円 543"/>
        <xdr:cNvSpPr/>
      </xdr:nvSpPr>
      <xdr:spPr>
        <a:xfrm>
          <a:off x="12763500" y="666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72981</xdr:rowOff>
    </xdr:from>
    <xdr:ext cx="469744" cy="259045"/>
    <xdr:sp macro="" textlink="">
      <xdr:nvSpPr>
        <xdr:cNvPr id="545" name="テキスト ボックス 544"/>
        <xdr:cNvSpPr txBox="1"/>
      </xdr:nvSpPr>
      <xdr:spPr>
        <a:xfrm>
          <a:off x="12579428" y="675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5" name="テキスト ボックス 60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7" name="テキスト ボックス 606"/>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157849</xdr:rowOff>
    </xdr:from>
    <xdr:to>
      <xdr:col>85</xdr:col>
      <xdr:colOff>126364</xdr:colOff>
      <xdr:row>79</xdr:row>
      <xdr:rowOff>102312</xdr:rowOff>
    </xdr:to>
    <xdr:cxnSp macro="">
      <xdr:nvCxnSpPr>
        <xdr:cNvPr id="619" name="直線コネクタ 618"/>
        <xdr:cNvCxnSpPr/>
      </xdr:nvCxnSpPr>
      <xdr:spPr>
        <a:xfrm flipV="1">
          <a:off x="16317595" y="12330799"/>
          <a:ext cx="1269" cy="1316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106139</xdr:rowOff>
    </xdr:from>
    <xdr:ext cx="534377" cy="259045"/>
    <xdr:sp macro="" textlink="">
      <xdr:nvSpPr>
        <xdr:cNvPr id="620" name="公債費最小値テキスト"/>
        <xdr:cNvSpPr txBox="1"/>
      </xdr:nvSpPr>
      <xdr:spPr>
        <a:xfrm>
          <a:off x="16370300" y="1365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102312</xdr:rowOff>
    </xdr:from>
    <xdr:to>
      <xdr:col>86</xdr:col>
      <xdr:colOff>25400</xdr:colOff>
      <xdr:row>79</xdr:row>
      <xdr:rowOff>102312</xdr:rowOff>
    </xdr:to>
    <xdr:cxnSp macro="">
      <xdr:nvCxnSpPr>
        <xdr:cNvPr id="621" name="直線コネクタ 620"/>
        <xdr:cNvCxnSpPr/>
      </xdr:nvCxnSpPr>
      <xdr:spPr>
        <a:xfrm>
          <a:off x="16230600" y="13646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104526</xdr:rowOff>
    </xdr:from>
    <xdr:ext cx="599010" cy="259045"/>
    <xdr:sp macro="" textlink="">
      <xdr:nvSpPr>
        <xdr:cNvPr id="622" name="公債費最大値テキスト"/>
        <xdr:cNvSpPr txBox="1"/>
      </xdr:nvSpPr>
      <xdr:spPr>
        <a:xfrm>
          <a:off x="16370300" y="1210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157849</xdr:rowOff>
    </xdr:from>
    <xdr:to>
      <xdr:col>86</xdr:col>
      <xdr:colOff>25400</xdr:colOff>
      <xdr:row>71</xdr:row>
      <xdr:rowOff>157849</xdr:rowOff>
    </xdr:to>
    <xdr:cxnSp macro="">
      <xdr:nvCxnSpPr>
        <xdr:cNvPr id="623" name="直線コネクタ 622"/>
        <xdr:cNvCxnSpPr/>
      </xdr:nvCxnSpPr>
      <xdr:spPr>
        <a:xfrm>
          <a:off x="16230600" y="12330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29935</xdr:rowOff>
    </xdr:from>
    <xdr:to>
      <xdr:col>85</xdr:col>
      <xdr:colOff>127000</xdr:colOff>
      <xdr:row>79</xdr:row>
      <xdr:rowOff>55944</xdr:rowOff>
    </xdr:to>
    <xdr:cxnSp macro="">
      <xdr:nvCxnSpPr>
        <xdr:cNvPr id="624" name="直線コネクタ 623"/>
        <xdr:cNvCxnSpPr/>
      </xdr:nvCxnSpPr>
      <xdr:spPr>
        <a:xfrm flipV="1">
          <a:off x="15481300" y="13574485"/>
          <a:ext cx="838200" cy="2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133608</xdr:rowOff>
    </xdr:from>
    <xdr:ext cx="534377" cy="259045"/>
    <xdr:sp macro="" textlink="">
      <xdr:nvSpPr>
        <xdr:cNvPr id="625" name="公債費平均値テキスト"/>
        <xdr:cNvSpPr txBox="1"/>
      </xdr:nvSpPr>
      <xdr:spPr>
        <a:xfrm>
          <a:off x="16370300" y="12820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110731</xdr:rowOff>
    </xdr:from>
    <xdr:to>
      <xdr:col>85</xdr:col>
      <xdr:colOff>177800</xdr:colOff>
      <xdr:row>76</xdr:row>
      <xdr:rowOff>40881</xdr:rowOff>
    </xdr:to>
    <xdr:sp macro="" textlink="">
      <xdr:nvSpPr>
        <xdr:cNvPr id="626" name="フローチャート: 判断 625"/>
        <xdr:cNvSpPr/>
      </xdr:nvSpPr>
      <xdr:spPr>
        <a:xfrm>
          <a:off x="16268700" y="1296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55944</xdr:rowOff>
    </xdr:from>
    <xdr:to>
      <xdr:col>81</xdr:col>
      <xdr:colOff>50800</xdr:colOff>
      <xdr:row>79</xdr:row>
      <xdr:rowOff>76797</xdr:rowOff>
    </xdr:to>
    <xdr:cxnSp macro="">
      <xdr:nvCxnSpPr>
        <xdr:cNvPr id="627" name="直線コネクタ 626"/>
        <xdr:cNvCxnSpPr/>
      </xdr:nvCxnSpPr>
      <xdr:spPr>
        <a:xfrm flipV="1">
          <a:off x="14592300" y="13600494"/>
          <a:ext cx="889000" cy="2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135293</xdr:rowOff>
    </xdr:from>
    <xdr:to>
      <xdr:col>81</xdr:col>
      <xdr:colOff>101600</xdr:colOff>
      <xdr:row>76</xdr:row>
      <xdr:rowOff>65444</xdr:rowOff>
    </xdr:to>
    <xdr:sp macro="" textlink="">
      <xdr:nvSpPr>
        <xdr:cNvPr id="628" name="フローチャート: 判断 627"/>
        <xdr:cNvSpPr/>
      </xdr:nvSpPr>
      <xdr:spPr>
        <a:xfrm>
          <a:off x="15430500" y="129940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81970</xdr:rowOff>
    </xdr:from>
    <xdr:ext cx="534377" cy="259045"/>
    <xdr:sp macro="" textlink="">
      <xdr:nvSpPr>
        <xdr:cNvPr id="629" name="テキスト ボックス 628"/>
        <xdr:cNvSpPr txBox="1"/>
      </xdr:nvSpPr>
      <xdr:spPr>
        <a:xfrm>
          <a:off x="15214111" y="1276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76797</xdr:rowOff>
    </xdr:from>
    <xdr:to>
      <xdr:col>76</xdr:col>
      <xdr:colOff>114300</xdr:colOff>
      <xdr:row>79</xdr:row>
      <xdr:rowOff>99200</xdr:rowOff>
    </xdr:to>
    <xdr:cxnSp macro="">
      <xdr:nvCxnSpPr>
        <xdr:cNvPr id="630" name="直線コネクタ 629"/>
        <xdr:cNvCxnSpPr/>
      </xdr:nvCxnSpPr>
      <xdr:spPr>
        <a:xfrm flipV="1">
          <a:off x="13703300" y="13621347"/>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99137</xdr:rowOff>
    </xdr:from>
    <xdr:to>
      <xdr:col>76</xdr:col>
      <xdr:colOff>165100</xdr:colOff>
      <xdr:row>76</xdr:row>
      <xdr:rowOff>29287</xdr:rowOff>
    </xdr:to>
    <xdr:sp macro="" textlink="">
      <xdr:nvSpPr>
        <xdr:cNvPr id="631" name="フローチャート: 判断 630"/>
        <xdr:cNvSpPr/>
      </xdr:nvSpPr>
      <xdr:spPr>
        <a:xfrm>
          <a:off x="14541500" y="1295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45814</xdr:rowOff>
    </xdr:from>
    <xdr:ext cx="534377" cy="259045"/>
    <xdr:sp macro="" textlink="">
      <xdr:nvSpPr>
        <xdr:cNvPr id="632" name="テキスト ボックス 631"/>
        <xdr:cNvSpPr txBox="1"/>
      </xdr:nvSpPr>
      <xdr:spPr>
        <a:xfrm>
          <a:off x="14325111" y="1273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99200</xdr:rowOff>
    </xdr:from>
    <xdr:to>
      <xdr:col>71</xdr:col>
      <xdr:colOff>177800</xdr:colOff>
      <xdr:row>79</xdr:row>
      <xdr:rowOff>109843</xdr:rowOff>
    </xdr:to>
    <xdr:cxnSp macro="">
      <xdr:nvCxnSpPr>
        <xdr:cNvPr id="633" name="直線コネクタ 632"/>
        <xdr:cNvCxnSpPr/>
      </xdr:nvCxnSpPr>
      <xdr:spPr>
        <a:xfrm flipV="1">
          <a:off x="12814300" y="13643750"/>
          <a:ext cx="889000" cy="1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88760</xdr:rowOff>
    </xdr:from>
    <xdr:to>
      <xdr:col>72</xdr:col>
      <xdr:colOff>38100</xdr:colOff>
      <xdr:row>76</xdr:row>
      <xdr:rowOff>18910</xdr:rowOff>
    </xdr:to>
    <xdr:sp macro="" textlink="">
      <xdr:nvSpPr>
        <xdr:cNvPr id="634" name="フローチャート: 判断 633"/>
        <xdr:cNvSpPr/>
      </xdr:nvSpPr>
      <xdr:spPr>
        <a:xfrm>
          <a:off x="13652500" y="1294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35437</xdr:rowOff>
    </xdr:from>
    <xdr:ext cx="534377" cy="259045"/>
    <xdr:sp macro="" textlink="">
      <xdr:nvSpPr>
        <xdr:cNvPr id="635" name="テキスト ボックス 634"/>
        <xdr:cNvSpPr txBox="1"/>
      </xdr:nvSpPr>
      <xdr:spPr>
        <a:xfrm>
          <a:off x="13436111" y="1272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44945</xdr:rowOff>
    </xdr:from>
    <xdr:to>
      <xdr:col>67</xdr:col>
      <xdr:colOff>101600</xdr:colOff>
      <xdr:row>75</xdr:row>
      <xdr:rowOff>146546</xdr:rowOff>
    </xdr:to>
    <xdr:sp macro="" textlink="">
      <xdr:nvSpPr>
        <xdr:cNvPr id="636" name="フローチャート: 判断 635"/>
        <xdr:cNvSpPr/>
      </xdr:nvSpPr>
      <xdr:spPr>
        <a:xfrm>
          <a:off x="12763500" y="129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163072</xdr:rowOff>
    </xdr:from>
    <xdr:ext cx="534377" cy="259045"/>
    <xdr:sp macro="" textlink="">
      <xdr:nvSpPr>
        <xdr:cNvPr id="637" name="テキスト ボックス 636"/>
        <xdr:cNvSpPr txBox="1"/>
      </xdr:nvSpPr>
      <xdr:spPr>
        <a:xfrm>
          <a:off x="12547111" y="1267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150585</xdr:rowOff>
    </xdr:from>
    <xdr:to>
      <xdr:col>85</xdr:col>
      <xdr:colOff>177800</xdr:colOff>
      <xdr:row>79</xdr:row>
      <xdr:rowOff>80735</xdr:rowOff>
    </xdr:to>
    <xdr:sp macro="" textlink="">
      <xdr:nvSpPr>
        <xdr:cNvPr id="643" name="楕円 642"/>
        <xdr:cNvSpPr/>
      </xdr:nvSpPr>
      <xdr:spPr>
        <a:xfrm>
          <a:off x="16268700" y="1352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65512</xdr:rowOff>
    </xdr:from>
    <xdr:ext cx="534377" cy="259045"/>
    <xdr:sp macro="" textlink="">
      <xdr:nvSpPr>
        <xdr:cNvPr id="644" name="公債費該当値テキスト"/>
        <xdr:cNvSpPr txBox="1"/>
      </xdr:nvSpPr>
      <xdr:spPr>
        <a:xfrm>
          <a:off x="16370300" y="1343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5144</xdr:rowOff>
    </xdr:from>
    <xdr:to>
      <xdr:col>81</xdr:col>
      <xdr:colOff>101600</xdr:colOff>
      <xdr:row>79</xdr:row>
      <xdr:rowOff>106744</xdr:rowOff>
    </xdr:to>
    <xdr:sp macro="" textlink="">
      <xdr:nvSpPr>
        <xdr:cNvPr id="645" name="楕円 644"/>
        <xdr:cNvSpPr/>
      </xdr:nvSpPr>
      <xdr:spPr>
        <a:xfrm>
          <a:off x="15430500" y="1354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97871</xdr:rowOff>
    </xdr:from>
    <xdr:ext cx="534377" cy="259045"/>
    <xdr:sp macro="" textlink="">
      <xdr:nvSpPr>
        <xdr:cNvPr id="646" name="テキスト ボックス 645"/>
        <xdr:cNvSpPr txBox="1"/>
      </xdr:nvSpPr>
      <xdr:spPr>
        <a:xfrm>
          <a:off x="15214111" y="1364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25997</xdr:rowOff>
    </xdr:from>
    <xdr:to>
      <xdr:col>76</xdr:col>
      <xdr:colOff>165100</xdr:colOff>
      <xdr:row>79</xdr:row>
      <xdr:rowOff>127597</xdr:rowOff>
    </xdr:to>
    <xdr:sp macro="" textlink="">
      <xdr:nvSpPr>
        <xdr:cNvPr id="647" name="楕円 646"/>
        <xdr:cNvSpPr/>
      </xdr:nvSpPr>
      <xdr:spPr>
        <a:xfrm>
          <a:off x="14541500" y="1357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118724</xdr:rowOff>
    </xdr:from>
    <xdr:ext cx="534377" cy="259045"/>
    <xdr:sp macro="" textlink="">
      <xdr:nvSpPr>
        <xdr:cNvPr id="648" name="テキスト ボックス 647"/>
        <xdr:cNvSpPr txBox="1"/>
      </xdr:nvSpPr>
      <xdr:spPr>
        <a:xfrm>
          <a:off x="14325111" y="1366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48400</xdr:rowOff>
    </xdr:from>
    <xdr:to>
      <xdr:col>72</xdr:col>
      <xdr:colOff>38100</xdr:colOff>
      <xdr:row>79</xdr:row>
      <xdr:rowOff>150000</xdr:rowOff>
    </xdr:to>
    <xdr:sp macro="" textlink="">
      <xdr:nvSpPr>
        <xdr:cNvPr id="649" name="楕円 648"/>
        <xdr:cNvSpPr/>
      </xdr:nvSpPr>
      <xdr:spPr>
        <a:xfrm>
          <a:off x="13652500" y="135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141127</xdr:rowOff>
    </xdr:from>
    <xdr:ext cx="534377" cy="259045"/>
    <xdr:sp macro="" textlink="">
      <xdr:nvSpPr>
        <xdr:cNvPr id="650" name="テキスト ボックス 649"/>
        <xdr:cNvSpPr txBox="1"/>
      </xdr:nvSpPr>
      <xdr:spPr>
        <a:xfrm>
          <a:off x="13436111" y="1368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59043</xdr:rowOff>
    </xdr:from>
    <xdr:to>
      <xdr:col>67</xdr:col>
      <xdr:colOff>101600</xdr:colOff>
      <xdr:row>79</xdr:row>
      <xdr:rowOff>160643</xdr:rowOff>
    </xdr:to>
    <xdr:sp macro="" textlink="">
      <xdr:nvSpPr>
        <xdr:cNvPr id="651" name="楕円 650"/>
        <xdr:cNvSpPr/>
      </xdr:nvSpPr>
      <xdr:spPr>
        <a:xfrm>
          <a:off x="12763500" y="13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151770</xdr:rowOff>
    </xdr:from>
    <xdr:ext cx="534377" cy="259045"/>
    <xdr:sp macro="" textlink="">
      <xdr:nvSpPr>
        <xdr:cNvPr id="652" name="テキスト ボックス 651"/>
        <xdr:cNvSpPr txBox="1"/>
      </xdr:nvSpPr>
      <xdr:spPr>
        <a:xfrm>
          <a:off x="12547111" y="1369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102978</xdr:rowOff>
    </xdr:from>
    <xdr:to>
      <xdr:col>85</xdr:col>
      <xdr:colOff>126364</xdr:colOff>
      <xdr:row>98</xdr:row>
      <xdr:rowOff>107276</xdr:rowOff>
    </xdr:to>
    <xdr:cxnSp macro="">
      <xdr:nvCxnSpPr>
        <xdr:cNvPr id="674" name="直線コネクタ 673"/>
        <xdr:cNvCxnSpPr/>
      </xdr:nvCxnSpPr>
      <xdr:spPr>
        <a:xfrm flipV="1">
          <a:off x="16317595" y="15533478"/>
          <a:ext cx="1269" cy="1375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111103</xdr:rowOff>
    </xdr:from>
    <xdr:ext cx="469744" cy="259045"/>
    <xdr:sp macro="" textlink="">
      <xdr:nvSpPr>
        <xdr:cNvPr id="675" name="積立金最小値テキスト"/>
        <xdr:cNvSpPr txBox="1"/>
      </xdr:nvSpPr>
      <xdr:spPr>
        <a:xfrm>
          <a:off x="16370300" y="1691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107276</xdr:rowOff>
    </xdr:from>
    <xdr:to>
      <xdr:col>86</xdr:col>
      <xdr:colOff>25400</xdr:colOff>
      <xdr:row>98</xdr:row>
      <xdr:rowOff>107276</xdr:rowOff>
    </xdr:to>
    <xdr:cxnSp macro="">
      <xdr:nvCxnSpPr>
        <xdr:cNvPr id="676" name="直線コネクタ 675"/>
        <xdr:cNvCxnSpPr/>
      </xdr:nvCxnSpPr>
      <xdr:spPr>
        <a:xfrm>
          <a:off x="16230600" y="169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49655</xdr:rowOff>
    </xdr:from>
    <xdr:ext cx="599010" cy="259045"/>
    <xdr:sp macro="" textlink="">
      <xdr:nvSpPr>
        <xdr:cNvPr id="677" name="積立金最大値テキスト"/>
        <xdr:cNvSpPr txBox="1"/>
      </xdr:nvSpPr>
      <xdr:spPr>
        <a:xfrm>
          <a:off x="16370300" y="15308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102978</xdr:rowOff>
    </xdr:from>
    <xdr:to>
      <xdr:col>86</xdr:col>
      <xdr:colOff>25400</xdr:colOff>
      <xdr:row>90</xdr:row>
      <xdr:rowOff>102978</xdr:rowOff>
    </xdr:to>
    <xdr:cxnSp macro="">
      <xdr:nvCxnSpPr>
        <xdr:cNvPr id="678" name="直線コネクタ 677"/>
        <xdr:cNvCxnSpPr/>
      </xdr:nvCxnSpPr>
      <xdr:spPr>
        <a:xfrm>
          <a:off x="16230600" y="1553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69264</xdr:rowOff>
    </xdr:from>
    <xdr:to>
      <xdr:col>85</xdr:col>
      <xdr:colOff>127000</xdr:colOff>
      <xdr:row>98</xdr:row>
      <xdr:rowOff>73003</xdr:rowOff>
    </xdr:to>
    <xdr:cxnSp macro="">
      <xdr:nvCxnSpPr>
        <xdr:cNvPr id="679" name="直線コネクタ 678"/>
        <xdr:cNvCxnSpPr/>
      </xdr:nvCxnSpPr>
      <xdr:spPr>
        <a:xfrm>
          <a:off x="15481300" y="16871364"/>
          <a:ext cx="838200" cy="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141129</xdr:rowOff>
    </xdr:from>
    <xdr:ext cx="534377" cy="259045"/>
    <xdr:sp macro="" textlink="">
      <xdr:nvSpPr>
        <xdr:cNvPr id="680" name="積立金平均値テキスト"/>
        <xdr:cNvSpPr txBox="1"/>
      </xdr:nvSpPr>
      <xdr:spPr>
        <a:xfrm>
          <a:off x="16370300" y="16428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118252</xdr:rowOff>
    </xdr:from>
    <xdr:to>
      <xdr:col>85</xdr:col>
      <xdr:colOff>177800</xdr:colOff>
      <xdr:row>97</xdr:row>
      <xdr:rowOff>48402</xdr:rowOff>
    </xdr:to>
    <xdr:sp macro="" textlink="">
      <xdr:nvSpPr>
        <xdr:cNvPr id="681" name="フローチャート: 判断 680"/>
        <xdr:cNvSpPr/>
      </xdr:nvSpPr>
      <xdr:spPr>
        <a:xfrm>
          <a:off x="16268700" y="1657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39216</xdr:rowOff>
    </xdr:from>
    <xdr:to>
      <xdr:col>81</xdr:col>
      <xdr:colOff>50800</xdr:colOff>
      <xdr:row>98</xdr:row>
      <xdr:rowOff>69264</xdr:rowOff>
    </xdr:to>
    <xdr:cxnSp macro="">
      <xdr:nvCxnSpPr>
        <xdr:cNvPr id="682" name="直線コネクタ 681"/>
        <xdr:cNvCxnSpPr/>
      </xdr:nvCxnSpPr>
      <xdr:spPr>
        <a:xfrm>
          <a:off x="14592300" y="16841316"/>
          <a:ext cx="889000" cy="3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32069</xdr:rowOff>
    </xdr:from>
    <xdr:to>
      <xdr:col>81</xdr:col>
      <xdr:colOff>101600</xdr:colOff>
      <xdr:row>96</xdr:row>
      <xdr:rowOff>133669</xdr:rowOff>
    </xdr:to>
    <xdr:sp macro="" textlink="">
      <xdr:nvSpPr>
        <xdr:cNvPr id="683" name="フローチャート: 判断 682"/>
        <xdr:cNvSpPr/>
      </xdr:nvSpPr>
      <xdr:spPr>
        <a:xfrm>
          <a:off x="15430500" y="1649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150196</xdr:rowOff>
    </xdr:from>
    <xdr:ext cx="534377" cy="259045"/>
    <xdr:sp macro="" textlink="">
      <xdr:nvSpPr>
        <xdr:cNvPr id="684" name="テキスト ボックス 683"/>
        <xdr:cNvSpPr txBox="1"/>
      </xdr:nvSpPr>
      <xdr:spPr>
        <a:xfrm>
          <a:off x="15214111" y="1626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19027</xdr:rowOff>
    </xdr:from>
    <xdr:to>
      <xdr:col>76</xdr:col>
      <xdr:colOff>114300</xdr:colOff>
      <xdr:row>98</xdr:row>
      <xdr:rowOff>39216</xdr:rowOff>
    </xdr:to>
    <xdr:cxnSp macro="">
      <xdr:nvCxnSpPr>
        <xdr:cNvPr id="685" name="直線コネクタ 684"/>
        <xdr:cNvCxnSpPr/>
      </xdr:nvCxnSpPr>
      <xdr:spPr>
        <a:xfrm>
          <a:off x="13703300" y="16821127"/>
          <a:ext cx="889000" cy="2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129143</xdr:rowOff>
    </xdr:from>
    <xdr:to>
      <xdr:col>76</xdr:col>
      <xdr:colOff>165100</xdr:colOff>
      <xdr:row>97</xdr:row>
      <xdr:rowOff>59293</xdr:rowOff>
    </xdr:to>
    <xdr:sp macro="" textlink="">
      <xdr:nvSpPr>
        <xdr:cNvPr id="686" name="フローチャート: 判断 685"/>
        <xdr:cNvSpPr/>
      </xdr:nvSpPr>
      <xdr:spPr>
        <a:xfrm>
          <a:off x="14541500" y="1658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75820</xdr:rowOff>
    </xdr:from>
    <xdr:ext cx="534377" cy="259045"/>
    <xdr:sp macro="" textlink="">
      <xdr:nvSpPr>
        <xdr:cNvPr id="687" name="テキスト ボックス 686"/>
        <xdr:cNvSpPr txBox="1"/>
      </xdr:nvSpPr>
      <xdr:spPr>
        <a:xfrm>
          <a:off x="14325111" y="1636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19027</xdr:rowOff>
    </xdr:from>
    <xdr:to>
      <xdr:col>71</xdr:col>
      <xdr:colOff>177800</xdr:colOff>
      <xdr:row>98</xdr:row>
      <xdr:rowOff>55905</xdr:rowOff>
    </xdr:to>
    <xdr:cxnSp macro="">
      <xdr:nvCxnSpPr>
        <xdr:cNvPr id="688" name="直線コネクタ 687"/>
        <xdr:cNvCxnSpPr/>
      </xdr:nvCxnSpPr>
      <xdr:spPr>
        <a:xfrm flipV="1">
          <a:off x="12814300" y="16821127"/>
          <a:ext cx="889000" cy="3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131877</xdr:rowOff>
    </xdr:from>
    <xdr:to>
      <xdr:col>72</xdr:col>
      <xdr:colOff>38100</xdr:colOff>
      <xdr:row>97</xdr:row>
      <xdr:rowOff>62027</xdr:rowOff>
    </xdr:to>
    <xdr:sp macro="" textlink="">
      <xdr:nvSpPr>
        <xdr:cNvPr id="689" name="フローチャート: 判断 688"/>
        <xdr:cNvSpPr/>
      </xdr:nvSpPr>
      <xdr:spPr>
        <a:xfrm>
          <a:off x="13652500" y="165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78554</xdr:rowOff>
    </xdr:from>
    <xdr:ext cx="534377" cy="259045"/>
    <xdr:sp macro="" textlink="">
      <xdr:nvSpPr>
        <xdr:cNvPr id="690" name="テキスト ボックス 689"/>
        <xdr:cNvSpPr txBox="1"/>
      </xdr:nvSpPr>
      <xdr:spPr>
        <a:xfrm>
          <a:off x="13436111" y="163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147824</xdr:rowOff>
    </xdr:from>
    <xdr:to>
      <xdr:col>67</xdr:col>
      <xdr:colOff>101600</xdr:colOff>
      <xdr:row>97</xdr:row>
      <xdr:rowOff>77974</xdr:rowOff>
    </xdr:to>
    <xdr:sp macro="" textlink="">
      <xdr:nvSpPr>
        <xdr:cNvPr id="691" name="フローチャート: 判断 690"/>
        <xdr:cNvSpPr/>
      </xdr:nvSpPr>
      <xdr:spPr>
        <a:xfrm>
          <a:off x="12763500" y="1660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94501</xdr:rowOff>
    </xdr:from>
    <xdr:ext cx="534377" cy="259045"/>
    <xdr:sp macro="" textlink="">
      <xdr:nvSpPr>
        <xdr:cNvPr id="692" name="テキスト ボックス 691"/>
        <xdr:cNvSpPr txBox="1"/>
      </xdr:nvSpPr>
      <xdr:spPr>
        <a:xfrm>
          <a:off x="12547111" y="1638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22203</xdr:rowOff>
    </xdr:from>
    <xdr:to>
      <xdr:col>85</xdr:col>
      <xdr:colOff>177800</xdr:colOff>
      <xdr:row>98</xdr:row>
      <xdr:rowOff>123803</xdr:rowOff>
    </xdr:to>
    <xdr:sp macro="" textlink="">
      <xdr:nvSpPr>
        <xdr:cNvPr id="698" name="楕円 697"/>
        <xdr:cNvSpPr/>
      </xdr:nvSpPr>
      <xdr:spPr>
        <a:xfrm>
          <a:off x="16268700" y="1682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108580</xdr:rowOff>
    </xdr:from>
    <xdr:ext cx="469744" cy="259045"/>
    <xdr:sp macro="" textlink="">
      <xdr:nvSpPr>
        <xdr:cNvPr id="699" name="積立金該当値テキスト"/>
        <xdr:cNvSpPr txBox="1"/>
      </xdr:nvSpPr>
      <xdr:spPr>
        <a:xfrm>
          <a:off x="16370300" y="1673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18464</xdr:rowOff>
    </xdr:from>
    <xdr:to>
      <xdr:col>81</xdr:col>
      <xdr:colOff>101600</xdr:colOff>
      <xdr:row>98</xdr:row>
      <xdr:rowOff>120064</xdr:rowOff>
    </xdr:to>
    <xdr:sp macro="" textlink="">
      <xdr:nvSpPr>
        <xdr:cNvPr id="700" name="楕円 699"/>
        <xdr:cNvSpPr/>
      </xdr:nvSpPr>
      <xdr:spPr>
        <a:xfrm>
          <a:off x="15430500" y="1682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111191</xdr:rowOff>
    </xdr:from>
    <xdr:ext cx="469744" cy="259045"/>
    <xdr:sp macro="" textlink="">
      <xdr:nvSpPr>
        <xdr:cNvPr id="701" name="テキスト ボックス 700"/>
        <xdr:cNvSpPr txBox="1"/>
      </xdr:nvSpPr>
      <xdr:spPr>
        <a:xfrm>
          <a:off x="15246428" y="1691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159866</xdr:rowOff>
    </xdr:from>
    <xdr:to>
      <xdr:col>76</xdr:col>
      <xdr:colOff>165100</xdr:colOff>
      <xdr:row>98</xdr:row>
      <xdr:rowOff>90016</xdr:rowOff>
    </xdr:to>
    <xdr:sp macro="" textlink="">
      <xdr:nvSpPr>
        <xdr:cNvPr id="702" name="楕円 701"/>
        <xdr:cNvSpPr/>
      </xdr:nvSpPr>
      <xdr:spPr>
        <a:xfrm>
          <a:off x="14541500" y="1679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81143</xdr:rowOff>
    </xdr:from>
    <xdr:ext cx="534377" cy="259045"/>
    <xdr:sp macro="" textlink="">
      <xdr:nvSpPr>
        <xdr:cNvPr id="703" name="テキスト ボックス 702"/>
        <xdr:cNvSpPr txBox="1"/>
      </xdr:nvSpPr>
      <xdr:spPr>
        <a:xfrm>
          <a:off x="14325111" y="1688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139677</xdr:rowOff>
    </xdr:from>
    <xdr:to>
      <xdr:col>72</xdr:col>
      <xdr:colOff>38100</xdr:colOff>
      <xdr:row>98</xdr:row>
      <xdr:rowOff>69827</xdr:rowOff>
    </xdr:to>
    <xdr:sp macro="" textlink="">
      <xdr:nvSpPr>
        <xdr:cNvPr id="704" name="楕円 703"/>
        <xdr:cNvSpPr/>
      </xdr:nvSpPr>
      <xdr:spPr>
        <a:xfrm>
          <a:off x="13652500" y="1677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60954</xdr:rowOff>
    </xdr:from>
    <xdr:ext cx="534377" cy="259045"/>
    <xdr:sp macro="" textlink="">
      <xdr:nvSpPr>
        <xdr:cNvPr id="705" name="テキスト ボックス 704"/>
        <xdr:cNvSpPr txBox="1"/>
      </xdr:nvSpPr>
      <xdr:spPr>
        <a:xfrm>
          <a:off x="13436111" y="1686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5105</xdr:rowOff>
    </xdr:from>
    <xdr:to>
      <xdr:col>67</xdr:col>
      <xdr:colOff>101600</xdr:colOff>
      <xdr:row>98</xdr:row>
      <xdr:rowOff>106705</xdr:rowOff>
    </xdr:to>
    <xdr:sp macro="" textlink="">
      <xdr:nvSpPr>
        <xdr:cNvPr id="706" name="楕円 705"/>
        <xdr:cNvSpPr/>
      </xdr:nvSpPr>
      <xdr:spPr>
        <a:xfrm>
          <a:off x="12763500" y="1680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97832</xdr:rowOff>
    </xdr:from>
    <xdr:ext cx="469744" cy="259045"/>
    <xdr:sp macro="" textlink="">
      <xdr:nvSpPr>
        <xdr:cNvPr id="707" name="テキスト ボックス 706"/>
        <xdr:cNvSpPr txBox="1"/>
      </xdr:nvSpPr>
      <xdr:spPr>
        <a:xfrm>
          <a:off x="12579428" y="1689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8" name="直線コネクタ 71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9" name="テキスト ボックス 71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2" name="直線コネクタ 72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3" name="テキスト ボックス 722"/>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151244</xdr:rowOff>
    </xdr:from>
    <xdr:to>
      <xdr:col>116</xdr:col>
      <xdr:colOff>62864</xdr:colOff>
      <xdr:row>38</xdr:row>
      <xdr:rowOff>25400</xdr:rowOff>
    </xdr:to>
    <xdr:cxnSp macro="">
      <xdr:nvCxnSpPr>
        <xdr:cNvPr id="727" name="直線コネクタ 726"/>
        <xdr:cNvCxnSpPr/>
      </xdr:nvCxnSpPr>
      <xdr:spPr>
        <a:xfrm flipV="1">
          <a:off x="22159595" y="5294744"/>
          <a:ext cx="1269" cy="124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8"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9" name="直線コネクタ 72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97921</xdr:rowOff>
    </xdr:from>
    <xdr:ext cx="534377" cy="259045"/>
    <xdr:sp macro="" textlink="">
      <xdr:nvSpPr>
        <xdr:cNvPr id="730" name="投資及び出資金最大値テキスト"/>
        <xdr:cNvSpPr txBox="1"/>
      </xdr:nvSpPr>
      <xdr:spPr>
        <a:xfrm>
          <a:off x="22212300" y="506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151244</xdr:rowOff>
    </xdr:from>
    <xdr:to>
      <xdr:col>116</xdr:col>
      <xdr:colOff>152400</xdr:colOff>
      <xdr:row>30</xdr:row>
      <xdr:rowOff>151244</xdr:rowOff>
    </xdr:to>
    <xdr:cxnSp macro="">
      <xdr:nvCxnSpPr>
        <xdr:cNvPr id="731" name="直線コネクタ 730"/>
        <xdr:cNvCxnSpPr/>
      </xdr:nvCxnSpPr>
      <xdr:spPr>
        <a:xfrm>
          <a:off x="22072600" y="529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2" name="直線コネクタ 73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77430</xdr:rowOff>
    </xdr:from>
    <xdr:ext cx="469744" cy="259045"/>
    <xdr:sp macro="" textlink="">
      <xdr:nvSpPr>
        <xdr:cNvPr id="733" name="投資及び出資金平均値テキスト"/>
        <xdr:cNvSpPr txBox="1"/>
      </xdr:nvSpPr>
      <xdr:spPr>
        <a:xfrm>
          <a:off x="22212300" y="6078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54553</xdr:rowOff>
    </xdr:from>
    <xdr:to>
      <xdr:col>116</xdr:col>
      <xdr:colOff>114300</xdr:colOff>
      <xdr:row>36</xdr:row>
      <xdr:rowOff>156153</xdr:rowOff>
    </xdr:to>
    <xdr:sp macro="" textlink="">
      <xdr:nvSpPr>
        <xdr:cNvPr id="734" name="フローチャート: 判断 733"/>
        <xdr:cNvSpPr/>
      </xdr:nvSpPr>
      <xdr:spPr>
        <a:xfrm>
          <a:off x="22110700" y="622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5" name="直線コネクタ 73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118847</xdr:rowOff>
    </xdr:from>
    <xdr:to>
      <xdr:col>112</xdr:col>
      <xdr:colOff>38100</xdr:colOff>
      <xdr:row>37</xdr:row>
      <xdr:rowOff>48997</xdr:rowOff>
    </xdr:to>
    <xdr:sp macro="" textlink="">
      <xdr:nvSpPr>
        <xdr:cNvPr id="736" name="フローチャート: 判断 735"/>
        <xdr:cNvSpPr/>
      </xdr:nvSpPr>
      <xdr:spPr>
        <a:xfrm>
          <a:off x="21272500" y="62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65524</xdr:rowOff>
    </xdr:from>
    <xdr:ext cx="469744" cy="259045"/>
    <xdr:sp macro="" textlink="">
      <xdr:nvSpPr>
        <xdr:cNvPr id="737" name="テキスト ボックス 736"/>
        <xdr:cNvSpPr txBox="1"/>
      </xdr:nvSpPr>
      <xdr:spPr>
        <a:xfrm>
          <a:off x="21088428" y="6066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8" name="直線コネクタ 73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150394</xdr:rowOff>
    </xdr:from>
    <xdr:to>
      <xdr:col>107</xdr:col>
      <xdr:colOff>101600</xdr:colOff>
      <xdr:row>37</xdr:row>
      <xdr:rowOff>80544</xdr:rowOff>
    </xdr:to>
    <xdr:sp macro="" textlink="">
      <xdr:nvSpPr>
        <xdr:cNvPr id="739" name="フローチャート: 判断 738"/>
        <xdr:cNvSpPr/>
      </xdr:nvSpPr>
      <xdr:spPr>
        <a:xfrm>
          <a:off x="20383500" y="632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97071</xdr:rowOff>
    </xdr:from>
    <xdr:ext cx="469744" cy="259045"/>
    <xdr:sp macro="" textlink="">
      <xdr:nvSpPr>
        <xdr:cNvPr id="740" name="テキスト ボックス 739"/>
        <xdr:cNvSpPr txBox="1"/>
      </xdr:nvSpPr>
      <xdr:spPr>
        <a:xfrm>
          <a:off x="20199428" y="609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1" name="直線コネクタ 74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16377</xdr:rowOff>
    </xdr:from>
    <xdr:to>
      <xdr:col>102</xdr:col>
      <xdr:colOff>165100</xdr:colOff>
      <xdr:row>37</xdr:row>
      <xdr:rowOff>117977</xdr:rowOff>
    </xdr:to>
    <xdr:sp macro="" textlink="">
      <xdr:nvSpPr>
        <xdr:cNvPr id="742" name="フローチャート: 判断 741"/>
        <xdr:cNvSpPr/>
      </xdr:nvSpPr>
      <xdr:spPr>
        <a:xfrm>
          <a:off x="19494500" y="636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134504</xdr:rowOff>
    </xdr:from>
    <xdr:ext cx="469744" cy="259045"/>
    <xdr:sp macro="" textlink="">
      <xdr:nvSpPr>
        <xdr:cNvPr id="743" name="テキスト ボックス 742"/>
        <xdr:cNvSpPr txBox="1"/>
      </xdr:nvSpPr>
      <xdr:spPr>
        <a:xfrm>
          <a:off x="19310428" y="613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30778</xdr:rowOff>
    </xdr:from>
    <xdr:to>
      <xdr:col>98</xdr:col>
      <xdr:colOff>38100</xdr:colOff>
      <xdr:row>37</xdr:row>
      <xdr:rowOff>132378</xdr:rowOff>
    </xdr:to>
    <xdr:sp macro="" textlink="">
      <xdr:nvSpPr>
        <xdr:cNvPr id="744" name="フローチャート: 判断 743"/>
        <xdr:cNvSpPr/>
      </xdr:nvSpPr>
      <xdr:spPr>
        <a:xfrm>
          <a:off x="18605500" y="63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148905</xdr:rowOff>
    </xdr:from>
    <xdr:ext cx="469744" cy="259045"/>
    <xdr:sp macro="" textlink="">
      <xdr:nvSpPr>
        <xdr:cNvPr id="745" name="テキスト ボックス 744"/>
        <xdr:cNvSpPr txBox="1"/>
      </xdr:nvSpPr>
      <xdr:spPr>
        <a:xfrm>
          <a:off x="18421428" y="614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1" name="楕円 75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2"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3" name="楕円 75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4" name="テキスト ボックス 753"/>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5" name="楕円 75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6" name="テキスト ボックス 755"/>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7" name="楕円 75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8" name="テキスト ボックス 757"/>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9" name="楕円 75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0" name="テキスト ボックス 759"/>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4" name="テキスト ボックス 77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92380</xdr:rowOff>
    </xdr:from>
    <xdr:to>
      <xdr:col>116</xdr:col>
      <xdr:colOff>62864</xdr:colOff>
      <xdr:row>59</xdr:row>
      <xdr:rowOff>44450</xdr:rowOff>
    </xdr:to>
    <xdr:cxnSp macro="">
      <xdr:nvCxnSpPr>
        <xdr:cNvPr id="784" name="直線コネクタ 783"/>
        <xdr:cNvCxnSpPr/>
      </xdr:nvCxnSpPr>
      <xdr:spPr>
        <a:xfrm flipV="1">
          <a:off x="22159595" y="8836330"/>
          <a:ext cx="1269" cy="132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39057</xdr:rowOff>
    </xdr:from>
    <xdr:ext cx="534377" cy="259045"/>
    <xdr:sp macro="" textlink="">
      <xdr:nvSpPr>
        <xdr:cNvPr id="787" name="貸付金最大値テキスト"/>
        <xdr:cNvSpPr txBox="1"/>
      </xdr:nvSpPr>
      <xdr:spPr>
        <a:xfrm>
          <a:off x="22212300" y="861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92380</xdr:rowOff>
    </xdr:from>
    <xdr:to>
      <xdr:col>116</xdr:col>
      <xdr:colOff>152400</xdr:colOff>
      <xdr:row>51</xdr:row>
      <xdr:rowOff>92380</xdr:rowOff>
    </xdr:to>
    <xdr:cxnSp macro="">
      <xdr:nvCxnSpPr>
        <xdr:cNvPr id="788" name="直線コネクタ 787"/>
        <xdr:cNvCxnSpPr/>
      </xdr:nvCxnSpPr>
      <xdr:spPr>
        <a:xfrm>
          <a:off x="22072600" y="883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134062</xdr:rowOff>
    </xdr:from>
    <xdr:to>
      <xdr:col>116</xdr:col>
      <xdr:colOff>63500</xdr:colOff>
      <xdr:row>58</xdr:row>
      <xdr:rowOff>136042</xdr:rowOff>
    </xdr:to>
    <xdr:cxnSp macro="">
      <xdr:nvCxnSpPr>
        <xdr:cNvPr id="789" name="直線コネクタ 788"/>
        <xdr:cNvCxnSpPr/>
      </xdr:nvCxnSpPr>
      <xdr:spPr>
        <a:xfrm flipV="1">
          <a:off x="21323300" y="10078162"/>
          <a:ext cx="838200" cy="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115968</xdr:rowOff>
    </xdr:from>
    <xdr:ext cx="469744" cy="259045"/>
    <xdr:sp macro="" textlink="">
      <xdr:nvSpPr>
        <xdr:cNvPr id="790" name="貸付金平均値テキスト"/>
        <xdr:cNvSpPr txBox="1"/>
      </xdr:nvSpPr>
      <xdr:spPr>
        <a:xfrm>
          <a:off x="22212300" y="9717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93091</xdr:rowOff>
    </xdr:from>
    <xdr:to>
      <xdr:col>116</xdr:col>
      <xdr:colOff>114300</xdr:colOff>
      <xdr:row>58</xdr:row>
      <xdr:rowOff>23241</xdr:rowOff>
    </xdr:to>
    <xdr:sp macro="" textlink="">
      <xdr:nvSpPr>
        <xdr:cNvPr id="791" name="フローチャート: 判断 790"/>
        <xdr:cNvSpPr/>
      </xdr:nvSpPr>
      <xdr:spPr>
        <a:xfrm>
          <a:off x="22110700" y="986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128651</xdr:rowOff>
    </xdr:from>
    <xdr:to>
      <xdr:col>111</xdr:col>
      <xdr:colOff>177800</xdr:colOff>
      <xdr:row>58</xdr:row>
      <xdr:rowOff>136042</xdr:rowOff>
    </xdr:to>
    <xdr:cxnSp macro="">
      <xdr:nvCxnSpPr>
        <xdr:cNvPr id="792" name="直線コネクタ 791"/>
        <xdr:cNvCxnSpPr/>
      </xdr:nvCxnSpPr>
      <xdr:spPr>
        <a:xfrm>
          <a:off x="20434300" y="10072751"/>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141554</xdr:rowOff>
    </xdr:from>
    <xdr:to>
      <xdr:col>112</xdr:col>
      <xdr:colOff>38100</xdr:colOff>
      <xdr:row>58</xdr:row>
      <xdr:rowOff>71704</xdr:rowOff>
    </xdr:to>
    <xdr:sp macro="" textlink="">
      <xdr:nvSpPr>
        <xdr:cNvPr id="793" name="フローチャート: 判断 792"/>
        <xdr:cNvSpPr/>
      </xdr:nvSpPr>
      <xdr:spPr>
        <a:xfrm>
          <a:off x="212725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88231</xdr:rowOff>
    </xdr:from>
    <xdr:ext cx="469744" cy="259045"/>
    <xdr:sp macro="" textlink="">
      <xdr:nvSpPr>
        <xdr:cNvPr id="794" name="テキスト ボックス 793"/>
        <xdr:cNvSpPr txBox="1"/>
      </xdr:nvSpPr>
      <xdr:spPr>
        <a:xfrm>
          <a:off x="21088428" y="968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128651</xdr:rowOff>
    </xdr:from>
    <xdr:to>
      <xdr:col>107</xdr:col>
      <xdr:colOff>50800</xdr:colOff>
      <xdr:row>58</xdr:row>
      <xdr:rowOff>130480</xdr:rowOff>
    </xdr:to>
    <xdr:cxnSp macro="">
      <xdr:nvCxnSpPr>
        <xdr:cNvPr id="795" name="直線コネクタ 794"/>
        <xdr:cNvCxnSpPr/>
      </xdr:nvCxnSpPr>
      <xdr:spPr>
        <a:xfrm flipV="1">
          <a:off x="19545300" y="1007275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84100</xdr:rowOff>
    </xdr:from>
    <xdr:to>
      <xdr:col>107</xdr:col>
      <xdr:colOff>101600</xdr:colOff>
      <xdr:row>58</xdr:row>
      <xdr:rowOff>14250</xdr:rowOff>
    </xdr:to>
    <xdr:sp macro="" textlink="">
      <xdr:nvSpPr>
        <xdr:cNvPr id="796" name="フローチャート: 判断 795"/>
        <xdr:cNvSpPr/>
      </xdr:nvSpPr>
      <xdr:spPr>
        <a:xfrm>
          <a:off x="20383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30777</xdr:rowOff>
    </xdr:from>
    <xdr:ext cx="469744" cy="259045"/>
    <xdr:sp macro="" textlink="">
      <xdr:nvSpPr>
        <xdr:cNvPr id="797" name="テキスト ボックス 796"/>
        <xdr:cNvSpPr txBox="1"/>
      </xdr:nvSpPr>
      <xdr:spPr>
        <a:xfrm>
          <a:off x="20199428" y="96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130480</xdr:rowOff>
    </xdr:from>
    <xdr:to>
      <xdr:col>102</xdr:col>
      <xdr:colOff>114300</xdr:colOff>
      <xdr:row>58</xdr:row>
      <xdr:rowOff>131699</xdr:rowOff>
    </xdr:to>
    <xdr:cxnSp macro="">
      <xdr:nvCxnSpPr>
        <xdr:cNvPr id="798" name="直線コネクタ 797"/>
        <xdr:cNvCxnSpPr/>
      </xdr:nvCxnSpPr>
      <xdr:spPr>
        <a:xfrm flipV="1">
          <a:off x="18656300" y="10074580"/>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50191</xdr:rowOff>
    </xdr:from>
    <xdr:to>
      <xdr:col>102</xdr:col>
      <xdr:colOff>165100</xdr:colOff>
      <xdr:row>57</xdr:row>
      <xdr:rowOff>151791</xdr:rowOff>
    </xdr:to>
    <xdr:sp macro="" textlink="">
      <xdr:nvSpPr>
        <xdr:cNvPr id="799" name="フローチャート: 判断 798"/>
        <xdr:cNvSpPr/>
      </xdr:nvSpPr>
      <xdr:spPr>
        <a:xfrm>
          <a:off x="19494500" y="982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168318</xdr:rowOff>
    </xdr:from>
    <xdr:ext cx="469744" cy="259045"/>
    <xdr:sp macro="" textlink="">
      <xdr:nvSpPr>
        <xdr:cNvPr id="800" name="テキスト ボックス 799"/>
        <xdr:cNvSpPr txBox="1"/>
      </xdr:nvSpPr>
      <xdr:spPr>
        <a:xfrm>
          <a:off x="19310428" y="959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94005</xdr:rowOff>
    </xdr:from>
    <xdr:to>
      <xdr:col>98</xdr:col>
      <xdr:colOff>38100</xdr:colOff>
      <xdr:row>58</xdr:row>
      <xdr:rowOff>24155</xdr:rowOff>
    </xdr:to>
    <xdr:sp macro="" textlink="">
      <xdr:nvSpPr>
        <xdr:cNvPr id="801" name="フローチャート: 判断 800"/>
        <xdr:cNvSpPr/>
      </xdr:nvSpPr>
      <xdr:spPr>
        <a:xfrm>
          <a:off x="18605500" y="98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40682</xdr:rowOff>
    </xdr:from>
    <xdr:ext cx="469744" cy="259045"/>
    <xdr:sp macro="" textlink="">
      <xdr:nvSpPr>
        <xdr:cNvPr id="802" name="テキスト ボックス 801"/>
        <xdr:cNvSpPr txBox="1"/>
      </xdr:nvSpPr>
      <xdr:spPr>
        <a:xfrm>
          <a:off x="18421428" y="964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83262</xdr:rowOff>
    </xdr:from>
    <xdr:to>
      <xdr:col>116</xdr:col>
      <xdr:colOff>114300</xdr:colOff>
      <xdr:row>59</xdr:row>
      <xdr:rowOff>13412</xdr:rowOff>
    </xdr:to>
    <xdr:sp macro="" textlink="">
      <xdr:nvSpPr>
        <xdr:cNvPr id="808" name="楕円 807"/>
        <xdr:cNvSpPr/>
      </xdr:nvSpPr>
      <xdr:spPr>
        <a:xfrm>
          <a:off x="22110700" y="1002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169639</xdr:rowOff>
    </xdr:from>
    <xdr:ext cx="469744" cy="259045"/>
    <xdr:sp macro="" textlink="">
      <xdr:nvSpPr>
        <xdr:cNvPr id="809" name="貸付金該当値テキスト"/>
        <xdr:cNvSpPr txBox="1"/>
      </xdr:nvSpPr>
      <xdr:spPr>
        <a:xfrm>
          <a:off x="22212300" y="994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85242</xdr:rowOff>
    </xdr:from>
    <xdr:to>
      <xdr:col>112</xdr:col>
      <xdr:colOff>38100</xdr:colOff>
      <xdr:row>59</xdr:row>
      <xdr:rowOff>15392</xdr:rowOff>
    </xdr:to>
    <xdr:sp macro="" textlink="">
      <xdr:nvSpPr>
        <xdr:cNvPr id="810" name="楕円 809"/>
        <xdr:cNvSpPr/>
      </xdr:nvSpPr>
      <xdr:spPr>
        <a:xfrm>
          <a:off x="21272500" y="100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6519</xdr:rowOff>
    </xdr:from>
    <xdr:ext cx="469744" cy="259045"/>
    <xdr:sp macro="" textlink="">
      <xdr:nvSpPr>
        <xdr:cNvPr id="811" name="テキスト ボックス 810"/>
        <xdr:cNvSpPr txBox="1"/>
      </xdr:nvSpPr>
      <xdr:spPr>
        <a:xfrm>
          <a:off x="21088428" y="1012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77851</xdr:rowOff>
    </xdr:from>
    <xdr:to>
      <xdr:col>107</xdr:col>
      <xdr:colOff>101600</xdr:colOff>
      <xdr:row>59</xdr:row>
      <xdr:rowOff>8001</xdr:rowOff>
    </xdr:to>
    <xdr:sp macro="" textlink="">
      <xdr:nvSpPr>
        <xdr:cNvPr id="812" name="楕円 811"/>
        <xdr:cNvSpPr/>
      </xdr:nvSpPr>
      <xdr:spPr>
        <a:xfrm>
          <a:off x="20383500" y="1002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170578</xdr:rowOff>
    </xdr:from>
    <xdr:ext cx="469744" cy="259045"/>
    <xdr:sp macro="" textlink="">
      <xdr:nvSpPr>
        <xdr:cNvPr id="813" name="テキスト ボックス 812"/>
        <xdr:cNvSpPr txBox="1"/>
      </xdr:nvSpPr>
      <xdr:spPr>
        <a:xfrm>
          <a:off x="20199428" y="1011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79680</xdr:rowOff>
    </xdr:from>
    <xdr:to>
      <xdr:col>102</xdr:col>
      <xdr:colOff>165100</xdr:colOff>
      <xdr:row>59</xdr:row>
      <xdr:rowOff>9830</xdr:rowOff>
    </xdr:to>
    <xdr:sp macro="" textlink="">
      <xdr:nvSpPr>
        <xdr:cNvPr id="814" name="楕円 813"/>
        <xdr:cNvSpPr/>
      </xdr:nvSpPr>
      <xdr:spPr>
        <a:xfrm>
          <a:off x="19494500" y="100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957</xdr:rowOff>
    </xdr:from>
    <xdr:ext cx="469744" cy="259045"/>
    <xdr:sp macro="" textlink="">
      <xdr:nvSpPr>
        <xdr:cNvPr id="815" name="テキスト ボックス 814"/>
        <xdr:cNvSpPr txBox="1"/>
      </xdr:nvSpPr>
      <xdr:spPr>
        <a:xfrm>
          <a:off x="19310428" y="1011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80899</xdr:rowOff>
    </xdr:from>
    <xdr:to>
      <xdr:col>98</xdr:col>
      <xdr:colOff>38100</xdr:colOff>
      <xdr:row>59</xdr:row>
      <xdr:rowOff>11049</xdr:rowOff>
    </xdr:to>
    <xdr:sp macro="" textlink="">
      <xdr:nvSpPr>
        <xdr:cNvPr id="816" name="楕円 815"/>
        <xdr:cNvSpPr/>
      </xdr:nvSpPr>
      <xdr:spPr>
        <a:xfrm>
          <a:off x="18605500" y="1002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2176</xdr:rowOff>
    </xdr:from>
    <xdr:ext cx="469744" cy="259045"/>
    <xdr:sp macro="" textlink="">
      <xdr:nvSpPr>
        <xdr:cNvPr id="817" name="テキスト ボックス 816"/>
        <xdr:cNvSpPr txBox="1"/>
      </xdr:nvSpPr>
      <xdr:spPr>
        <a:xfrm>
          <a:off x="18421428" y="1011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53975</xdr:rowOff>
    </xdr:from>
    <xdr:to>
      <xdr:col>116</xdr:col>
      <xdr:colOff>62864</xdr:colOff>
      <xdr:row>79</xdr:row>
      <xdr:rowOff>46889</xdr:rowOff>
    </xdr:to>
    <xdr:cxnSp macro="">
      <xdr:nvCxnSpPr>
        <xdr:cNvPr id="842" name="直線コネクタ 841"/>
        <xdr:cNvCxnSpPr/>
      </xdr:nvCxnSpPr>
      <xdr:spPr>
        <a:xfrm flipV="1">
          <a:off x="22159595" y="12055475"/>
          <a:ext cx="1269" cy="153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50716</xdr:rowOff>
    </xdr:from>
    <xdr:ext cx="534377" cy="259045"/>
    <xdr:sp macro="" textlink="">
      <xdr:nvSpPr>
        <xdr:cNvPr id="843" name="繰出金最小値テキスト"/>
        <xdr:cNvSpPr txBox="1"/>
      </xdr:nvSpPr>
      <xdr:spPr>
        <a:xfrm>
          <a:off x="22212300" y="1359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46889</xdr:rowOff>
    </xdr:from>
    <xdr:to>
      <xdr:col>116</xdr:col>
      <xdr:colOff>152400</xdr:colOff>
      <xdr:row>79</xdr:row>
      <xdr:rowOff>46889</xdr:rowOff>
    </xdr:to>
    <xdr:cxnSp macro="">
      <xdr:nvCxnSpPr>
        <xdr:cNvPr id="844" name="直線コネクタ 843"/>
        <xdr:cNvCxnSpPr/>
      </xdr:nvCxnSpPr>
      <xdr:spPr>
        <a:xfrm>
          <a:off x="22072600" y="1359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652</xdr:rowOff>
    </xdr:from>
    <xdr:ext cx="599010" cy="259045"/>
    <xdr:sp macro="" textlink="">
      <xdr:nvSpPr>
        <xdr:cNvPr id="845" name="繰出金最大値テキスト"/>
        <xdr:cNvSpPr txBox="1"/>
      </xdr:nvSpPr>
      <xdr:spPr>
        <a:xfrm>
          <a:off x="22212300" y="1183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53975</xdr:rowOff>
    </xdr:from>
    <xdr:to>
      <xdr:col>116</xdr:col>
      <xdr:colOff>152400</xdr:colOff>
      <xdr:row>70</xdr:row>
      <xdr:rowOff>53975</xdr:rowOff>
    </xdr:to>
    <xdr:cxnSp macro="">
      <xdr:nvCxnSpPr>
        <xdr:cNvPr id="846" name="直線コネクタ 845"/>
        <xdr:cNvCxnSpPr/>
      </xdr:nvCxnSpPr>
      <xdr:spPr>
        <a:xfrm>
          <a:off x="22072600" y="1205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1073</xdr:rowOff>
    </xdr:from>
    <xdr:to>
      <xdr:col>116</xdr:col>
      <xdr:colOff>63500</xdr:colOff>
      <xdr:row>78</xdr:row>
      <xdr:rowOff>26276</xdr:rowOff>
    </xdr:to>
    <xdr:cxnSp macro="">
      <xdr:nvCxnSpPr>
        <xdr:cNvPr id="847" name="直線コネクタ 846"/>
        <xdr:cNvCxnSpPr/>
      </xdr:nvCxnSpPr>
      <xdr:spPr>
        <a:xfrm flipV="1">
          <a:off x="21323300" y="13374173"/>
          <a:ext cx="838200" cy="2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145362</xdr:rowOff>
    </xdr:from>
    <xdr:ext cx="534377" cy="259045"/>
    <xdr:sp macro="" textlink="">
      <xdr:nvSpPr>
        <xdr:cNvPr id="848" name="繰出金平均値テキスト"/>
        <xdr:cNvSpPr txBox="1"/>
      </xdr:nvSpPr>
      <xdr:spPr>
        <a:xfrm>
          <a:off x="22212300" y="12832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122485</xdr:rowOff>
    </xdr:from>
    <xdr:to>
      <xdr:col>116</xdr:col>
      <xdr:colOff>114300</xdr:colOff>
      <xdr:row>76</xdr:row>
      <xdr:rowOff>52636</xdr:rowOff>
    </xdr:to>
    <xdr:sp macro="" textlink="">
      <xdr:nvSpPr>
        <xdr:cNvPr id="849" name="フローチャート: 判断 848"/>
        <xdr:cNvSpPr/>
      </xdr:nvSpPr>
      <xdr:spPr>
        <a:xfrm>
          <a:off x="22110700" y="129812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26276</xdr:rowOff>
    </xdr:from>
    <xdr:to>
      <xdr:col>111</xdr:col>
      <xdr:colOff>177800</xdr:colOff>
      <xdr:row>78</xdr:row>
      <xdr:rowOff>34753</xdr:rowOff>
    </xdr:to>
    <xdr:cxnSp macro="">
      <xdr:nvCxnSpPr>
        <xdr:cNvPr id="850" name="直線コネクタ 849"/>
        <xdr:cNvCxnSpPr/>
      </xdr:nvCxnSpPr>
      <xdr:spPr>
        <a:xfrm flipV="1">
          <a:off x="20434300" y="13399376"/>
          <a:ext cx="889000" cy="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152509</xdr:rowOff>
    </xdr:from>
    <xdr:to>
      <xdr:col>112</xdr:col>
      <xdr:colOff>38100</xdr:colOff>
      <xdr:row>76</xdr:row>
      <xdr:rowOff>82659</xdr:rowOff>
    </xdr:to>
    <xdr:sp macro="" textlink="">
      <xdr:nvSpPr>
        <xdr:cNvPr id="851" name="フローチャート: 判断 850"/>
        <xdr:cNvSpPr/>
      </xdr:nvSpPr>
      <xdr:spPr>
        <a:xfrm>
          <a:off x="21272500" y="1301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99185</xdr:rowOff>
    </xdr:from>
    <xdr:ext cx="534377" cy="259045"/>
    <xdr:sp macro="" textlink="">
      <xdr:nvSpPr>
        <xdr:cNvPr id="852" name="テキスト ボックス 851"/>
        <xdr:cNvSpPr txBox="1"/>
      </xdr:nvSpPr>
      <xdr:spPr>
        <a:xfrm>
          <a:off x="21056111" y="1278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34753</xdr:rowOff>
    </xdr:from>
    <xdr:to>
      <xdr:col>107</xdr:col>
      <xdr:colOff>50800</xdr:colOff>
      <xdr:row>78</xdr:row>
      <xdr:rowOff>68835</xdr:rowOff>
    </xdr:to>
    <xdr:cxnSp macro="">
      <xdr:nvCxnSpPr>
        <xdr:cNvPr id="853" name="直線コネクタ 852"/>
        <xdr:cNvCxnSpPr/>
      </xdr:nvCxnSpPr>
      <xdr:spPr>
        <a:xfrm flipV="1">
          <a:off x="19545300" y="13407853"/>
          <a:ext cx="889000" cy="3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168587</xdr:rowOff>
    </xdr:from>
    <xdr:to>
      <xdr:col>107</xdr:col>
      <xdr:colOff>101600</xdr:colOff>
      <xdr:row>76</xdr:row>
      <xdr:rowOff>98737</xdr:rowOff>
    </xdr:to>
    <xdr:sp macro="" textlink="">
      <xdr:nvSpPr>
        <xdr:cNvPr id="854" name="フローチャート: 判断 853"/>
        <xdr:cNvSpPr/>
      </xdr:nvSpPr>
      <xdr:spPr>
        <a:xfrm>
          <a:off x="203835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115263</xdr:rowOff>
    </xdr:from>
    <xdr:ext cx="534377" cy="259045"/>
    <xdr:sp macro="" textlink="">
      <xdr:nvSpPr>
        <xdr:cNvPr id="855" name="テキスト ボックス 854"/>
        <xdr:cNvSpPr txBox="1"/>
      </xdr:nvSpPr>
      <xdr:spPr>
        <a:xfrm>
          <a:off x="20167111" y="1280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68835</xdr:rowOff>
    </xdr:from>
    <xdr:to>
      <xdr:col>102</xdr:col>
      <xdr:colOff>114300</xdr:colOff>
      <xdr:row>78</xdr:row>
      <xdr:rowOff>97447</xdr:rowOff>
    </xdr:to>
    <xdr:cxnSp macro="">
      <xdr:nvCxnSpPr>
        <xdr:cNvPr id="856" name="直線コネクタ 855"/>
        <xdr:cNvCxnSpPr/>
      </xdr:nvCxnSpPr>
      <xdr:spPr>
        <a:xfrm flipV="1">
          <a:off x="18656300" y="13441935"/>
          <a:ext cx="889000" cy="2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104140</xdr:rowOff>
    </xdr:from>
    <xdr:to>
      <xdr:col>102</xdr:col>
      <xdr:colOff>165100</xdr:colOff>
      <xdr:row>76</xdr:row>
      <xdr:rowOff>34289</xdr:rowOff>
    </xdr:to>
    <xdr:sp macro="" textlink="">
      <xdr:nvSpPr>
        <xdr:cNvPr id="857" name="フローチャート: 判断 856"/>
        <xdr:cNvSpPr/>
      </xdr:nvSpPr>
      <xdr:spPr>
        <a:xfrm>
          <a:off x="19494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50817</xdr:rowOff>
    </xdr:from>
    <xdr:ext cx="534377" cy="259045"/>
    <xdr:sp macro="" textlink="">
      <xdr:nvSpPr>
        <xdr:cNvPr id="858" name="テキスト ボックス 857"/>
        <xdr:cNvSpPr txBox="1"/>
      </xdr:nvSpPr>
      <xdr:spPr>
        <a:xfrm>
          <a:off x="19278111" y="127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62820</xdr:rowOff>
    </xdr:from>
    <xdr:to>
      <xdr:col>98</xdr:col>
      <xdr:colOff>38100</xdr:colOff>
      <xdr:row>75</xdr:row>
      <xdr:rowOff>164421</xdr:rowOff>
    </xdr:to>
    <xdr:sp macro="" textlink="">
      <xdr:nvSpPr>
        <xdr:cNvPr id="859" name="フローチャート: 判断 858"/>
        <xdr:cNvSpPr/>
      </xdr:nvSpPr>
      <xdr:spPr>
        <a:xfrm>
          <a:off x="18605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9497</xdr:rowOff>
    </xdr:from>
    <xdr:ext cx="534377" cy="259045"/>
    <xdr:sp macro="" textlink="">
      <xdr:nvSpPr>
        <xdr:cNvPr id="860" name="テキスト ボックス 859"/>
        <xdr:cNvSpPr txBox="1"/>
      </xdr:nvSpPr>
      <xdr:spPr>
        <a:xfrm>
          <a:off x="18389111" y="126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121723</xdr:rowOff>
    </xdr:from>
    <xdr:to>
      <xdr:col>116</xdr:col>
      <xdr:colOff>114300</xdr:colOff>
      <xdr:row>78</xdr:row>
      <xdr:rowOff>51873</xdr:rowOff>
    </xdr:to>
    <xdr:sp macro="" textlink="">
      <xdr:nvSpPr>
        <xdr:cNvPr id="866" name="楕円 865"/>
        <xdr:cNvSpPr/>
      </xdr:nvSpPr>
      <xdr:spPr>
        <a:xfrm>
          <a:off x="22110700" y="1332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100150</xdr:rowOff>
    </xdr:from>
    <xdr:ext cx="534377" cy="259045"/>
    <xdr:sp macro="" textlink="">
      <xdr:nvSpPr>
        <xdr:cNvPr id="867" name="繰出金該当値テキスト"/>
        <xdr:cNvSpPr txBox="1"/>
      </xdr:nvSpPr>
      <xdr:spPr>
        <a:xfrm>
          <a:off x="22212300" y="1330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146926</xdr:rowOff>
    </xdr:from>
    <xdr:to>
      <xdr:col>112</xdr:col>
      <xdr:colOff>38100</xdr:colOff>
      <xdr:row>78</xdr:row>
      <xdr:rowOff>77076</xdr:rowOff>
    </xdr:to>
    <xdr:sp macro="" textlink="">
      <xdr:nvSpPr>
        <xdr:cNvPr id="868" name="楕円 867"/>
        <xdr:cNvSpPr/>
      </xdr:nvSpPr>
      <xdr:spPr>
        <a:xfrm>
          <a:off x="21272500" y="1334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68203</xdr:rowOff>
    </xdr:from>
    <xdr:ext cx="534377" cy="259045"/>
    <xdr:sp macro="" textlink="">
      <xdr:nvSpPr>
        <xdr:cNvPr id="869" name="テキスト ボックス 868"/>
        <xdr:cNvSpPr txBox="1"/>
      </xdr:nvSpPr>
      <xdr:spPr>
        <a:xfrm>
          <a:off x="21056111" y="1344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155403</xdr:rowOff>
    </xdr:from>
    <xdr:to>
      <xdr:col>107</xdr:col>
      <xdr:colOff>101600</xdr:colOff>
      <xdr:row>78</xdr:row>
      <xdr:rowOff>85553</xdr:rowOff>
    </xdr:to>
    <xdr:sp macro="" textlink="">
      <xdr:nvSpPr>
        <xdr:cNvPr id="870" name="楕円 869"/>
        <xdr:cNvSpPr/>
      </xdr:nvSpPr>
      <xdr:spPr>
        <a:xfrm>
          <a:off x="20383500" y="1335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76680</xdr:rowOff>
    </xdr:from>
    <xdr:ext cx="534377" cy="259045"/>
    <xdr:sp macro="" textlink="">
      <xdr:nvSpPr>
        <xdr:cNvPr id="871" name="テキスト ボックス 870"/>
        <xdr:cNvSpPr txBox="1"/>
      </xdr:nvSpPr>
      <xdr:spPr>
        <a:xfrm>
          <a:off x="20167111" y="1344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18035</xdr:rowOff>
    </xdr:from>
    <xdr:to>
      <xdr:col>102</xdr:col>
      <xdr:colOff>165100</xdr:colOff>
      <xdr:row>78</xdr:row>
      <xdr:rowOff>119635</xdr:rowOff>
    </xdr:to>
    <xdr:sp macro="" textlink="">
      <xdr:nvSpPr>
        <xdr:cNvPr id="872" name="楕円 871"/>
        <xdr:cNvSpPr/>
      </xdr:nvSpPr>
      <xdr:spPr>
        <a:xfrm>
          <a:off x="19494500" y="133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110762</xdr:rowOff>
    </xdr:from>
    <xdr:ext cx="534377" cy="259045"/>
    <xdr:sp macro="" textlink="">
      <xdr:nvSpPr>
        <xdr:cNvPr id="873" name="テキスト ボックス 872"/>
        <xdr:cNvSpPr txBox="1"/>
      </xdr:nvSpPr>
      <xdr:spPr>
        <a:xfrm>
          <a:off x="19278111" y="1348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46647</xdr:rowOff>
    </xdr:from>
    <xdr:to>
      <xdr:col>98</xdr:col>
      <xdr:colOff>38100</xdr:colOff>
      <xdr:row>78</xdr:row>
      <xdr:rowOff>148247</xdr:rowOff>
    </xdr:to>
    <xdr:sp macro="" textlink="">
      <xdr:nvSpPr>
        <xdr:cNvPr id="874" name="楕円 873"/>
        <xdr:cNvSpPr/>
      </xdr:nvSpPr>
      <xdr:spPr>
        <a:xfrm>
          <a:off x="18605500" y="1341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139374</xdr:rowOff>
    </xdr:from>
    <xdr:ext cx="534377" cy="259045"/>
    <xdr:sp macro="" textlink="">
      <xdr:nvSpPr>
        <xdr:cNvPr id="875" name="テキスト ボックス 874"/>
        <xdr:cNvSpPr txBox="1"/>
      </xdr:nvSpPr>
      <xdr:spPr>
        <a:xfrm>
          <a:off x="18389111" y="1351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類似団体の中では決算規模が平均よりも非常に低くなっており個別経費に落としても、全ての経費について類似団体平均を下回っている。特に類似団体平均より低い費目として扶助費と公債費が挙げられる。扶助費については、本町の決算額も年々上昇傾向ではあるものの、他団体は過疎の指定を受けている団体も多くあり、高齢化がさらに進んでいることが要因と言える。公債費については、毎年度臨時財政対策債の発行、及び公共施設の更新に伴う地方債の借り入れにより、決算額は増加傾向である。類似団体平均は一律に増加傾向ではなく横ばいになっている。他団体は過疎指定などの指定を受けている団体が多く、過疎債などの発行が増大している点は本町と異なる点の一つである。今後も少子高齢化に伴う更なる扶助費の増、老朽化した公共施設の更新整備の経費の増などが見込まれているため、引き続き適切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愛知県南知多町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17,693
17,080
38.37
7,734,792
7,365,673
315,309
4,873,545
6,782,062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28829</xdr:rowOff>
    </xdr:from>
    <xdr:to>
      <xdr:col>24</xdr:col>
      <xdr:colOff>62865</xdr:colOff>
      <xdr:row>37</xdr:row>
      <xdr:rowOff>134366</xdr:rowOff>
    </xdr:to>
    <xdr:cxnSp macro="">
      <xdr:nvCxnSpPr>
        <xdr:cNvPr id="56" name="直線コネクタ 55"/>
        <xdr:cNvCxnSpPr/>
      </xdr:nvCxnSpPr>
      <xdr:spPr>
        <a:xfrm flipV="1">
          <a:off x="4633595" y="5343779"/>
          <a:ext cx="1270" cy="113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138193</xdr:rowOff>
    </xdr:from>
    <xdr:ext cx="469744" cy="259045"/>
    <xdr:sp macro="" textlink="">
      <xdr:nvSpPr>
        <xdr:cNvPr id="57" name="議会費最小値テキスト"/>
        <xdr:cNvSpPr txBox="1"/>
      </xdr:nvSpPr>
      <xdr:spPr>
        <a:xfrm>
          <a:off x="4686300" y="648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134366</xdr:rowOff>
    </xdr:from>
    <xdr:to>
      <xdr:col>24</xdr:col>
      <xdr:colOff>152400</xdr:colOff>
      <xdr:row>37</xdr:row>
      <xdr:rowOff>134366</xdr:rowOff>
    </xdr:to>
    <xdr:cxnSp macro="">
      <xdr:nvCxnSpPr>
        <xdr:cNvPr id="58" name="直線コネクタ 57"/>
        <xdr:cNvCxnSpPr/>
      </xdr:nvCxnSpPr>
      <xdr:spPr>
        <a:xfrm>
          <a:off x="4546600" y="647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146956</xdr:rowOff>
    </xdr:from>
    <xdr:ext cx="469744" cy="259045"/>
    <xdr:sp macro="" textlink="">
      <xdr:nvSpPr>
        <xdr:cNvPr id="59" name="議会費最大値テキスト"/>
        <xdr:cNvSpPr txBox="1"/>
      </xdr:nvSpPr>
      <xdr:spPr>
        <a:xfrm>
          <a:off x="4686300" y="511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28829</xdr:rowOff>
    </xdr:from>
    <xdr:to>
      <xdr:col>24</xdr:col>
      <xdr:colOff>152400</xdr:colOff>
      <xdr:row>31</xdr:row>
      <xdr:rowOff>28829</xdr:rowOff>
    </xdr:to>
    <xdr:cxnSp macro="">
      <xdr:nvCxnSpPr>
        <xdr:cNvPr id="60" name="直線コネクタ 59"/>
        <xdr:cNvCxnSpPr/>
      </xdr:nvCxnSpPr>
      <xdr:spPr>
        <a:xfrm>
          <a:off x="4546600" y="534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134366</xdr:rowOff>
    </xdr:from>
    <xdr:to>
      <xdr:col>24</xdr:col>
      <xdr:colOff>63500</xdr:colOff>
      <xdr:row>37</xdr:row>
      <xdr:rowOff>148844</xdr:rowOff>
    </xdr:to>
    <xdr:cxnSp macro="">
      <xdr:nvCxnSpPr>
        <xdr:cNvPr id="61" name="直線コネクタ 60"/>
        <xdr:cNvCxnSpPr/>
      </xdr:nvCxnSpPr>
      <xdr:spPr>
        <a:xfrm flipV="1">
          <a:off x="3797300" y="647801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120540</xdr:rowOff>
    </xdr:from>
    <xdr:ext cx="469744" cy="259045"/>
    <xdr:sp macro="" textlink="">
      <xdr:nvSpPr>
        <xdr:cNvPr id="62" name="議会費平均値テキスト"/>
        <xdr:cNvSpPr txBox="1"/>
      </xdr:nvSpPr>
      <xdr:spPr>
        <a:xfrm>
          <a:off x="4686300" y="5778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97663</xdr:rowOff>
    </xdr:from>
    <xdr:to>
      <xdr:col>24</xdr:col>
      <xdr:colOff>114300</xdr:colOff>
      <xdr:row>35</xdr:row>
      <xdr:rowOff>27813</xdr:rowOff>
    </xdr:to>
    <xdr:sp macro="" textlink="">
      <xdr:nvSpPr>
        <xdr:cNvPr id="63" name="フローチャート: 判断 62"/>
        <xdr:cNvSpPr/>
      </xdr:nvSpPr>
      <xdr:spPr>
        <a:xfrm>
          <a:off x="4584700" y="592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148844</xdr:rowOff>
    </xdr:from>
    <xdr:to>
      <xdr:col>19</xdr:col>
      <xdr:colOff>177800</xdr:colOff>
      <xdr:row>38</xdr:row>
      <xdr:rowOff>108458</xdr:rowOff>
    </xdr:to>
    <xdr:cxnSp macro="">
      <xdr:nvCxnSpPr>
        <xdr:cNvPr id="64" name="直線コネクタ 63"/>
        <xdr:cNvCxnSpPr/>
      </xdr:nvCxnSpPr>
      <xdr:spPr>
        <a:xfrm flipV="1">
          <a:off x="2908300" y="6492494"/>
          <a:ext cx="889000" cy="13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91567</xdr:rowOff>
    </xdr:from>
    <xdr:to>
      <xdr:col>20</xdr:col>
      <xdr:colOff>38100</xdr:colOff>
      <xdr:row>35</xdr:row>
      <xdr:rowOff>21717</xdr:rowOff>
    </xdr:to>
    <xdr:sp macro="" textlink="">
      <xdr:nvSpPr>
        <xdr:cNvPr id="65" name="フローチャート: 判断 64"/>
        <xdr:cNvSpPr/>
      </xdr:nvSpPr>
      <xdr:spPr>
        <a:xfrm>
          <a:off x="3746500" y="592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38244</xdr:rowOff>
    </xdr:from>
    <xdr:ext cx="469744" cy="259045"/>
    <xdr:sp macro="" textlink="">
      <xdr:nvSpPr>
        <xdr:cNvPr id="66" name="テキスト ボックス 65"/>
        <xdr:cNvSpPr txBox="1"/>
      </xdr:nvSpPr>
      <xdr:spPr>
        <a:xfrm>
          <a:off x="3562428" y="569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108458</xdr:rowOff>
    </xdr:from>
    <xdr:to>
      <xdr:col>15</xdr:col>
      <xdr:colOff>50800</xdr:colOff>
      <xdr:row>39</xdr:row>
      <xdr:rowOff>97790</xdr:rowOff>
    </xdr:to>
    <xdr:cxnSp macro="">
      <xdr:nvCxnSpPr>
        <xdr:cNvPr id="67" name="直線コネクタ 66"/>
        <xdr:cNvCxnSpPr/>
      </xdr:nvCxnSpPr>
      <xdr:spPr>
        <a:xfrm flipV="1">
          <a:off x="2019300" y="6623558"/>
          <a:ext cx="889000" cy="16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127762</xdr:rowOff>
    </xdr:from>
    <xdr:to>
      <xdr:col>15</xdr:col>
      <xdr:colOff>101600</xdr:colOff>
      <xdr:row>35</xdr:row>
      <xdr:rowOff>57912</xdr:rowOff>
    </xdr:to>
    <xdr:sp macro="" textlink="">
      <xdr:nvSpPr>
        <xdr:cNvPr id="68" name="フローチャート: 判断 67"/>
        <xdr:cNvSpPr/>
      </xdr:nvSpPr>
      <xdr:spPr>
        <a:xfrm>
          <a:off x="2857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74439</xdr:rowOff>
    </xdr:from>
    <xdr:ext cx="469744" cy="259045"/>
    <xdr:sp macro="" textlink="">
      <xdr:nvSpPr>
        <xdr:cNvPr id="69" name="テキスト ボックス 68"/>
        <xdr:cNvSpPr txBox="1"/>
      </xdr:nvSpPr>
      <xdr:spPr>
        <a:xfrm>
          <a:off x="2673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66167</xdr:rowOff>
    </xdr:from>
    <xdr:to>
      <xdr:col>10</xdr:col>
      <xdr:colOff>114300</xdr:colOff>
      <xdr:row>39</xdr:row>
      <xdr:rowOff>97790</xdr:rowOff>
    </xdr:to>
    <xdr:cxnSp macro="">
      <xdr:nvCxnSpPr>
        <xdr:cNvPr id="70" name="直線コネクタ 69"/>
        <xdr:cNvCxnSpPr/>
      </xdr:nvCxnSpPr>
      <xdr:spPr>
        <a:xfrm>
          <a:off x="1130300" y="6581267"/>
          <a:ext cx="889000" cy="20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127762</xdr:rowOff>
    </xdr:from>
    <xdr:to>
      <xdr:col>10</xdr:col>
      <xdr:colOff>165100</xdr:colOff>
      <xdr:row>35</xdr:row>
      <xdr:rowOff>57912</xdr:rowOff>
    </xdr:to>
    <xdr:sp macro="" textlink="">
      <xdr:nvSpPr>
        <xdr:cNvPr id="71" name="フローチャート: 判断 70"/>
        <xdr:cNvSpPr/>
      </xdr:nvSpPr>
      <xdr:spPr>
        <a:xfrm>
          <a:off x="1968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74439</xdr:rowOff>
    </xdr:from>
    <xdr:ext cx="469744" cy="259045"/>
    <xdr:sp macro="" textlink="">
      <xdr:nvSpPr>
        <xdr:cNvPr id="72" name="テキスト ボックス 71"/>
        <xdr:cNvSpPr txBox="1"/>
      </xdr:nvSpPr>
      <xdr:spPr>
        <a:xfrm>
          <a:off x="1784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889</xdr:rowOff>
    </xdr:from>
    <xdr:to>
      <xdr:col>6</xdr:col>
      <xdr:colOff>38100</xdr:colOff>
      <xdr:row>34</xdr:row>
      <xdr:rowOff>102489</xdr:rowOff>
    </xdr:to>
    <xdr:sp macro="" textlink="">
      <xdr:nvSpPr>
        <xdr:cNvPr id="73" name="フローチャート: 判断 72"/>
        <xdr:cNvSpPr/>
      </xdr:nvSpPr>
      <xdr:spPr>
        <a:xfrm>
          <a:off x="1079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119016</xdr:rowOff>
    </xdr:from>
    <xdr:ext cx="469744" cy="259045"/>
    <xdr:sp macro="" textlink="">
      <xdr:nvSpPr>
        <xdr:cNvPr id="74" name="テキスト ボックス 73"/>
        <xdr:cNvSpPr txBox="1"/>
      </xdr:nvSpPr>
      <xdr:spPr>
        <a:xfrm>
          <a:off x="895428"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83566</xdr:rowOff>
    </xdr:from>
    <xdr:to>
      <xdr:col>24</xdr:col>
      <xdr:colOff>114300</xdr:colOff>
      <xdr:row>38</xdr:row>
      <xdr:rowOff>13715</xdr:rowOff>
    </xdr:to>
    <xdr:sp macro="" textlink="">
      <xdr:nvSpPr>
        <xdr:cNvPr id="80" name="楕円 79"/>
        <xdr:cNvSpPr/>
      </xdr:nvSpPr>
      <xdr:spPr>
        <a:xfrm>
          <a:off x="4584700" y="64272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169943</xdr:rowOff>
    </xdr:from>
    <xdr:ext cx="469744" cy="259045"/>
    <xdr:sp macro="" textlink="">
      <xdr:nvSpPr>
        <xdr:cNvPr id="81" name="議会費該当値テキスト"/>
        <xdr:cNvSpPr txBox="1"/>
      </xdr:nvSpPr>
      <xdr:spPr>
        <a:xfrm>
          <a:off x="4686300" y="634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98044</xdr:rowOff>
    </xdr:from>
    <xdr:to>
      <xdr:col>20</xdr:col>
      <xdr:colOff>38100</xdr:colOff>
      <xdr:row>38</xdr:row>
      <xdr:rowOff>28194</xdr:rowOff>
    </xdr:to>
    <xdr:sp macro="" textlink="">
      <xdr:nvSpPr>
        <xdr:cNvPr id="82" name="楕円 81"/>
        <xdr:cNvSpPr/>
      </xdr:nvSpPr>
      <xdr:spPr>
        <a:xfrm>
          <a:off x="3746500" y="64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19321</xdr:rowOff>
    </xdr:from>
    <xdr:ext cx="469744" cy="259045"/>
    <xdr:sp macro="" textlink="">
      <xdr:nvSpPr>
        <xdr:cNvPr id="83" name="テキスト ボックス 82"/>
        <xdr:cNvSpPr txBox="1"/>
      </xdr:nvSpPr>
      <xdr:spPr>
        <a:xfrm>
          <a:off x="3562428" y="65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57658</xdr:rowOff>
    </xdr:from>
    <xdr:to>
      <xdr:col>15</xdr:col>
      <xdr:colOff>101600</xdr:colOff>
      <xdr:row>38</xdr:row>
      <xdr:rowOff>159258</xdr:rowOff>
    </xdr:to>
    <xdr:sp macro="" textlink="">
      <xdr:nvSpPr>
        <xdr:cNvPr id="84" name="楕円 83"/>
        <xdr:cNvSpPr/>
      </xdr:nvSpPr>
      <xdr:spPr>
        <a:xfrm>
          <a:off x="2857500" y="657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150385</xdr:rowOff>
    </xdr:from>
    <xdr:ext cx="469744" cy="259045"/>
    <xdr:sp macro="" textlink="">
      <xdr:nvSpPr>
        <xdr:cNvPr id="85" name="テキスト ボックス 84"/>
        <xdr:cNvSpPr txBox="1"/>
      </xdr:nvSpPr>
      <xdr:spPr>
        <a:xfrm>
          <a:off x="2673428" y="666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46990</xdr:rowOff>
    </xdr:from>
    <xdr:to>
      <xdr:col>10</xdr:col>
      <xdr:colOff>165100</xdr:colOff>
      <xdr:row>39</xdr:row>
      <xdr:rowOff>148590</xdr:rowOff>
    </xdr:to>
    <xdr:sp macro="" textlink="">
      <xdr:nvSpPr>
        <xdr:cNvPr id="86" name="楕円 85"/>
        <xdr:cNvSpPr/>
      </xdr:nvSpPr>
      <xdr:spPr>
        <a:xfrm>
          <a:off x="19685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139717</xdr:rowOff>
    </xdr:from>
    <xdr:ext cx="469744" cy="259045"/>
    <xdr:sp macro="" textlink="">
      <xdr:nvSpPr>
        <xdr:cNvPr id="87" name="テキスト ボックス 86"/>
        <xdr:cNvSpPr txBox="1"/>
      </xdr:nvSpPr>
      <xdr:spPr>
        <a:xfrm>
          <a:off x="1784428" y="682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15367</xdr:rowOff>
    </xdr:from>
    <xdr:to>
      <xdr:col>6</xdr:col>
      <xdr:colOff>38100</xdr:colOff>
      <xdr:row>38</xdr:row>
      <xdr:rowOff>116967</xdr:rowOff>
    </xdr:to>
    <xdr:sp macro="" textlink="">
      <xdr:nvSpPr>
        <xdr:cNvPr id="88" name="楕円 87"/>
        <xdr:cNvSpPr/>
      </xdr:nvSpPr>
      <xdr:spPr>
        <a:xfrm>
          <a:off x="1079500" y="653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108094</xdr:rowOff>
    </xdr:from>
    <xdr:ext cx="469744" cy="259045"/>
    <xdr:sp macro="" textlink="">
      <xdr:nvSpPr>
        <xdr:cNvPr id="89" name="テキスト ボックス 88"/>
        <xdr:cNvSpPr txBox="1"/>
      </xdr:nvSpPr>
      <xdr:spPr>
        <a:xfrm>
          <a:off x="895428" y="662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10070</xdr:rowOff>
    </xdr:from>
    <xdr:to>
      <xdr:col>24</xdr:col>
      <xdr:colOff>62865</xdr:colOff>
      <xdr:row>57</xdr:row>
      <xdr:rowOff>94771</xdr:rowOff>
    </xdr:to>
    <xdr:cxnSp macro="">
      <xdr:nvCxnSpPr>
        <xdr:cNvPr id="111" name="直線コネクタ 110"/>
        <xdr:cNvCxnSpPr/>
      </xdr:nvCxnSpPr>
      <xdr:spPr>
        <a:xfrm flipV="1">
          <a:off x="4633595" y="8754020"/>
          <a:ext cx="1270" cy="111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98598</xdr:rowOff>
    </xdr:from>
    <xdr:ext cx="534377" cy="259045"/>
    <xdr:sp macro="" textlink="">
      <xdr:nvSpPr>
        <xdr:cNvPr id="112" name="総務費最小値テキスト"/>
        <xdr:cNvSpPr txBox="1"/>
      </xdr:nvSpPr>
      <xdr:spPr>
        <a:xfrm>
          <a:off x="4686300" y="987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94771</xdr:rowOff>
    </xdr:from>
    <xdr:to>
      <xdr:col>24</xdr:col>
      <xdr:colOff>152400</xdr:colOff>
      <xdr:row>57</xdr:row>
      <xdr:rowOff>94771</xdr:rowOff>
    </xdr:to>
    <xdr:cxnSp macro="">
      <xdr:nvCxnSpPr>
        <xdr:cNvPr id="113" name="直線コネクタ 112"/>
        <xdr:cNvCxnSpPr/>
      </xdr:nvCxnSpPr>
      <xdr:spPr>
        <a:xfrm>
          <a:off x="4546600" y="986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128197</xdr:rowOff>
    </xdr:from>
    <xdr:ext cx="599010" cy="259045"/>
    <xdr:sp macro="" textlink="">
      <xdr:nvSpPr>
        <xdr:cNvPr id="114" name="総務費最大値テキスト"/>
        <xdr:cNvSpPr txBox="1"/>
      </xdr:nvSpPr>
      <xdr:spPr>
        <a:xfrm>
          <a:off x="4686300" y="852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290,853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10070</xdr:rowOff>
    </xdr:from>
    <xdr:to>
      <xdr:col>24</xdr:col>
      <xdr:colOff>152400</xdr:colOff>
      <xdr:row>51</xdr:row>
      <xdr:rowOff>10070</xdr:rowOff>
    </xdr:to>
    <xdr:cxnSp macro="">
      <xdr:nvCxnSpPr>
        <xdr:cNvPr id="115" name="直線コネクタ 114"/>
        <xdr:cNvCxnSpPr/>
      </xdr:nvCxnSpPr>
      <xdr:spPr>
        <a:xfrm>
          <a:off x="4546600" y="875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164243</xdr:rowOff>
    </xdr:from>
    <xdr:to>
      <xdr:col>24</xdr:col>
      <xdr:colOff>63500</xdr:colOff>
      <xdr:row>57</xdr:row>
      <xdr:rowOff>1612</xdr:rowOff>
    </xdr:to>
    <xdr:cxnSp macro="">
      <xdr:nvCxnSpPr>
        <xdr:cNvPr id="116" name="直線コネクタ 115"/>
        <xdr:cNvCxnSpPr/>
      </xdr:nvCxnSpPr>
      <xdr:spPr>
        <a:xfrm flipV="1">
          <a:off x="3797300" y="9765443"/>
          <a:ext cx="838200" cy="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120491</xdr:rowOff>
    </xdr:from>
    <xdr:ext cx="599010" cy="259045"/>
    <xdr:sp macro="" textlink="">
      <xdr:nvSpPr>
        <xdr:cNvPr id="117" name="総務費平均値テキスト"/>
        <xdr:cNvSpPr txBox="1"/>
      </xdr:nvSpPr>
      <xdr:spPr>
        <a:xfrm>
          <a:off x="4686300" y="9378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97614</xdr:rowOff>
    </xdr:from>
    <xdr:to>
      <xdr:col>24</xdr:col>
      <xdr:colOff>114300</xdr:colOff>
      <xdr:row>56</xdr:row>
      <xdr:rowOff>27764</xdr:rowOff>
    </xdr:to>
    <xdr:sp macro="" textlink="">
      <xdr:nvSpPr>
        <xdr:cNvPr id="118" name="フローチャート: 判断 117"/>
        <xdr:cNvSpPr/>
      </xdr:nvSpPr>
      <xdr:spPr>
        <a:xfrm>
          <a:off x="4584700" y="952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1612</xdr:rowOff>
    </xdr:from>
    <xdr:to>
      <xdr:col>19</xdr:col>
      <xdr:colOff>177800</xdr:colOff>
      <xdr:row>57</xdr:row>
      <xdr:rowOff>2380</xdr:rowOff>
    </xdr:to>
    <xdr:cxnSp macro="">
      <xdr:nvCxnSpPr>
        <xdr:cNvPr id="119" name="直線コネクタ 118"/>
        <xdr:cNvCxnSpPr/>
      </xdr:nvCxnSpPr>
      <xdr:spPr>
        <a:xfrm flipV="1">
          <a:off x="2908300" y="9774262"/>
          <a:ext cx="8890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138296</xdr:rowOff>
    </xdr:from>
    <xdr:to>
      <xdr:col>20</xdr:col>
      <xdr:colOff>38100</xdr:colOff>
      <xdr:row>56</xdr:row>
      <xdr:rowOff>68446</xdr:rowOff>
    </xdr:to>
    <xdr:sp macro="" textlink="">
      <xdr:nvSpPr>
        <xdr:cNvPr id="120" name="フローチャート: 判断 119"/>
        <xdr:cNvSpPr/>
      </xdr:nvSpPr>
      <xdr:spPr>
        <a:xfrm>
          <a:off x="3746500" y="95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84973</xdr:rowOff>
    </xdr:from>
    <xdr:ext cx="599010" cy="259045"/>
    <xdr:sp macro="" textlink="">
      <xdr:nvSpPr>
        <xdr:cNvPr id="121" name="テキスト ボックス 120"/>
        <xdr:cNvSpPr txBox="1"/>
      </xdr:nvSpPr>
      <xdr:spPr>
        <a:xfrm>
          <a:off x="3497795" y="9343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165326</xdr:rowOff>
    </xdr:from>
    <xdr:to>
      <xdr:col>15</xdr:col>
      <xdr:colOff>50800</xdr:colOff>
      <xdr:row>57</xdr:row>
      <xdr:rowOff>2380</xdr:rowOff>
    </xdr:to>
    <xdr:cxnSp macro="">
      <xdr:nvCxnSpPr>
        <xdr:cNvPr id="122" name="直線コネクタ 121"/>
        <xdr:cNvCxnSpPr/>
      </xdr:nvCxnSpPr>
      <xdr:spPr>
        <a:xfrm>
          <a:off x="2019300" y="9766526"/>
          <a:ext cx="889000" cy="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146388</xdr:rowOff>
    </xdr:from>
    <xdr:to>
      <xdr:col>15</xdr:col>
      <xdr:colOff>101600</xdr:colOff>
      <xdr:row>56</xdr:row>
      <xdr:rowOff>76538</xdr:rowOff>
    </xdr:to>
    <xdr:sp macro="" textlink="">
      <xdr:nvSpPr>
        <xdr:cNvPr id="123" name="フローチャート: 判断 122"/>
        <xdr:cNvSpPr/>
      </xdr:nvSpPr>
      <xdr:spPr>
        <a:xfrm>
          <a:off x="2857500" y="957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93065</xdr:rowOff>
    </xdr:from>
    <xdr:ext cx="534377" cy="259045"/>
    <xdr:sp macro="" textlink="">
      <xdr:nvSpPr>
        <xdr:cNvPr id="124" name="テキスト ボックス 123"/>
        <xdr:cNvSpPr txBox="1"/>
      </xdr:nvSpPr>
      <xdr:spPr>
        <a:xfrm>
          <a:off x="2641111" y="935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165326</xdr:rowOff>
    </xdr:from>
    <xdr:to>
      <xdr:col>10</xdr:col>
      <xdr:colOff>114300</xdr:colOff>
      <xdr:row>57</xdr:row>
      <xdr:rowOff>18784</xdr:rowOff>
    </xdr:to>
    <xdr:cxnSp macro="">
      <xdr:nvCxnSpPr>
        <xdr:cNvPr id="125" name="直線コネクタ 124"/>
        <xdr:cNvCxnSpPr/>
      </xdr:nvCxnSpPr>
      <xdr:spPr>
        <a:xfrm flipV="1">
          <a:off x="1130300" y="9766526"/>
          <a:ext cx="889000" cy="2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108253</xdr:rowOff>
    </xdr:from>
    <xdr:to>
      <xdr:col>10</xdr:col>
      <xdr:colOff>165100</xdr:colOff>
      <xdr:row>56</xdr:row>
      <xdr:rowOff>38403</xdr:rowOff>
    </xdr:to>
    <xdr:sp macro="" textlink="">
      <xdr:nvSpPr>
        <xdr:cNvPr id="126" name="フローチャート: 判断 125"/>
        <xdr:cNvSpPr/>
      </xdr:nvSpPr>
      <xdr:spPr>
        <a:xfrm>
          <a:off x="1968500" y="953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54930</xdr:rowOff>
    </xdr:from>
    <xdr:ext cx="599010" cy="259045"/>
    <xdr:sp macro="" textlink="">
      <xdr:nvSpPr>
        <xdr:cNvPr id="127" name="テキスト ボックス 126"/>
        <xdr:cNvSpPr txBox="1"/>
      </xdr:nvSpPr>
      <xdr:spPr>
        <a:xfrm>
          <a:off x="1719795" y="931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124891</xdr:rowOff>
    </xdr:from>
    <xdr:to>
      <xdr:col>6</xdr:col>
      <xdr:colOff>38100</xdr:colOff>
      <xdr:row>56</xdr:row>
      <xdr:rowOff>55041</xdr:rowOff>
    </xdr:to>
    <xdr:sp macro="" textlink="">
      <xdr:nvSpPr>
        <xdr:cNvPr id="128" name="フローチャート: 判断 127"/>
        <xdr:cNvSpPr/>
      </xdr:nvSpPr>
      <xdr:spPr>
        <a:xfrm>
          <a:off x="1079500" y="955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71568</xdr:rowOff>
    </xdr:from>
    <xdr:ext cx="599010" cy="259045"/>
    <xdr:sp macro="" textlink="">
      <xdr:nvSpPr>
        <xdr:cNvPr id="129" name="テキスト ボックス 128"/>
        <xdr:cNvSpPr txBox="1"/>
      </xdr:nvSpPr>
      <xdr:spPr>
        <a:xfrm>
          <a:off x="830795" y="9329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113443</xdr:rowOff>
    </xdr:from>
    <xdr:to>
      <xdr:col>24</xdr:col>
      <xdr:colOff>114300</xdr:colOff>
      <xdr:row>57</xdr:row>
      <xdr:rowOff>43593</xdr:rowOff>
    </xdr:to>
    <xdr:sp macro="" textlink="">
      <xdr:nvSpPr>
        <xdr:cNvPr id="135" name="楕円 134"/>
        <xdr:cNvSpPr/>
      </xdr:nvSpPr>
      <xdr:spPr>
        <a:xfrm>
          <a:off x="4584700" y="971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28370</xdr:rowOff>
    </xdr:from>
    <xdr:ext cx="534377" cy="259045"/>
    <xdr:sp macro="" textlink="">
      <xdr:nvSpPr>
        <xdr:cNvPr id="136" name="総務費該当値テキスト"/>
        <xdr:cNvSpPr txBox="1"/>
      </xdr:nvSpPr>
      <xdr:spPr>
        <a:xfrm>
          <a:off x="4686300" y="962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122262</xdr:rowOff>
    </xdr:from>
    <xdr:to>
      <xdr:col>20</xdr:col>
      <xdr:colOff>38100</xdr:colOff>
      <xdr:row>57</xdr:row>
      <xdr:rowOff>52412</xdr:rowOff>
    </xdr:to>
    <xdr:sp macro="" textlink="">
      <xdr:nvSpPr>
        <xdr:cNvPr id="137" name="楕円 136"/>
        <xdr:cNvSpPr/>
      </xdr:nvSpPr>
      <xdr:spPr>
        <a:xfrm>
          <a:off x="3746500" y="972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43539</xdr:rowOff>
    </xdr:from>
    <xdr:ext cx="534377" cy="259045"/>
    <xdr:sp macro="" textlink="">
      <xdr:nvSpPr>
        <xdr:cNvPr id="138" name="テキスト ボックス 137"/>
        <xdr:cNvSpPr txBox="1"/>
      </xdr:nvSpPr>
      <xdr:spPr>
        <a:xfrm>
          <a:off x="3530111" y="981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123030</xdr:rowOff>
    </xdr:from>
    <xdr:to>
      <xdr:col>15</xdr:col>
      <xdr:colOff>101600</xdr:colOff>
      <xdr:row>57</xdr:row>
      <xdr:rowOff>53180</xdr:rowOff>
    </xdr:to>
    <xdr:sp macro="" textlink="">
      <xdr:nvSpPr>
        <xdr:cNvPr id="139" name="楕円 138"/>
        <xdr:cNvSpPr/>
      </xdr:nvSpPr>
      <xdr:spPr>
        <a:xfrm>
          <a:off x="2857500" y="97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44307</xdr:rowOff>
    </xdr:from>
    <xdr:ext cx="534377" cy="259045"/>
    <xdr:sp macro="" textlink="">
      <xdr:nvSpPr>
        <xdr:cNvPr id="140" name="テキスト ボックス 139"/>
        <xdr:cNvSpPr txBox="1"/>
      </xdr:nvSpPr>
      <xdr:spPr>
        <a:xfrm>
          <a:off x="2641111" y="981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114526</xdr:rowOff>
    </xdr:from>
    <xdr:to>
      <xdr:col>10</xdr:col>
      <xdr:colOff>165100</xdr:colOff>
      <xdr:row>57</xdr:row>
      <xdr:rowOff>44676</xdr:rowOff>
    </xdr:to>
    <xdr:sp macro="" textlink="">
      <xdr:nvSpPr>
        <xdr:cNvPr id="141" name="楕円 140"/>
        <xdr:cNvSpPr/>
      </xdr:nvSpPr>
      <xdr:spPr>
        <a:xfrm>
          <a:off x="1968500" y="971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35803</xdr:rowOff>
    </xdr:from>
    <xdr:ext cx="534377" cy="259045"/>
    <xdr:sp macro="" textlink="">
      <xdr:nvSpPr>
        <xdr:cNvPr id="142" name="テキスト ボックス 141"/>
        <xdr:cNvSpPr txBox="1"/>
      </xdr:nvSpPr>
      <xdr:spPr>
        <a:xfrm>
          <a:off x="1752111" y="98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139434</xdr:rowOff>
    </xdr:from>
    <xdr:to>
      <xdr:col>6</xdr:col>
      <xdr:colOff>38100</xdr:colOff>
      <xdr:row>57</xdr:row>
      <xdr:rowOff>69584</xdr:rowOff>
    </xdr:to>
    <xdr:sp macro="" textlink="">
      <xdr:nvSpPr>
        <xdr:cNvPr id="143" name="楕円 142"/>
        <xdr:cNvSpPr/>
      </xdr:nvSpPr>
      <xdr:spPr>
        <a:xfrm>
          <a:off x="1079500" y="974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60711</xdr:rowOff>
    </xdr:from>
    <xdr:ext cx="534377" cy="259045"/>
    <xdr:sp macro="" textlink="">
      <xdr:nvSpPr>
        <xdr:cNvPr id="144" name="テキスト ボックス 143"/>
        <xdr:cNvSpPr txBox="1"/>
      </xdr:nvSpPr>
      <xdr:spPr>
        <a:xfrm>
          <a:off x="863111" y="983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154374</xdr:rowOff>
    </xdr:from>
    <xdr:to>
      <xdr:col>24</xdr:col>
      <xdr:colOff>62865</xdr:colOff>
      <xdr:row>78</xdr:row>
      <xdr:rowOff>27687</xdr:rowOff>
    </xdr:to>
    <xdr:cxnSp macro="">
      <xdr:nvCxnSpPr>
        <xdr:cNvPr id="171" name="直線コネクタ 170"/>
        <xdr:cNvCxnSpPr/>
      </xdr:nvCxnSpPr>
      <xdr:spPr>
        <a:xfrm flipV="1">
          <a:off x="4633595" y="12155874"/>
          <a:ext cx="1270" cy="1244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31514</xdr:rowOff>
    </xdr:from>
    <xdr:ext cx="599010" cy="259045"/>
    <xdr:sp macro="" textlink="">
      <xdr:nvSpPr>
        <xdr:cNvPr id="172" name="民生費最小値テキスト"/>
        <xdr:cNvSpPr txBox="1"/>
      </xdr:nvSpPr>
      <xdr:spPr>
        <a:xfrm>
          <a:off x="4686300" y="13404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27687</xdr:rowOff>
    </xdr:from>
    <xdr:to>
      <xdr:col>24</xdr:col>
      <xdr:colOff>152400</xdr:colOff>
      <xdr:row>78</xdr:row>
      <xdr:rowOff>27687</xdr:rowOff>
    </xdr:to>
    <xdr:cxnSp macro="">
      <xdr:nvCxnSpPr>
        <xdr:cNvPr id="173" name="直線コネクタ 172"/>
        <xdr:cNvCxnSpPr/>
      </xdr:nvCxnSpPr>
      <xdr:spPr>
        <a:xfrm>
          <a:off x="4546600" y="134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101051</xdr:rowOff>
    </xdr:from>
    <xdr:ext cx="599010" cy="259045"/>
    <xdr:sp macro="" textlink="">
      <xdr:nvSpPr>
        <xdr:cNvPr id="174" name="民生費最大値テキスト"/>
        <xdr:cNvSpPr txBox="1"/>
      </xdr:nvSpPr>
      <xdr:spPr>
        <a:xfrm>
          <a:off x="4686300" y="11931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226,652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154374</xdr:rowOff>
    </xdr:from>
    <xdr:to>
      <xdr:col>24</xdr:col>
      <xdr:colOff>152400</xdr:colOff>
      <xdr:row>70</xdr:row>
      <xdr:rowOff>154374</xdr:rowOff>
    </xdr:to>
    <xdr:cxnSp macro="">
      <xdr:nvCxnSpPr>
        <xdr:cNvPr id="175" name="直線コネクタ 174"/>
        <xdr:cNvCxnSpPr/>
      </xdr:nvCxnSpPr>
      <xdr:spPr>
        <a:xfrm>
          <a:off x="4546600" y="12155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77248</xdr:rowOff>
    </xdr:from>
    <xdr:to>
      <xdr:col>24</xdr:col>
      <xdr:colOff>63500</xdr:colOff>
      <xdr:row>77</xdr:row>
      <xdr:rowOff>79862</xdr:rowOff>
    </xdr:to>
    <xdr:cxnSp macro="">
      <xdr:nvCxnSpPr>
        <xdr:cNvPr id="176" name="直線コネクタ 175"/>
        <xdr:cNvCxnSpPr/>
      </xdr:nvCxnSpPr>
      <xdr:spPr>
        <a:xfrm flipV="1">
          <a:off x="3797300" y="13278898"/>
          <a:ext cx="83820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47486</xdr:rowOff>
    </xdr:from>
    <xdr:ext cx="599010" cy="259045"/>
    <xdr:sp macro="" textlink="">
      <xdr:nvSpPr>
        <xdr:cNvPr id="177" name="民生費平均値テキスト"/>
        <xdr:cNvSpPr txBox="1"/>
      </xdr:nvSpPr>
      <xdr:spPr>
        <a:xfrm>
          <a:off x="4686300" y="1256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24609</xdr:rowOff>
    </xdr:from>
    <xdr:to>
      <xdr:col>24</xdr:col>
      <xdr:colOff>114300</xdr:colOff>
      <xdr:row>74</xdr:row>
      <xdr:rowOff>126209</xdr:rowOff>
    </xdr:to>
    <xdr:sp macro="" textlink="">
      <xdr:nvSpPr>
        <xdr:cNvPr id="178" name="フローチャート: 判断 177"/>
        <xdr:cNvSpPr/>
      </xdr:nvSpPr>
      <xdr:spPr>
        <a:xfrm>
          <a:off x="4584700" y="127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79862</xdr:rowOff>
    </xdr:from>
    <xdr:to>
      <xdr:col>19</xdr:col>
      <xdr:colOff>177800</xdr:colOff>
      <xdr:row>77</xdr:row>
      <xdr:rowOff>107555</xdr:rowOff>
    </xdr:to>
    <xdr:cxnSp macro="">
      <xdr:nvCxnSpPr>
        <xdr:cNvPr id="179" name="直線コネクタ 178"/>
        <xdr:cNvCxnSpPr/>
      </xdr:nvCxnSpPr>
      <xdr:spPr>
        <a:xfrm flipV="1">
          <a:off x="2908300" y="13281512"/>
          <a:ext cx="889000" cy="2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82804</xdr:rowOff>
    </xdr:from>
    <xdr:to>
      <xdr:col>20</xdr:col>
      <xdr:colOff>38100</xdr:colOff>
      <xdr:row>75</xdr:row>
      <xdr:rowOff>12954</xdr:rowOff>
    </xdr:to>
    <xdr:sp macro="" textlink="">
      <xdr:nvSpPr>
        <xdr:cNvPr id="180" name="フローチャート: 判断 179"/>
        <xdr:cNvSpPr/>
      </xdr:nvSpPr>
      <xdr:spPr>
        <a:xfrm>
          <a:off x="3746500" y="1277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29481</xdr:rowOff>
    </xdr:from>
    <xdr:ext cx="599010" cy="259045"/>
    <xdr:sp macro="" textlink="">
      <xdr:nvSpPr>
        <xdr:cNvPr id="181" name="テキスト ボックス 180"/>
        <xdr:cNvSpPr txBox="1"/>
      </xdr:nvSpPr>
      <xdr:spPr>
        <a:xfrm>
          <a:off x="3497795" y="1254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105879</xdr:rowOff>
    </xdr:from>
    <xdr:to>
      <xdr:col>15</xdr:col>
      <xdr:colOff>50800</xdr:colOff>
      <xdr:row>77</xdr:row>
      <xdr:rowOff>107555</xdr:rowOff>
    </xdr:to>
    <xdr:cxnSp macro="">
      <xdr:nvCxnSpPr>
        <xdr:cNvPr id="182" name="直線コネクタ 181"/>
        <xdr:cNvCxnSpPr/>
      </xdr:nvCxnSpPr>
      <xdr:spPr>
        <a:xfrm>
          <a:off x="2019300" y="13307529"/>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62971</xdr:rowOff>
    </xdr:from>
    <xdr:to>
      <xdr:col>15</xdr:col>
      <xdr:colOff>101600</xdr:colOff>
      <xdr:row>74</xdr:row>
      <xdr:rowOff>164571</xdr:rowOff>
    </xdr:to>
    <xdr:sp macro="" textlink="">
      <xdr:nvSpPr>
        <xdr:cNvPr id="183" name="フローチャート: 判断 182"/>
        <xdr:cNvSpPr/>
      </xdr:nvSpPr>
      <xdr:spPr>
        <a:xfrm>
          <a:off x="28575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9648</xdr:rowOff>
    </xdr:from>
    <xdr:ext cx="599010" cy="259045"/>
    <xdr:sp macro="" textlink="">
      <xdr:nvSpPr>
        <xdr:cNvPr id="184" name="テキスト ボックス 183"/>
        <xdr:cNvSpPr txBox="1"/>
      </xdr:nvSpPr>
      <xdr:spPr>
        <a:xfrm>
          <a:off x="2608795" y="1252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105879</xdr:rowOff>
    </xdr:from>
    <xdr:to>
      <xdr:col>10</xdr:col>
      <xdr:colOff>114300</xdr:colOff>
      <xdr:row>78</xdr:row>
      <xdr:rowOff>10150</xdr:rowOff>
    </xdr:to>
    <xdr:cxnSp macro="">
      <xdr:nvCxnSpPr>
        <xdr:cNvPr id="185" name="直線コネクタ 184"/>
        <xdr:cNvCxnSpPr/>
      </xdr:nvCxnSpPr>
      <xdr:spPr>
        <a:xfrm flipV="1">
          <a:off x="1130300" y="13307529"/>
          <a:ext cx="889000" cy="7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70493</xdr:rowOff>
    </xdr:from>
    <xdr:to>
      <xdr:col>10</xdr:col>
      <xdr:colOff>165100</xdr:colOff>
      <xdr:row>75</xdr:row>
      <xdr:rowOff>643</xdr:rowOff>
    </xdr:to>
    <xdr:sp macro="" textlink="">
      <xdr:nvSpPr>
        <xdr:cNvPr id="186" name="フローチャート: 判断 185"/>
        <xdr:cNvSpPr/>
      </xdr:nvSpPr>
      <xdr:spPr>
        <a:xfrm>
          <a:off x="1968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17170</xdr:rowOff>
    </xdr:from>
    <xdr:ext cx="599010" cy="259045"/>
    <xdr:sp macro="" textlink="">
      <xdr:nvSpPr>
        <xdr:cNvPr id="187" name="テキスト ボックス 186"/>
        <xdr:cNvSpPr txBox="1"/>
      </xdr:nvSpPr>
      <xdr:spPr>
        <a:xfrm>
          <a:off x="1719795" y="1253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128556</xdr:rowOff>
    </xdr:from>
    <xdr:to>
      <xdr:col>6</xdr:col>
      <xdr:colOff>38100</xdr:colOff>
      <xdr:row>75</xdr:row>
      <xdr:rowOff>58706</xdr:rowOff>
    </xdr:to>
    <xdr:sp macro="" textlink="">
      <xdr:nvSpPr>
        <xdr:cNvPr id="188" name="フローチャート: 判断 187"/>
        <xdr:cNvSpPr/>
      </xdr:nvSpPr>
      <xdr:spPr>
        <a:xfrm>
          <a:off x="1079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75233</xdr:rowOff>
    </xdr:from>
    <xdr:ext cx="599010" cy="259045"/>
    <xdr:sp macro="" textlink="">
      <xdr:nvSpPr>
        <xdr:cNvPr id="189" name="テキスト ボックス 188"/>
        <xdr:cNvSpPr txBox="1"/>
      </xdr:nvSpPr>
      <xdr:spPr>
        <a:xfrm>
          <a:off x="830795" y="1259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26448</xdr:rowOff>
    </xdr:from>
    <xdr:to>
      <xdr:col>24</xdr:col>
      <xdr:colOff>114300</xdr:colOff>
      <xdr:row>77</xdr:row>
      <xdr:rowOff>128048</xdr:rowOff>
    </xdr:to>
    <xdr:sp macro="" textlink="">
      <xdr:nvSpPr>
        <xdr:cNvPr id="195" name="楕円 194"/>
        <xdr:cNvSpPr/>
      </xdr:nvSpPr>
      <xdr:spPr>
        <a:xfrm>
          <a:off x="4584700" y="1322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112825</xdr:rowOff>
    </xdr:from>
    <xdr:ext cx="599010" cy="259045"/>
    <xdr:sp macro="" textlink="">
      <xdr:nvSpPr>
        <xdr:cNvPr id="196" name="民生費該当値テキスト"/>
        <xdr:cNvSpPr txBox="1"/>
      </xdr:nvSpPr>
      <xdr:spPr>
        <a:xfrm>
          <a:off x="4686300" y="1314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29062</xdr:rowOff>
    </xdr:from>
    <xdr:to>
      <xdr:col>20</xdr:col>
      <xdr:colOff>38100</xdr:colOff>
      <xdr:row>77</xdr:row>
      <xdr:rowOff>130662</xdr:rowOff>
    </xdr:to>
    <xdr:sp macro="" textlink="">
      <xdr:nvSpPr>
        <xdr:cNvPr id="197" name="楕円 196"/>
        <xdr:cNvSpPr/>
      </xdr:nvSpPr>
      <xdr:spPr>
        <a:xfrm>
          <a:off x="3746500" y="1323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121789</xdr:rowOff>
    </xdr:from>
    <xdr:ext cx="599010" cy="259045"/>
    <xdr:sp macro="" textlink="">
      <xdr:nvSpPr>
        <xdr:cNvPr id="198" name="テキスト ボックス 197"/>
        <xdr:cNvSpPr txBox="1"/>
      </xdr:nvSpPr>
      <xdr:spPr>
        <a:xfrm>
          <a:off x="3497795" y="1332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56755</xdr:rowOff>
    </xdr:from>
    <xdr:to>
      <xdr:col>15</xdr:col>
      <xdr:colOff>101600</xdr:colOff>
      <xdr:row>77</xdr:row>
      <xdr:rowOff>158355</xdr:rowOff>
    </xdr:to>
    <xdr:sp macro="" textlink="">
      <xdr:nvSpPr>
        <xdr:cNvPr id="199" name="楕円 198"/>
        <xdr:cNvSpPr/>
      </xdr:nvSpPr>
      <xdr:spPr>
        <a:xfrm>
          <a:off x="2857500" y="1325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149482</xdr:rowOff>
    </xdr:from>
    <xdr:ext cx="599010" cy="259045"/>
    <xdr:sp macro="" textlink="">
      <xdr:nvSpPr>
        <xdr:cNvPr id="200" name="テキスト ボックス 199"/>
        <xdr:cNvSpPr txBox="1"/>
      </xdr:nvSpPr>
      <xdr:spPr>
        <a:xfrm>
          <a:off x="2608795" y="1335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55079</xdr:rowOff>
    </xdr:from>
    <xdr:to>
      <xdr:col>10</xdr:col>
      <xdr:colOff>165100</xdr:colOff>
      <xdr:row>77</xdr:row>
      <xdr:rowOff>156679</xdr:rowOff>
    </xdr:to>
    <xdr:sp macro="" textlink="">
      <xdr:nvSpPr>
        <xdr:cNvPr id="201" name="楕円 200"/>
        <xdr:cNvSpPr/>
      </xdr:nvSpPr>
      <xdr:spPr>
        <a:xfrm>
          <a:off x="1968500" y="1325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147806</xdr:rowOff>
    </xdr:from>
    <xdr:ext cx="599010" cy="259045"/>
    <xdr:sp macro="" textlink="">
      <xdr:nvSpPr>
        <xdr:cNvPr id="202" name="テキスト ボックス 201"/>
        <xdr:cNvSpPr txBox="1"/>
      </xdr:nvSpPr>
      <xdr:spPr>
        <a:xfrm>
          <a:off x="1719795" y="13349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130800</xdr:rowOff>
    </xdr:from>
    <xdr:to>
      <xdr:col>6</xdr:col>
      <xdr:colOff>38100</xdr:colOff>
      <xdr:row>78</xdr:row>
      <xdr:rowOff>60950</xdr:rowOff>
    </xdr:to>
    <xdr:sp macro="" textlink="">
      <xdr:nvSpPr>
        <xdr:cNvPr id="203" name="楕円 202"/>
        <xdr:cNvSpPr/>
      </xdr:nvSpPr>
      <xdr:spPr>
        <a:xfrm>
          <a:off x="1079500" y="13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52077</xdr:rowOff>
    </xdr:from>
    <xdr:ext cx="599010" cy="259045"/>
    <xdr:sp macro="" textlink="">
      <xdr:nvSpPr>
        <xdr:cNvPr id="204" name="テキスト ボックス 203"/>
        <xdr:cNvSpPr txBox="1"/>
      </xdr:nvSpPr>
      <xdr:spPr>
        <a:xfrm>
          <a:off x="830795" y="13425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75783</xdr:rowOff>
    </xdr:from>
    <xdr:to>
      <xdr:col>24</xdr:col>
      <xdr:colOff>62865</xdr:colOff>
      <xdr:row>98</xdr:row>
      <xdr:rowOff>40198</xdr:rowOff>
    </xdr:to>
    <xdr:cxnSp macro="">
      <xdr:nvCxnSpPr>
        <xdr:cNvPr id="228" name="直線コネクタ 227"/>
        <xdr:cNvCxnSpPr/>
      </xdr:nvCxnSpPr>
      <xdr:spPr>
        <a:xfrm flipV="1">
          <a:off x="4633595" y="15677733"/>
          <a:ext cx="1270" cy="116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44025</xdr:rowOff>
    </xdr:from>
    <xdr:ext cx="534377" cy="259045"/>
    <xdr:sp macro="" textlink="">
      <xdr:nvSpPr>
        <xdr:cNvPr id="229" name="衛生費最小値テキスト"/>
        <xdr:cNvSpPr txBox="1"/>
      </xdr:nvSpPr>
      <xdr:spPr>
        <a:xfrm>
          <a:off x="4686300" y="1684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40198</xdr:rowOff>
    </xdr:from>
    <xdr:to>
      <xdr:col>24</xdr:col>
      <xdr:colOff>152400</xdr:colOff>
      <xdr:row>98</xdr:row>
      <xdr:rowOff>40198</xdr:rowOff>
    </xdr:to>
    <xdr:cxnSp macro="">
      <xdr:nvCxnSpPr>
        <xdr:cNvPr id="230" name="直線コネクタ 229"/>
        <xdr:cNvCxnSpPr/>
      </xdr:nvCxnSpPr>
      <xdr:spPr>
        <a:xfrm>
          <a:off x="4546600" y="168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22460</xdr:rowOff>
    </xdr:from>
    <xdr:ext cx="599010" cy="259045"/>
    <xdr:sp macro="" textlink="">
      <xdr:nvSpPr>
        <xdr:cNvPr id="231" name="衛生費最大値テキスト"/>
        <xdr:cNvSpPr txBox="1"/>
      </xdr:nvSpPr>
      <xdr:spPr>
        <a:xfrm>
          <a:off x="4686300" y="1545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175,888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75783</xdr:rowOff>
    </xdr:from>
    <xdr:to>
      <xdr:col>24</xdr:col>
      <xdr:colOff>152400</xdr:colOff>
      <xdr:row>91</xdr:row>
      <xdr:rowOff>75783</xdr:rowOff>
    </xdr:to>
    <xdr:cxnSp macro="">
      <xdr:nvCxnSpPr>
        <xdr:cNvPr id="232" name="直線コネクタ 231"/>
        <xdr:cNvCxnSpPr/>
      </xdr:nvCxnSpPr>
      <xdr:spPr>
        <a:xfrm>
          <a:off x="4546600" y="15677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148456</xdr:rowOff>
    </xdr:from>
    <xdr:to>
      <xdr:col>24</xdr:col>
      <xdr:colOff>63500</xdr:colOff>
      <xdr:row>97</xdr:row>
      <xdr:rowOff>8172</xdr:rowOff>
    </xdr:to>
    <xdr:cxnSp macro="">
      <xdr:nvCxnSpPr>
        <xdr:cNvPr id="233" name="直線コネクタ 232"/>
        <xdr:cNvCxnSpPr/>
      </xdr:nvCxnSpPr>
      <xdr:spPr>
        <a:xfrm flipV="1">
          <a:off x="3797300" y="16607656"/>
          <a:ext cx="838200" cy="3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56684</xdr:rowOff>
    </xdr:from>
    <xdr:ext cx="534377" cy="259045"/>
    <xdr:sp macro="" textlink="">
      <xdr:nvSpPr>
        <xdr:cNvPr id="234" name="衛生費平均値テキスト"/>
        <xdr:cNvSpPr txBox="1"/>
      </xdr:nvSpPr>
      <xdr:spPr>
        <a:xfrm>
          <a:off x="4686300" y="16344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33807</xdr:rowOff>
    </xdr:from>
    <xdr:to>
      <xdr:col>24</xdr:col>
      <xdr:colOff>114300</xdr:colOff>
      <xdr:row>96</xdr:row>
      <xdr:rowOff>135407</xdr:rowOff>
    </xdr:to>
    <xdr:sp macro="" textlink="">
      <xdr:nvSpPr>
        <xdr:cNvPr id="235" name="フローチャート: 判断 234"/>
        <xdr:cNvSpPr/>
      </xdr:nvSpPr>
      <xdr:spPr>
        <a:xfrm>
          <a:off x="4584700" y="1649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168328</xdr:rowOff>
    </xdr:from>
    <xdr:to>
      <xdr:col>19</xdr:col>
      <xdr:colOff>177800</xdr:colOff>
      <xdr:row>97</xdr:row>
      <xdr:rowOff>8172</xdr:rowOff>
    </xdr:to>
    <xdr:cxnSp macro="">
      <xdr:nvCxnSpPr>
        <xdr:cNvPr id="236" name="直線コネクタ 235"/>
        <xdr:cNvCxnSpPr/>
      </xdr:nvCxnSpPr>
      <xdr:spPr>
        <a:xfrm>
          <a:off x="2908300" y="16627528"/>
          <a:ext cx="889000" cy="1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98464</xdr:rowOff>
    </xdr:from>
    <xdr:to>
      <xdr:col>20</xdr:col>
      <xdr:colOff>38100</xdr:colOff>
      <xdr:row>97</xdr:row>
      <xdr:rowOff>28614</xdr:rowOff>
    </xdr:to>
    <xdr:sp macro="" textlink="">
      <xdr:nvSpPr>
        <xdr:cNvPr id="237" name="フローチャート: 判断 236"/>
        <xdr:cNvSpPr/>
      </xdr:nvSpPr>
      <xdr:spPr>
        <a:xfrm>
          <a:off x="3746500" y="1655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45141</xdr:rowOff>
    </xdr:from>
    <xdr:ext cx="534377" cy="259045"/>
    <xdr:sp macro="" textlink="">
      <xdr:nvSpPr>
        <xdr:cNvPr id="238" name="テキスト ボックス 237"/>
        <xdr:cNvSpPr txBox="1"/>
      </xdr:nvSpPr>
      <xdr:spPr>
        <a:xfrm>
          <a:off x="3530111" y="1633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168328</xdr:rowOff>
    </xdr:from>
    <xdr:to>
      <xdr:col>15</xdr:col>
      <xdr:colOff>50800</xdr:colOff>
      <xdr:row>97</xdr:row>
      <xdr:rowOff>7699</xdr:rowOff>
    </xdr:to>
    <xdr:cxnSp macro="">
      <xdr:nvCxnSpPr>
        <xdr:cNvPr id="239" name="直線コネクタ 238"/>
        <xdr:cNvCxnSpPr/>
      </xdr:nvCxnSpPr>
      <xdr:spPr>
        <a:xfrm flipV="1">
          <a:off x="2019300" y="16627528"/>
          <a:ext cx="8890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90196</xdr:rowOff>
    </xdr:from>
    <xdr:to>
      <xdr:col>15</xdr:col>
      <xdr:colOff>101600</xdr:colOff>
      <xdr:row>97</xdr:row>
      <xdr:rowOff>20346</xdr:rowOff>
    </xdr:to>
    <xdr:sp macro="" textlink="">
      <xdr:nvSpPr>
        <xdr:cNvPr id="240" name="フローチャート: 判断 239"/>
        <xdr:cNvSpPr/>
      </xdr:nvSpPr>
      <xdr:spPr>
        <a:xfrm>
          <a:off x="2857500" y="165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36873</xdr:rowOff>
    </xdr:from>
    <xdr:ext cx="534377" cy="259045"/>
    <xdr:sp macro="" textlink="">
      <xdr:nvSpPr>
        <xdr:cNvPr id="241" name="テキスト ボックス 240"/>
        <xdr:cNvSpPr txBox="1"/>
      </xdr:nvSpPr>
      <xdr:spPr>
        <a:xfrm>
          <a:off x="2641111" y="163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7699</xdr:rowOff>
    </xdr:from>
    <xdr:to>
      <xdr:col>10</xdr:col>
      <xdr:colOff>114300</xdr:colOff>
      <xdr:row>97</xdr:row>
      <xdr:rowOff>7920</xdr:rowOff>
    </xdr:to>
    <xdr:cxnSp macro="">
      <xdr:nvCxnSpPr>
        <xdr:cNvPr id="242" name="直線コネクタ 241"/>
        <xdr:cNvCxnSpPr/>
      </xdr:nvCxnSpPr>
      <xdr:spPr>
        <a:xfrm flipV="1">
          <a:off x="1130300" y="16638349"/>
          <a:ext cx="889000" cy="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81448</xdr:rowOff>
    </xdr:from>
    <xdr:to>
      <xdr:col>10</xdr:col>
      <xdr:colOff>165100</xdr:colOff>
      <xdr:row>97</xdr:row>
      <xdr:rowOff>11598</xdr:rowOff>
    </xdr:to>
    <xdr:sp macro="" textlink="">
      <xdr:nvSpPr>
        <xdr:cNvPr id="243" name="フローチャート: 判断 242"/>
        <xdr:cNvSpPr/>
      </xdr:nvSpPr>
      <xdr:spPr>
        <a:xfrm>
          <a:off x="1968500" y="1654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28125</xdr:rowOff>
    </xdr:from>
    <xdr:ext cx="534377" cy="259045"/>
    <xdr:sp macro="" textlink="">
      <xdr:nvSpPr>
        <xdr:cNvPr id="244" name="テキスト ボックス 243"/>
        <xdr:cNvSpPr txBox="1"/>
      </xdr:nvSpPr>
      <xdr:spPr>
        <a:xfrm>
          <a:off x="1752111" y="163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81226</xdr:rowOff>
    </xdr:from>
    <xdr:to>
      <xdr:col>6</xdr:col>
      <xdr:colOff>38100</xdr:colOff>
      <xdr:row>97</xdr:row>
      <xdr:rowOff>11376</xdr:rowOff>
    </xdr:to>
    <xdr:sp macro="" textlink="">
      <xdr:nvSpPr>
        <xdr:cNvPr id="245" name="フローチャート: 判断 244"/>
        <xdr:cNvSpPr/>
      </xdr:nvSpPr>
      <xdr:spPr>
        <a:xfrm>
          <a:off x="1079500" y="1654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27903</xdr:rowOff>
    </xdr:from>
    <xdr:ext cx="534377" cy="259045"/>
    <xdr:sp macro="" textlink="">
      <xdr:nvSpPr>
        <xdr:cNvPr id="246" name="テキスト ボックス 245"/>
        <xdr:cNvSpPr txBox="1"/>
      </xdr:nvSpPr>
      <xdr:spPr>
        <a:xfrm>
          <a:off x="863111" y="1631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97656</xdr:rowOff>
    </xdr:from>
    <xdr:to>
      <xdr:col>24</xdr:col>
      <xdr:colOff>114300</xdr:colOff>
      <xdr:row>97</xdr:row>
      <xdr:rowOff>27806</xdr:rowOff>
    </xdr:to>
    <xdr:sp macro="" textlink="">
      <xdr:nvSpPr>
        <xdr:cNvPr id="252" name="楕円 251"/>
        <xdr:cNvSpPr/>
      </xdr:nvSpPr>
      <xdr:spPr>
        <a:xfrm>
          <a:off x="4584700" y="1655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76083</xdr:rowOff>
    </xdr:from>
    <xdr:ext cx="534377" cy="259045"/>
    <xdr:sp macro="" textlink="">
      <xdr:nvSpPr>
        <xdr:cNvPr id="253" name="衛生費該当値テキスト"/>
        <xdr:cNvSpPr txBox="1"/>
      </xdr:nvSpPr>
      <xdr:spPr>
        <a:xfrm>
          <a:off x="4686300" y="1653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128822</xdr:rowOff>
    </xdr:from>
    <xdr:to>
      <xdr:col>20</xdr:col>
      <xdr:colOff>38100</xdr:colOff>
      <xdr:row>97</xdr:row>
      <xdr:rowOff>58972</xdr:rowOff>
    </xdr:to>
    <xdr:sp macro="" textlink="">
      <xdr:nvSpPr>
        <xdr:cNvPr id="254" name="楕円 253"/>
        <xdr:cNvSpPr/>
      </xdr:nvSpPr>
      <xdr:spPr>
        <a:xfrm>
          <a:off x="3746500" y="1658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50099</xdr:rowOff>
    </xdr:from>
    <xdr:ext cx="534377" cy="259045"/>
    <xdr:sp macro="" textlink="">
      <xdr:nvSpPr>
        <xdr:cNvPr id="255" name="テキスト ボックス 254"/>
        <xdr:cNvSpPr txBox="1"/>
      </xdr:nvSpPr>
      <xdr:spPr>
        <a:xfrm>
          <a:off x="3530111" y="1668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117528</xdr:rowOff>
    </xdr:from>
    <xdr:to>
      <xdr:col>15</xdr:col>
      <xdr:colOff>101600</xdr:colOff>
      <xdr:row>97</xdr:row>
      <xdr:rowOff>47678</xdr:rowOff>
    </xdr:to>
    <xdr:sp macro="" textlink="">
      <xdr:nvSpPr>
        <xdr:cNvPr id="256" name="楕円 255"/>
        <xdr:cNvSpPr/>
      </xdr:nvSpPr>
      <xdr:spPr>
        <a:xfrm>
          <a:off x="2857500" y="165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38805</xdr:rowOff>
    </xdr:from>
    <xdr:ext cx="534377" cy="259045"/>
    <xdr:sp macro="" textlink="">
      <xdr:nvSpPr>
        <xdr:cNvPr id="257" name="テキスト ボックス 256"/>
        <xdr:cNvSpPr txBox="1"/>
      </xdr:nvSpPr>
      <xdr:spPr>
        <a:xfrm>
          <a:off x="2641111" y="166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128349</xdr:rowOff>
    </xdr:from>
    <xdr:to>
      <xdr:col>10</xdr:col>
      <xdr:colOff>165100</xdr:colOff>
      <xdr:row>97</xdr:row>
      <xdr:rowOff>58499</xdr:rowOff>
    </xdr:to>
    <xdr:sp macro="" textlink="">
      <xdr:nvSpPr>
        <xdr:cNvPr id="258" name="楕円 257"/>
        <xdr:cNvSpPr/>
      </xdr:nvSpPr>
      <xdr:spPr>
        <a:xfrm>
          <a:off x="1968500" y="1658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49626</xdr:rowOff>
    </xdr:from>
    <xdr:ext cx="534377" cy="259045"/>
    <xdr:sp macro="" textlink="">
      <xdr:nvSpPr>
        <xdr:cNvPr id="259" name="テキスト ボックス 258"/>
        <xdr:cNvSpPr txBox="1"/>
      </xdr:nvSpPr>
      <xdr:spPr>
        <a:xfrm>
          <a:off x="1752111" y="1668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128570</xdr:rowOff>
    </xdr:from>
    <xdr:to>
      <xdr:col>6</xdr:col>
      <xdr:colOff>38100</xdr:colOff>
      <xdr:row>97</xdr:row>
      <xdr:rowOff>58720</xdr:rowOff>
    </xdr:to>
    <xdr:sp macro="" textlink="">
      <xdr:nvSpPr>
        <xdr:cNvPr id="260" name="楕円 259"/>
        <xdr:cNvSpPr/>
      </xdr:nvSpPr>
      <xdr:spPr>
        <a:xfrm>
          <a:off x="1079500" y="1658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49847</xdr:rowOff>
    </xdr:from>
    <xdr:ext cx="534377" cy="259045"/>
    <xdr:sp macro="" textlink="">
      <xdr:nvSpPr>
        <xdr:cNvPr id="261" name="テキスト ボックス 260"/>
        <xdr:cNvSpPr txBox="1"/>
      </xdr:nvSpPr>
      <xdr:spPr>
        <a:xfrm>
          <a:off x="863111" y="1668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6350</xdr:rowOff>
    </xdr:from>
    <xdr:to>
      <xdr:col>54</xdr:col>
      <xdr:colOff>189865</xdr:colOff>
      <xdr:row>39</xdr:row>
      <xdr:rowOff>44450</xdr:rowOff>
    </xdr:to>
    <xdr:cxnSp macro="">
      <xdr:nvCxnSpPr>
        <xdr:cNvPr id="285" name="直線コネクタ 284"/>
        <xdr:cNvCxnSpPr/>
      </xdr:nvCxnSpPr>
      <xdr:spPr>
        <a:xfrm flipV="1">
          <a:off x="10475595" y="5321300"/>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124477</xdr:rowOff>
    </xdr:from>
    <xdr:ext cx="469744" cy="259045"/>
    <xdr:sp macro="" textlink="">
      <xdr:nvSpPr>
        <xdr:cNvPr id="288" name="労働費最大値テキスト"/>
        <xdr:cNvSpPr txBox="1"/>
      </xdr:nvSpPr>
      <xdr:spPr>
        <a:xfrm>
          <a:off x="10528300" y="509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6350</xdr:rowOff>
    </xdr:from>
    <xdr:to>
      <xdr:col>55</xdr:col>
      <xdr:colOff>88900</xdr:colOff>
      <xdr:row>31</xdr:row>
      <xdr:rowOff>6350</xdr:rowOff>
    </xdr:to>
    <xdr:cxnSp macro="">
      <xdr:nvCxnSpPr>
        <xdr:cNvPr id="289" name="直線コネクタ 288"/>
        <xdr:cNvCxnSpPr/>
      </xdr:nvCxnSpPr>
      <xdr:spPr>
        <a:xfrm>
          <a:off x="10388600" y="532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85217</xdr:rowOff>
    </xdr:from>
    <xdr:to>
      <xdr:col>55</xdr:col>
      <xdr:colOff>0</xdr:colOff>
      <xdr:row>38</xdr:row>
      <xdr:rowOff>87884</xdr:rowOff>
    </xdr:to>
    <xdr:cxnSp macro="">
      <xdr:nvCxnSpPr>
        <xdr:cNvPr id="290" name="直線コネクタ 289"/>
        <xdr:cNvCxnSpPr/>
      </xdr:nvCxnSpPr>
      <xdr:spPr>
        <a:xfrm flipV="1">
          <a:off x="9639300" y="6600317"/>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39768</xdr:rowOff>
    </xdr:from>
    <xdr:ext cx="378565" cy="259045"/>
    <xdr:sp macro="" textlink="">
      <xdr:nvSpPr>
        <xdr:cNvPr id="291" name="労働費平均値テキスト"/>
        <xdr:cNvSpPr txBox="1"/>
      </xdr:nvSpPr>
      <xdr:spPr>
        <a:xfrm>
          <a:off x="10528300" y="63834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16891</xdr:rowOff>
    </xdr:from>
    <xdr:to>
      <xdr:col>55</xdr:col>
      <xdr:colOff>50800</xdr:colOff>
      <xdr:row>38</xdr:row>
      <xdr:rowOff>118491</xdr:rowOff>
    </xdr:to>
    <xdr:sp macro="" textlink="">
      <xdr:nvSpPr>
        <xdr:cNvPr id="292" name="フローチャート: 判断 291"/>
        <xdr:cNvSpPr/>
      </xdr:nvSpPr>
      <xdr:spPr>
        <a:xfrm>
          <a:off x="104267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47879</xdr:rowOff>
    </xdr:from>
    <xdr:to>
      <xdr:col>50</xdr:col>
      <xdr:colOff>114300</xdr:colOff>
      <xdr:row>38</xdr:row>
      <xdr:rowOff>87884</xdr:rowOff>
    </xdr:to>
    <xdr:cxnSp macro="">
      <xdr:nvCxnSpPr>
        <xdr:cNvPr id="293" name="直線コネクタ 292"/>
        <xdr:cNvCxnSpPr/>
      </xdr:nvCxnSpPr>
      <xdr:spPr>
        <a:xfrm>
          <a:off x="8750300" y="6562979"/>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69088</xdr:rowOff>
    </xdr:from>
    <xdr:to>
      <xdr:col>50</xdr:col>
      <xdr:colOff>165100</xdr:colOff>
      <xdr:row>38</xdr:row>
      <xdr:rowOff>170688</xdr:rowOff>
    </xdr:to>
    <xdr:sp macro="" textlink="">
      <xdr:nvSpPr>
        <xdr:cNvPr id="294" name="フローチャート: 判断 293"/>
        <xdr:cNvSpPr/>
      </xdr:nvSpPr>
      <xdr:spPr>
        <a:xfrm>
          <a:off x="95885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161815</xdr:rowOff>
    </xdr:from>
    <xdr:ext cx="378565" cy="259045"/>
    <xdr:sp macro="" textlink="">
      <xdr:nvSpPr>
        <xdr:cNvPr id="295" name="テキスト ボックス 294"/>
        <xdr:cNvSpPr txBox="1"/>
      </xdr:nvSpPr>
      <xdr:spPr>
        <a:xfrm>
          <a:off x="9450017" y="6676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47879</xdr:rowOff>
    </xdr:from>
    <xdr:to>
      <xdr:col>45</xdr:col>
      <xdr:colOff>177800</xdr:colOff>
      <xdr:row>38</xdr:row>
      <xdr:rowOff>49022</xdr:rowOff>
    </xdr:to>
    <xdr:cxnSp macro="">
      <xdr:nvCxnSpPr>
        <xdr:cNvPr id="296" name="直線コネクタ 295"/>
        <xdr:cNvCxnSpPr/>
      </xdr:nvCxnSpPr>
      <xdr:spPr>
        <a:xfrm flipV="1">
          <a:off x="7861300" y="656297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42418</xdr:rowOff>
    </xdr:from>
    <xdr:to>
      <xdr:col>46</xdr:col>
      <xdr:colOff>38100</xdr:colOff>
      <xdr:row>38</xdr:row>
      <xdr:rowOff>144018</xdr:rowOff>
    </xdr:to>
    <xdr:sp macro="" textlink="">
      <xdr:nvSpPr>
        <xdr:cNvPr id="297" name="フローチャート: 判断 296"/>
        <xdr:cNvSpPr/>
      </xdr:nvSpPr>
      <xdr:spPr>
        <a:xfrm>
          <a:off x="86995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135145</xdr:rowOff>
    </xdr:from>
    <xdr:ext cx="378565" cy="259045"/>
    <xdr:sp macro="" textlink="">
      <xdr:nvSpPr>
        <xdr:cNvPr id="298" name="テキスト ボックス 297"/>
        <xdr:cNvSpPr txBox="1"/>
      </xdr:nvSpPr>
      <xdr:spPr>
        <a:xfrm>
          <a:off x="8561017" y="6650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49022</xdr:rowOff>
    </xdr:from>
    <xdr:to>
      <xdr:col>41</xdr:col>
      <xdr:colOff>50800</xdr:colOff>
      <xdr:row>38</xdr:row>
      <xdr:rowOff>52832</xdr:rowOff>
    </xdr:to>
    <xdr:cxnSp macro="">
      <xdr:nvCxnSpPr>
        <xdr:cNvPr id="299" name="直線コネクタ 298"/>
        <xdr:cNvCxnSpPr/>
      </xdr:nvCxnSpPr>
      <xdr:spPr>
        <a:xfrm flipV="1">
          <a:off x="6972300" y="656412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104521</xdr:rowOff>
    </xdr:from>
    <xdr:to>
      <xdr:col>41</xdr:col>
      <xdr:colOff>101600</xdr:colOff>
      <xdr:row>38</xdr:row>
      <xdr:rowOff>34671</xdr:rowOff>
    </xdr:to>
    <xdr:sp macro="" textlink="">
      <xdr:nvSpPr>
        <xdr:cNvPr id="300" name="フローチャート: 判断 299"/>
        <xdr:cNvSpPr/>
      </xdr:nvSpPr>
      <xdr:spPr>
        <a:xfrm>
          <a:off x="7810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51198</xdr:rowOff>
    </xdr:from>
    <xdr:ext cx="378565" cy="259045"/>
    <xdr:sp macro="" textlink="">
      <xdr:nvSpPr>
        <xdr:cNvPr id="301" name="テキスト ボックス 300"/>
        <xdr:cNvSpPr txBox="1"/>
      </xdr:nvSpPr>
      <xdr:spPr>
        <a:xfrm>
          <a:off x="7672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30607</xdr:rowOff>
    </xdr:from>
    <xdr:to>
      <xdr:col>36</xdr:col>
      <xdr:colOff>165100</xdr:colOff>
      <xdr:row>37</xdr:row>
      <xdr:rowOff>132207</xdr:rowOff>
    </xdr:to>
    <xdr:sp macro="" textlink="">
      <xdr:nvSpPr>
        <xdr:cNvPr id="302" name="フローチャート: 判断 301"/>
        <xdr:cNvSpPr/>
      </xdr:nvSpPr>
      <xdr:spPr>
        <a:xfrm>
          <a:off x="6921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148734</xdr:rowOff>
    </xdr:from>
    <xdr:ext cx="378565" cy="259045"/>
    <xdr:sp macro="" textlink="">
      <xdr:nvSpPr>
        <xdr:cNvPr id="303" name="テキスト ボックス 302"/>
        <xdr:cNvSpPr txBox="1"/>
      </xdr:nvSpPr>
      <xdr:spPr>
        <a:xfrm>
          <a:off x="678301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34417</xdr:rowOff>
    </xdr:from>
    <xdr:to>
      <xdr:col>55</xdr:col>
      <xdr:colOff>50800</xdr:colOff>
      <xdr:row>38</xdr:row>
      <xdr:rowOff>136017</xdr:rowOff>
    </xdr:to>
    <xdr:sp macro="" textlink="">
      <xdr:nvSpPr>
        <xdr:cNvPr id="309" name="楕円 308"/>
        <xdr:cNvSpPr/>
      </xdr:nvSpPr>
      <xdr:spPr>
        <a:xfrm>
          <a:off x="10426700" y="654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12844</xdr:rowOff>
    </xdr:from>
    <xdr:ext cx="378565" cy="259045"/>
    <xdr:sp macro="" textlink="">
      <xdr:nvSpPr>
        <xdr:cNvPr id="310" name="労働費該当値テキスト"/>
        <xdr:cNvSpPr txBox="1"/>
      </xdr:nvSpPr>
      <xdr:spPr>
        <a:xfrm>
          <a:off x="10528300" y="6527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37084</xdr:rowOff>
    </xdr:from>
    <xdr:to>
      <xdr:col>50</xdr:col>
      <xdr:colOff>165100</xdr:colOff>
      <xdr:row>38</xdr:row>
      <xdr:rowOff>138684</xdr:rowOff>
    </xdr:to>
    <xdr:sp macro="" textlink="">
      <xdr:nvSpPr>
        <xdr:cNvPr id="311" name="楕円 310"/>
        <xdr:cNvSpPr/>
      </xdr:nvSpPr>
      <xdr:spPr>
        <a:xfrm>
          <a:off x="9588500" y="655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155211</xdr:rowOff>
    </xdr:from>
    <xdr:ext cx="378565" cy="259045"/>
    <xdr:sp macro="" textlink="">
      <xdr:nvSpPr>
        <xdr:cNvPr id="312" name="テキスト ボックス 311"/>
        <xdr:cNvSpPr txBox="1"/>
      </xdr:nvSpPr>
      <xdr:spPr>
        <a:xfrm>
          <a:off x="9450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168529</xdr:rowOff>
    </xdr:from>
    <xdr:to>
      <xdr:col>46</xdr:col>
      <xdr:colOff>38100</xdr:colOff>
      <xdr:row>38</xdr:row>
      <xdr:rowOff>98679</xdr:rowOff>
    </xdr:to>
    <xdr:sp macro="" textlink="">
      <xdr:nvSpPr>
        <xdr:cNvPr id="313" name="楕円 312"/>
        <xdr:cNvSpPr/>
      </xdr:nvSpPr>
      <xdr:spPr>
        <a:xfrm>
          <a:off x="8699500" y="651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115206</xdr:rowOff>
    </xdr:from>
    <xdr:ext cx="378565" cy="259045"/>
    <xdr:sp macro="" textlink="">
      <xdr:nvSpPr>
        <xdr:cNvPr id="314" name="テキスト ボックス 313"/>
        <xdr:cNvSpPr txBox="1"/>
      </xdr:nvSpPr>
      <xdr:spPr>
        <a:xfrm>
          <a:off x="8561017" y="6287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169672</xdr:rowOff>
    </xdr:from>
    <xdr:to>
      <xdr:col>41</xdr:col>
      <xdr:colOff>101600</xdr:colOff>
      <xdr:row>38</xdr:row>
      <xdr:rowOff>99822</xdr:rowOff>
    </xdr:to>
    <xdr:sp macro="" textlink="">
      <xdr:nvSpPr>
        <xdr:cNvPr id="315" name="楕円 314"/>
        <xdr:cNvSpPr/>
      </xdr:nvSpPr>
      <xdr:spPr>
        <a:xfrm>
          <a:off x="7810500" y="651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90949</xdr:rowOff>
    </xdr:from>
    <xdr:ext cx="378565" cy="259045"/>
    <xdr:sp macro="" textlink="">
      <xdr:nvSpPr>
        <xdr:cNvPr id="316" name="テキスト ボックス 315"/>
        <xdr:cNvSpPr txBox="1"/>
      </xdr:nvSpPr>
      <xdr:spPr>
        <a:xfrm>
          <a:off x="7672017" y="6606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2032</xdr:rowOff>
    </xdr:from>
    <xdr:to>
      <xdr:col>36</xdr:col>
      <xdr:colOff>165100</xdr:colOff>
      <xdr:row>38</xdr:row>
      <xdr:rowOff>103632</xdr:rowOff>
    </xdr:to>
    <xdr:sp macro="" textlink="">
      <xdr:nvSpPr>
        <xdr:cNvPr id="317" name="楕円 316"/>
        <xdr:cNvSpPr/>
      </xdr:nvSpPr>
      <xdr:spPr>
        <a:xfrm>
          <a:off x="6921500" y="65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94759</xdr:rowOff>
    </xdr:from>
    <xdr:ext cx="378565" cy="259045"/>
    <xdr:sp macro="" textlink="">
      <xdr:nvSpPr>
        <xdr:cNvPr id="318" name="テキスト ボックス 317"/>
        <xdr:cNvSpPr txBox="1"/>
      </xdr:nvSpPr>
      <xdr:spPr>
        <a:xfrm>
          <a:off x="6783017" y="6609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45530</xdr:rowOff>
    </xdr:from>
    <xdr:to>
      <xdr:col>54</xdr:col>
      <xdr:colOff>189865</xdr:colOff>
      <xdr:row>59</xdr:row>
      <xdr:rowOff>29358</xdr:rowOff>
    </xdr:to>
    <xdr:cxnSp macro="">
      <xdr:nvCxnSpPr>
        <xdr:cNvPr id="344" name="直線コネクタ 343"/>
        <xdr:cNvCxnSpPr/>
      </xdr:nvCxnSpPr>
      <xdr:spPr>
        <a:xfrm flipV="1">
          <a:off x="10475595" y="8618030"/>
          <a:ext cx="1270" cy="1526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33185</xdr:rowOff>
    </xdr:from>
    <xdr:ext cx="534377" cy="259045"/>
    <xdr:sp macro="" textlink="">
      <xdr:nvSpPr>
        <xdr:cNvPr id="345" name="農林水産業費最小値テキスト"/>
        <xdr:cNvSpPr txBox="1"/>
      </xdr:nvSpPr>
      <xdr:spPr>
        <a:xfrm>
          <a:off x="10528300" y="1014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29358</xdr:rowOff>
    </xdr:from>
    <xdr:to>
      <xdr:col>55</xdr:col>
      <xdr:colOff>88900</xdr:colOff>
      <xdr:row>59</xdr:row>
      <xdr:rowOff>29358</xdr:rowOff>
    </xdr:to>
    <xdr:cxnSp macro="">
      <xdr:nvCxnSpPr>
        <xdr:cNvPr id="346" name="直線コネクタ 345"/>
        <xdr:cNvCxnSpPr/>
      </xdr:nvCxnSpPr>
      <xdr:spPr>
        <a:xfrm>
          <a:off x="10388600" y="10144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163657</xdr:rowOff>
    </xdr:from>
    <xdr:ext cx="599010" cy="259045"/>
    <xdr:sp macro="" textlink="">
      <xdr:nvSpPr>
        <xdr:cNvPr id="347" name="農林水産業費最大値テキスト"/>
        <xdr:cNvSpPr txBox="1"/>
      </xdr:nvSpPr>
      <xdr:spPr>
        <a:xfrm>
          <a:off x="10528300" y="839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45530</xdr:rowOff>
    </xdr:from>
    <xdr:to>
      <xdr:col>55</xdr:col>
      <xdr:colOff>88900</xdr:colOff>
      <xdr:row>50</xdr:row>
      <xdr:rowOff>45530</xdr:rowOff>
    </xdr:to>
    <xdr:cxnSp macro="">
      <xdr:nvCxnSpPr>
        <xdr:cNvPr id="348" name="直線コネクタ 347"/>
        <xdr:cNvCxnSpPr/>
      </xdr:nvCxnSpPr>
      <xdr:spPr>
        <a:xfrm>
          <a:off x="10388600" y="861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14212</xdr:rowOff>
    </xdr:from>
    <xdr:to>
      <xdr:col>55</xdr:col>
      <xdr:colOff>0</xdr:colOff>
      <xdr:row>59</xdr:row>
      <xdr:rowOff>20269</xdr:rowOff>
    </xdr:to>
    <xdr:cxnSp macro="">
      <xdr:nvCxnSpPr>
        <xdr:cNvPr id="349" name="直線コネクタ 348"/>
        <xdr:cNvCxnSpPr/>
      </xdr:nvCxnSpPr>
      <xdr:spPr>
        <a:xfrm>
          <a:off x="9639300" y="10129762"/>
          <a:ext cx="8382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167046</xdr:rowOff>
    </xdr:from>
    <xdr:ext cx="534377" cy="259045"/>
    <xdr:sp macro="" textlink="">
      <xdr:nvSpPr>
        <xdr:cNvPr id="350" name="農林水産業費平均値テキスト"/>
        <xdr:cNvSpPr txBox="1"/>
      </xdr:nvSpPr>
      <xdr:spPr>
        <a:xfrm>
          <a:off x="10528300" y="9768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144169</xdr:rowOff>
    </xdr:from>
    <xdr:to>
      <xdr:col>55</xdr:col>
      <xdr:colOff>50800</xdr:colOff>
      <xdr:row>58</xdr:row>
      <xdr:rowOff>74319</xdr:rowOff>
    </xdr:to>
    <xdr:sp macro="" textlink="">
      <xdr:nvSpPr>
        <xdr:cNvPr id="351" name="フローチャート: 判断 350"/>
        <xdr:cNvSpPr/>
      </xdr:nvSpPr>
      <xdr:spPr>
        <a:xfrm>
          <a:off x="10426700" y="991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121124</xdr:rowOff>
    </xdr:from>
    <xdr:to>
      <xdr:col>50</xdr:col>
      <xdr:colOff>114300</xdr:colOff>
      <xdr:row>59</xdr:row>
      <xdr:rowOff>14212</xdr:rowOff>
    </xdr:to>
    <xdr:cxnSp macro="">
      <xdr:nvCxnSpPr>
        <xdr:cNvPr id="352" name="直線コネクタ 351"/>
        <xdr:cNvCxnSpPr/>
      </xdr:nvCxnSpPr>
      <xdr:spPr>
        <a:xfrm>
          <a:off x="8750300" y="10065224"/>
          <a:ext cx="889000" cy="6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159279</xdr:rowOff>
    </xdr:from>
    <xdr:to>
      <xdr:col>50</xdr:col>
      <xdr:colOff>165100</xdr:colOff>
      <xdr:row>58</xdr:row>
      <xdr:rowOff>89429</xdr:rowOff>
    </xdr:to>
    <xdr:sp macro="" textlink="">
      <xdr:nvSpPr>
        <xdr:cNvPr id="353" name="フローチャート: 判断 352"/>
        <xdr:cNvSpPr/>
      </xdr:nvSpPr>
      <xdr:spPr>
        <a:xfrm>
          <a:off x="9588500" y="993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105956</xdr:rowOff>
    </xdr:from>
    <xdr:ext cx="534377" cy="259045"/>
    <xdr:sp macro="" textlink="">
      <xdr:nvSpPr>
        <xdr:cNvPr id="354" name="テキスト ボックス 353"/>
        <xdr:cNvSpPr txBox="1"/>
      </xdr:nvSpPr>
      <xdr:spPr>
        <a:xfrm>
          <a:off x="9372111" y="970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121124</xdr:rowOff>
    </xdr:from>
    <xdr:to>
      <xdr:col>45</xdr:col>
      <xdr:colOff>177800</xdr:colOff>
      <xdr:row>59</xdr:row>
      <xdr:rowOff>11812</xdr:rowOff>
    </xdr:to>
    <xdr:cxnSp macro="">
      <xdr:nvCxnSpPr>
        <xdr:cNvPr id="355" name="直線コネクタ 354"/>
        <xdr:cNvCxnSpPr/>
      </xdr:nvCxnSpPr>
      <xdr:spPr>
        <a:xfrm flipV="1">
          <a:off x="7861300" y="10065224"/>
          <a:ext cx="889000" cy="6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161086</xdr:rowOff>
    </xdr:from>
    <xdr:to>
      <xdr:col>46</xdr:col>
      <xdr:colOff>38100</xdr:colOff>
      <xdr:row>58</xdr:row>
      <xdr:rowOff>91236</xdr:rowOff>
    </xdr:to>
    <xdr:sp macro="" textlink="">
      <xdr:nvSpPr>
        <xdr:cNvPr id="356" name="フローチャート: 判断 355"/>
        <xdr:cNvSpPr/>
      </xdr:nvSpPr>
      <xdr:spPr>
        <a:xfrm>
          <a:off x="8699500" y="99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107763</xdr:rowOff>
    </xdr:from>
    <xdr:ext cx="534377" cy="259045"/>
    <xdr:sp macro="" textlink="">
      <xdr:nvSpPr>
        <xdr:cNvPr id="357" name="テキスト ボックス 356"/>
        <xdr:cNvSpPr txBox="1"/>
      </xdr:nvSpPr>
      <xdr:spPr>
        <a:xfrm>
          <a:off x="8483111" y="970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152940</xdr:rowOff>
    </xdr:from>
    <xdr:to>
      <xdr:col>41</xdr:col>
      <xdr:colOff>50800</xdr:colOff>
      <xdr:row>59</xdr:row>
      <xdr:rowOff>11812</xdr:rowOff>
    </xdr:to>
    <xdr:cxnSp macro="">
      <xdr:nvCxnSpPr>
        <xdr:cNvPr id="358" name="直線コネクタ 357"/>
        <xdr:cNvCxnSpPr/>
      </xdr:nvCxnSpPr>
      <xdr:spPr>
        <a:xfrm>
          <a:off x="6972300" y="10097040"/>
          <a:ext cx="889000" cy="3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24902</xdr:rowOff>
    </xdr:from>
    <xdr:to>
      <xdr:col>41</xdr:col>
      <xdr:colOff>101600</xdr:colOff>
      <xdr:row>58</xdr:row>
      <xdr:rowOff>126502</xdr:rowOff>
    </xdr:to>
    <xdr:sp macro="" textlink="">
      <xdr:nvSpPr>
        <xdr:cNvPr id="359" name="フローチャート: 判断 358"/>
        <xdr:cNvSpPr/>
      </xdr:nvSpPr>
      <xdr:spPr>
        <a:xfrm>
          <a:off x="7810500" y="996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143029</xdr:rowOff>
    </xdr:from>
    <xdr:ext cx="534377" cy="259045"/>
    <xdr:sp macro="" textlink="">
      <xdr:nvSpPr>
        <xdr:cNvPr id="360" name="テキスト ボックス 359"/>
        <xdr:cNvSpPr txBox="1"/>
      </xdr:nvSpPr>
      <xdr:spPr>
        <a:xfrm>
          <a:off x="7594111" y="974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17290</xdr:rowOff>
    </xdr:from>
    <xdr:to>
      <xdr:col>36</xdr:col>
      <xdr:colOff>165100</xdr:colOff>
      <xdr:row>58</xdr:row>
      <xdr:rowOff>118890</xdr:rowOff>
    </xdr:to>
    <xdr:sp macro="" textlink="">
      <xdr:nvSpPr>
        <xdr:cNvPr id="361" name="フローチャート: 判断 360"/>
        <xdr:cNvSpPr/>
      </xdr:nvSpPr>
      <xdr:spPr>
        <a:xfrm>
          <a:off x="6921500" y="996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135417</xdr:rowOff>
    </xdr:from>
    <xdr:ext cx="534377" cy="259045"/>
    <xdr:sp macro="" textlink="">
      <xdr:nvSpPr>
        <xdr:cNvPr id="362" name="テキスト ボックス 361"/>
        <xdr:cNvSpPr txBox="1"/>
      </xdr:nvSpPr>
      <xdr:spPr>
        <a:xfrm>
          <a:off x="6705111" y="973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140919</xdr:rowOff>
    </xdr:from>
    <xdr:to>
      <xdr:col>55</xdr:col>
      <xdr:colOff>50800</xdr:colOff>
      <xdr:row>59</xdr:row>
      <xdr:rowOff>71069</xdr:rowOff>
    </xdr:to>
    <xdr:sp macro="" textlink="">
      <xdr:nvSpPr>
        <xdr:cNvPr id="368" name="楕円 367"/>
        <xdr:cNvSpPr/>
      </xdr:nvSpPr>
      <xdr:spPr>
        <a:xfrm>
          <a:off x="10426700" y="1008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55846</xdr:rowOff>
    </xdr:from>
    <xdr:ext cx="534377" cy="259045"/>
    <xdr:sp macro="" textlink="">
      <xdr:nvSpPr>
        <xdr:cNvPr id="369" name="農林水産業費該当値テキスト"/>
        <xdr:cNvSpPr txBox="1"/>
      </xdr:nvSpPr>
      <xdr:spPr>
        <a:xfrm>
          <a:off x="10528300" y="999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134862</xdr:rowOff>
    </xdr:from>
    <xdr:to>
      <xdr:col>50</xdr:col>
      <xdr:colOff>165100</xdr:colOff>
      <xdr:row>59</xdr:row>
      <xdr:rowOff>65012</xdr:rowOff>
    </xdr:to>
    <xdr:sp macro="" textlink="">
      <xdr:nvSpPr>
        <xdr:cNvPr id="370" name="楕円 369"/>
        <xdr:cNvSpPr/>
      </xdr:nvSpPr>
      <xdr:spPr>
        <a:xfrm>
          <a:off x="9588500" y="1007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56139</xdr:rowOff>
    </xdr:from>
    <xdr:ext cx="534377" cy="259045"/>
    <xdr:sp macro="" textlink="">
      <xdr:nvSpPr>
        <xdr:cNvPr id="371" name="テキスト ボックス 370"/>
        <xdr:cNvSpPr txBox="1"/>
      </xdr:nvSpPr>
      <xdr:spPr>
        <a:xfrm>
          <a:off x="9372111" y="1017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70324</xdr:rowOff>
    </xdr:from>
    <xdr:to>
      <xdr:col>46</xdr:col>
      <xdr:colOff>38100</xdr:colOff>
      <xdr:row>59</xdr:row>
      <xdr:rowOff>474</xdr:rowOff>
    </xdr:to>
    <xdr:sp macro="" textlink="">
      <xdr:nvSpPr>
        <xdr:cNvPr id="372" name="楕円 371"/>
        <xdr:cNvSpPr/>
      </xdr:nvSpPr>
      <xdr:spPr>
        <a:xfrm>
          <a:off x="8699500" y="1001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163051</xdr:rowOff>
    </xdr:from>
    <xdr:ext cx="534377" cy="259045"/>
    <xdr:sp macro="" textlink="">
      <xdr:nvSpPr>
        <xdr:cNvPr id="373" name="テキスト ボックス 372"/>
        <xdr:cNvSpPr txBox="1"/>
      </xdr:nvSpPr>
      <xdr:spPr>
        <a:xfrm>
          <a:off x="8483111" y="1010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132462</xdr:rowOff>
    </xdr:from>
    <xdr:to>
      <xdr:col>41</xdr:col>
      <xdr:colOff>101600</xdr:colOff>
      <xdr:row>59</xdr:row>
      <xdr:rowOff>62612</xdr:rowOff>
    </xdr:to>
    <xdr:sp macro="" textlink="">
      <xdr:nvSpPr>
        <xdr:cNvPr id="374" name="楕円 373"/>
        <xdr:cNvSpPr/>
      </xdr:nvSpPr>
      <xdr:spPr>
        <a:xfrm>
          <a:off x="7810500" y="1007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53739</xdr:rowOff>
    </xdr:from>
    <xdr:ext cx="534377" cy="259045"/>
    <xdr:sp macro="" textlink="">
      <xdr:nvSpPr>
        <xdr:cNvPr id="375" name="テキスト ボックス 374"/>
        <xdr:cNvSpPr txBox="1"/>
      </xdr:nvSpPr>
      <xdr:spPr>
        <a:xfrm>
          <a:off x="7594111" y="1016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102140</xdr:rowOff>
    </xdr:from>
    <xdr:to>
      <xdr:col>36</xdr:col>
      <xdr:colOff>165100</xdr:colOff>
      <xdr:row>59</xdr:row>
      <xdr:rowOff>32290</xdr:rowOff>
    </xdr:to>
    <xdr:sp macro="" textlink="">
      <xdr:nvSpPr>
        <xdr:cNvPr id="376" name="楕円 375"/>
        <xdr:cNvSpPr/>
      </xdr:nvSpPr>
      <xdr:spPr>
        <a:xfrm>
          <a:off x="6921500" y="100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23417</xdr:rowOff>
    </xdr:from>
    <xdr:ext cx="534377" cy="259045"/>
    <xdr:sp macro="" textlink="">
      <xdr:nvSpPr>
        <xdr:cNvPr id="377" name="テキスト ボックス 376"/>
        <xdr:cNvSpPr txBox="1"/>
      </xdr:nvSpPr>
      <xdr:spPr>
        <a:xfrm>
          <a:off x="6705111" y="1013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166636</xdr:rowOff>
    </xdr:from>
    <xdr:to>
      <xdr:col>54</xdr:col>
      <xdr:colOff>189865</xdr:colOff>
      <xdr:row>79</xdr:row>
      <xdr:rowOff>14782</xdr:rowOff>
    </xdr:to>
    <xdr:cxnSp macro="">
      <xdr:nvCxnSpPr>
        <xdr:cNvPr id="401" name="直線コネクタ 400"/>
        <xdr:cNvCxnSpPr/>
      </xdr:nvCxnSpPr>
      <xdr:spPr>
        <a:xfrm flipV="1">
          <a:off x="10475595" y="11996686"/>
          <a:ext cx="1270" cy="1562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18609</xdr:rowOff>
    </xdr:from>
    <xdr:ext cx="469744" cy="259045"/>
    <xdr:sp macro="" textlink="">
      <xdr:nvSpPr>
        <xdr:cNvPr id="402" name="商工費最小値テキスト"/>
        <xdr:cNvSpPr txBox="1"/>
      </xdr:nvSpPr>
      <xdr:spPr>
        <a:xfrm>
          <a:off x="10528300" y="1356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14782</xdr:rowOff>
    </xdr:from>
    <xdr:to>
      <xdr:col>55</xdr:col>
      <xdr:colOff>88900</xdr:colOff>
      <xdr:row>79</xdr:row>
      <xdr:rowOff>14782</xdr:rowOff>
    </xdr:to>
    <xdr:cxnSp macro="">
      <xdr:nvCxnSpPr>
        <xdr:cNvPr id="403" name="直線コネクタ 402"/>
        <xdr:cNvCxnSpPr/>
      </xdr:nvCxnSpPr>
      <xdr:spPr>
        <a:xfrm>
          <a:off x="10388600" y="1355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113313</xdr:rowOff>
    </xdr:from>
    <xdr:ext cx="599010" cy="259045"/>
    <xdr:sp macro="" textlink="">
      <xdr:nvSpPr>
        <xdr:cNvPr id="404" name="商工費最大値テキスト"/>
        <xdr:cNvSpPr txBox="1"/>
      </xdr:nvSpPr>
      <xdr:spPr>
        <a:xfrm>
          <a:off x="10528300" y="1177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125,379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166636</xdr:rowOff>
    </xdr:from>
    <xdr:to>
      <xdr:col>55</xdr:col>
      <xdr:colOff>88900</xdr:colOff>
      <xdr:row>69</xdr:row>
      <xdr:rowOff>166636</xdr:rowOff>
    </xdr:to>
    <xdr:cxnSp macro="">
      <xdr:nvCxnSpPr>
        <xdr:cNvPr id="405" name="直線コネクタ 404"/>
        <xdr:cNvCxnSpPr/>
      </xdr:nvCxnSpPr>
      <xdr:spPr>
        <a:xfrm>
          <a:off x="10388600" y="1199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30848</xdr:rowOff>
    </xdr:from>
    <xdr:to>
      <xdr:col>55</xdr:col>
      <xdr:colOff>0</xdr:colOff>
      <xdr:row>78</xdr:row>
      <xdr:rowOff>95822</xdr:rowOff>
    </xdr:to>
    <xdr:cxnSp macro="">
      <xdr:nvCxnSpPr>
        <xdr:cNvPr id="406" name="直線コネクタ 405"/>
        <xdr:cNvCxnSpPr/>
      </xdr:nvCxnSpPr>
      <xdr:spPr>
        <a:xfrm>
          <a:off x="9639300" y="13403948"/>
          <a:ext cx="838200" cy="6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59287</xdr:rowOff>
    </xdr:from>
    <xdr:ext cx="534377" cy="259045"/>
    <xdr:sp macro="" textlink="">
      <xdr:nvSpPr>
        <xdr:cNvPr id="407" name="商工費平均値テキスト"/>
        <xdr:cNvSpPr txBox="1"/>
      </xdr:nvSpPr>
      <xdr:spPr>
        <a:xfrm>
          <a:off x="10528300" y="13089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36410</xdr:rowOff>
    </xdr:from>
    <xdr:to>
      <xdr:col>55</xdr:col>
      <xdr:colOff>50800</xdr:colOff>
      <xdr:row>77</xdr:row>
      <xdr:rowOff>138010</xdr:rowOff>
    </xdr:to>
    <xdr:sp macro="" textlink="">
      <xdr:nvSpPr>
        <xdr:cNvPr id="408" name="フローチャート: 判断 407"/>
        <xdr:cNvSpPr/>
      </xdr:nvSpPr>
      <xdr:spPr>
        <a:xfrm>
          <a:off x="10426700" y="1323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30848</xdr:rowOff>
    </xdr:from>
    <xdr:to>
      <xdr:col>50</xdr:col>
      <xdr:colOff>114300</xdr:colOff>
      <xdr:row>78</xdr:row>
      <xdr:rowOff>122340</xdr:rowOff>
    </xdr:to>
    <xdr:cxnSp macro="">
      <xdr:nvCxnSpPr>
        <xdr:cNvPr id="409" name="直線コネクタ 408"/>
        <xdr:cNvCxnSpPr/>
      </xdr:nvCxnSpPr>
      <xdr:spPr>
        <a:xfrm flipV="1">
          <a:off x="8750300" y="13403948"/>
          <a:ext cx="889000" cy="9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97866</xdr:rowOff>
    </xdr:from>
    <xdr:to>
      <xdr:col>50</xdr:col>
      <xdr:colOff>165100</xdr:colOff>
      <xdr:row>76</xdr:row>
      <xdr:rowOff>28017</xdr:rowOff>
    </xdr:to>
    <xdr:sp macro="" textlink="">
      <xdr:nvSpPr>
        <xdr:cNvPr id="410" name="フローチャート: 判断 409"/>
        <xdr:cNvSpPr/>
      </xdr:nvSpPr>
      <xdr:spPr>
        <a:xfrm>
          <a:off x="9588500" y="129566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44543</xdr:rowOff>
    </xdr:from>
    <xdr:ext cx="534377" cy="259045"/>
    <xdr:sp macro="" textlink="">
      <xdr:nvSpPr>
        <xdr:cNvPr id="411" name="テキスト ボックス 410"/>
        <xdr:cNvSpPr txBox="1"/>
      </xdr:nvSpPr>
      <xdr:spPr>
        <a:xfrm>
          <a:off x="9372111" y="1273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122340</xdr:rowOff>
    </xdr:from>
    <xdr:to>
      <xdr:col>45</xdr:col>
      <xdr:colOff>177800</xdr:colOff>
      <xdr:row>78</xdr:row>
      <xdr:rowOff>124168</xdr:rowOff>
    </xdr:to>
    <xdr:cxnSp macro="">
      <xdr:nvCxnSpPr>
        <xdr:cNvPr id="412" name="直線コネクタ 411"/>
        <xdr:cNvCxnSpPr/>
      </xdr:nvCxnSpPr>
      <xdr:spPr>
        <a:xfrm flipV="1">
          <a:off x="7861300" y="13495440"/>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124219</xdr:rowOff>
    </xdr:from>
    <xdr:to>
      <xdr:col>46</xdr:col>
      <xdr:colOff>38100</xdr:colOff>
      <xdr:row>77</xdr:row>
      <xdr:rowOff>54369</xdr:rowOff>
    </xdr:to>
    <xdr:sp macro="" textlink="">
      <xdr:nvSpPr>
        <xdr:cNvPr id="413" name="フローチャート: 判断 412"/>
        <xdr:cNvSpPr/>
      </xdr:nvSpPr>
      <xdr:spPr>
        <a:xfrm>
          <a:off x="8699500" y="131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70896</xdr:rowOff>
    </xdr:from>
    <xdr:ext cx="534377" cy="259045"/>
    <xdr:sp macro="" textlink="">
      <xdr:nvSpPr>
        <xdr:cNvPr id="414" name="テキスト ボックス 413"/>
        <xdr:cNvSpPr txBox="1"/>
      </xdr:nvSpPr>
      <xdr:spPr>
        <a:xfrm>
          <a:off x="8483111" y="129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94932</xdr:rowOff>
    </xdr:from>
    <xdr:to>
      <xdr:col>41</xdr:col>
      <xdr:colOff>50800</xdr:colOff>
      <xdr:row>78</xdr:row>
      <xdr:rowOff>124168</xdr:rowOff>
    </xdr:to>
    <xdr:cxnSp macro="">
      <xdr:nvCxnSpPr>
        <xdr:cNvPr id="415" name="直線コネクタ 414"/>
        <xdr:cNvCxnSpPr/>
      </xdr:nvCxnSpPr>
      <xdr:spPr>
        <a:xfrm>
          <a:off x="6972300" y="13468032"/>
          <a:ext cx="889000" cy="2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135547</xdr:rowOff>
    </xdr:from>
    <xdr:to>
      <xdr:col>41</xdr:col>
      <xdr:colOff>101600</xdr:colOff>
      <xdr:row>78</xdr:row>
      <xdr:rowOff>65697</xdr:rowOff>
    </xdr:to>
    <xdr:sp macro="" textlink="">
      <xdr:nvSpPr>
        <xdr:cNvPr id="416" name="フローチャート: 判断 415"/>
        <xdr:cNvSpPr/>
      </xdr:nvSpPr>
      <xdr:spPr>
        <a:xfrm>
          <a:off x="7810500" y="1333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82224</xdr:rowOff>
    </xdr:from>
    <xdr:ext cx="534377" cy="259045"/>
    <xdr:sp macro="" textlink="">
      <xdr:nvSpPr>
        <xdr:cNvPr id="417" name="テキスト ボックス 416"/>
        <xdr:cNvSpPr txBox="1"/>
      </xdr:nvSpPr>
      <xdr:spPr>
        <a:xfrm>
          <a:off x="7594111" y="131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118326</xdr:rowOff>
    </xdr:from>
    <xdr:to>
      <xdr:col>36</xdr:col>
      <xdr:colOff>165100</xdr:colOff>
      <xdr:row>78</xdr:row>
      <xdr:rowOff>48476</xdr:rowOff>
    </xdr:to>
    <xdr:sp macro="" textlink="">
      <xdr:nvSpPr>
        <xdr:cNvPr id="418" name="フローチャート: 判断 417"/>
        <xdr:cNvSpPr/>
      </xdr:nvSpPr>
      <xdr:spPr>
        <a:xfrm>
          <a:off x="6921500" y="133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65003</xdr:rowOff>
    </xdr:from>
    <xdr:ext cx="534377" cy="259045"/>
    <xdr:sp macro="" textlink="">
      <xdr:nvSpPr>
        <xdr:cNvPr id="419" name="テキスト ボックス 418"/>
        <xdr:cNvSpPr txBox="1"/>
      </xdr:nvSpPr>
      <xdr:spPr>
        <a:xfrm>
          <a:off x="6705111" y="1309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45022</xdr:rowOff>
    </xdr:from>
    <xdr:to>
      <xdr:col>55</xdr:col>
      <xdr:colOff>50800</xdr:colOff>
      <xdr:row>78</xdr:row>
      <xdr:rowOff>146622</xdr:rowOff>
    </xdr:to>
    <xdr:sp macro="" textlink="">
      <xdr:nvSpPr>
        <xdr:cNvPr id="425" name="楕円 424"/>
        <xdr:cNvSpPr/>
      </xdr:nvSpPr>
      <xdr:spPr>
        <a:xfrm>
          <a:off x="10426700" y="1341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131399</xdr:rowOff>
    </xdr:from>
    <xdr:ext cx="469744" cy="259045"/>
    <xdr:sp macro="" textlink="">
      <xdr:nvSpPr>
        <xdr:cNvPr id="426" name="商工費該当値テキスト"/>
        <xdr:cNvSpPr txBox="1"/>
      </xdr:nvSpPr>
      <xdr:spPr>
        <a:xfrm>
          <a:off x="10528300" y="1333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151498</xdr:rowOff>
    </xdr:from>
    <xdr:to>
      <xdr:col>50</xdr:col>
      <xdr:colOff>165100</xdr:colOff>
      <xdr:row>78</xdr:row>
      <xdr:rowOff>81648</xdr:rowOff>
    </xdr:to>
    <xdr:sp macro="" textlink="">
      <xdr:nvSpPr>
        <xdr:cNvPr id="427" name="楕円 426"/>
        <xdr:cNvSpPr/>
      </xdr:nvSpPr>
      <xdr:spPr>
        <a:xfrm>
          <a:off x="9588500" y="1335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72775</xdr:rowOff>
    </xdr:from>
    <xdr:ext cx="534377" cy="259045"/>
    <xdr:sp macro="" textlink="">
      <xdr:nvSpPr>
        <xdr:cNvPr id="428" name="テキスト ボックス 427"/>
        <xdr:cNvSpPr txBox="1"/>
      </xdr:nvSpPr>
      <xdr:spPr>
        <a:xfrm>
          <a:off x="9372111" y="1344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71540</xdr:rowOff>
    </xdr:from>
    <xdr:to>
      <xdr:col>46</xdr:col>
      <xdr:colOff>38100</xdr:colOff>
      <xdr:row>79</xdr:row>
      <xdr:rowOff>1690</xdr:rowOff>
    </xdr:to>
    <xdr:sp macro="" textlink="">
      <xdr:nvSpPr>
        <xdr:cNvPr id="429" name="楕円 428"/>
        <xdr:cNvSpPr/>
      </xdr:nvSpPr>
      <xdr:spPr>
        <a:xfrm>
          <a:off x="8699500" y="134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164267</xdr:rowOff>
    </xdr:from>
    <xdr:ext cx="469744" cy="259045"/>
    <xdr:sp macro="" textlink="">
      <xdr:nvSpPr>
        <xdr:cNvPr id="430" name="テキスト ボックス 429"/>
        <xdr:cNvSpPr txBox="1"/>
      </xdr:nvSpPr>
      <xdr:spPr>
        <a:xfrm>
          <a:off x="8515428" y="1353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73368</xdr:rowOff>
    </xdr:from>
    <xdr:to>
      <xdr:col>41</xdr:col>
      <xdr:colOff>101600</xdr:colOff>
      <xdr:row>79</xdr:row>
      <xdr:rowOff>3518</xdr:rowOff>
    </xdr:to>
    <xdr:sp macro="" textlink="">
      <xdr:nvSpPr>
        <xdr:cNvPr id="431" name="楕円 430"/>
        <xdr:cNvSpPr/>
      </xdr:nvSpPr>
      <xdr:spPr>
        <a:xfrm>
          <a:off x="7810500" y="1344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166095</xdr:rowOff>
    </xdr:from>
    <xdr:ext cx="469744" cy="259045"/>
    <xdr:sp macro="" textlink="">
      <xdr:nvSpPr>
        <xdr:cNvPr id="432" name="テキスト ボックス 431"/>
        <xdr:cNvSpPr txBox="1"/>
      </xdr:nvSpPr>
      <xdr:spPr>
        <a:xfrm>
          <a:off x="7626428" y="135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44132</xdr:rowOff>
    </xdr:from>
    <xdr:to>
      <xdr:col>36</xdr:col>
      <xdr:colOff>165100</xdr:colOff>
      <xdr:row>78</xdr:row>
      <xdr:rowOff>145732</xdr:rowOff>
    </xdr:to>
    <xdr:sp macro="" textlink="">
      <xdr:nvSpPr>
        <xdr:cNvPr id="433" name="楕円 432"/>
        <xdr:cNvSpPr/>
      </xdr:nvSpPr>
      <xdr:spPr>
        <a:xfrm>
          <a:off x="6921500" y="1341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136859</xdr:rowOff>
    </xdr:from>
    <xdr:ext cx="469744" cy="259045"/>
    <xdr:sp macro="" textlink="">
      <xdr:nvSpPr>
        <xdr:cNvPr id="434" name="テキスト ボックス 433"/>
        <xdr:cNvSpPr txBox="1"/>
      </xdr:nvSpPr>
      <xdr:spPr>
        <a:xfrm>
          <a:off x="6737428" y="1350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99340</xdr:rowOff>
    </xdr:from>
    <xdr:to>
      <xdr:col>54</xdr:col>
      <xdr:colOff>189865</xdr:colOff>
      <xdr:row>98</xdr:row>
      <xdr:rowOff>34773</xdr:rowOff>
    </xdr:to>
    <xdr:cxnSp macro="">
      <xdr:nvCxnSpPr>
        <xdr:cNvPr id="458" name="直線コネクタ 457"/>
        <xdr:cNvCxnSpPr/>
      </xdr:nvCxnSpPr>
      <xdr:spPr>
        <a:xfrm flipV="1">
          <a:off x="10475595" y="15529840"/>
          <a:ext cx="1270" cy="1307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38600</xdr:rowOff>
    </xdr:from>
    <xdr:ext cx="534377" cy="259045"/>
    <xdr:sp macro="" textlink="">
      <xdr:nvSpPr>
        <xdr:cNvPr id="459" name="土木費最小値テキスト"/>
        <xdr:cNvSpPr txBox="1"/>
      </xdr:nvSpPr>
      <xdr:spPr>
        <a:xfrm>
          <a:off x="10528300" y="1684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34773</xdr:rowOff>
    </xdr:from>
    <xdr:to>
      <xdr:col>55</xdr:col>
      <xdr:colOff>88900</xdr:colOff>
      <xdr:row>98</xdr:row>
      <xdr:rowOff>34773</xdr:rowOff>
    </xdr:to>
    <xdr:cxnSp macro="">
      <xdr:nvCxnSpPr>
        <xdr:cNvPr id="460" name="直線コネクタ 459"/>
        <xdr:cNvCxnSpPr/>
      </xdr:nvCxnSpPr>
      <xdr:spPr>
        <a:xfrm>
          <a:off x="10388600" y="16836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46017</xdr:rowOff>
    </xdr:from>
    <xdr:ext cx="599010" cy="259045"/>
    <xdr:sp macro="" textlink="">
      <xdr:nvSpPr>
        <xdr:cNvPr id="461" name="土木費最大値テキスト"/>
        <xdr:cNvSpPr txBox="1"/>
      </xdr:nvSpPr>
      <xdr:spPr>
        <a:xfrm>
          <a:off x="10528300" y="1530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99340</xdr:rowOff>
    </xdr:from>
    <xdr:to>
      <xdr:col>55</xdr:col>
      <xdr:colOff>88900</xdr:colOff>
      <xdr:row>90</xdr:row>
      <xdr:rowOff>99340</xdr:rowOff>
    </xdr:to>
    <xdr:cxnSp macro="">
      <xdr:nvCxnSpPr>
        <xdr:cNvPr id="462" name="直線コネクタ 461"/>
        <xdr:cNvCxnSpPr/>
      </xdr:nvCxnSpPr>
      <xdr:spPr>
        <a:xfrm>
          <a:off x="10388600" y="1552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24918</xdr:rowOff>
    </xdr:from>
    <xdr:to>
      <xdr:col>55</xdr:col>
      <xdr:colOff>0</xdr:colOff>
      <xdr:row>98</xdr:row>
      <xdr:rowOff>34773</xdr:rowOff>
    </xdr:to>
    <xdr:cxnSp macro="">
      <xdr:nvCxnSpPr>
        <xdr:cNvPr id="463" name="直線コネクタ 462"/>
        <xdr:cNvCxnSpPr/>
      </xdr:nvCxnSpPr>
      <xdr:spPr>
        <a:xfrm>
          <a:off x="9639300" y="16827018"/>
          <a:ext cx="838200" cy="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123474</xdr:rowOff>
    </xdr:from>
    <xdr:ext cx="534377" cy="259045"/>
    <xdr:sp macro="" textlink="">
      <xdr:nvSpPr>
        <xdr:cNvPr id="464" name="土木費平均値テキスト"/>
        <xdr:cNvSpPr txBox="1"/>
      </xdr:nvSpPr>
      <xdr:spPr>
        <a:xfrm>
          <a:off x="10528300" y="16068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100597</xdr:rowOff>
    </xdr:from>
    <xdr:to>
      <xdr:col>55</xdr:col>
      <xdr:colOff>50800</xdr:colOff>
      <xdr:row>95</xdr:row>
      <xdr:rowOff>30747</xdr:rowOff>
    </xdr:to>
    <xdr:sp macro="" textlink="">
      <xdr:nvSpPr>
        <xdr:cNvPr id="465" name="フローチャート: 判断 464"/>
        <xdr:cNvSpPr/>
      </xdr:nvSpPr>
      <xdr:spPr>
        <a:xfrm>
          <a:off x="10426700" y="1621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24918</xdr:rowOff>
    </xdr:from>
    <xdr:to>
      <xdr:col>50</xdr:col>
      <xdr:colOff>114300</xdr:colOff>
      <xdr:row>98</xdr:row>
      <xdr:rowOff>54153</xdr:rowOff>
    </xdr:to>
    <xdr:cxnSp macro="">
      <xdr:nvCxnSpPr>
        <xdr:cNvPr id="466" name="直線コネクタ 465"/>
        <xdr:cNvCxnSpPr/>
      </xdr:nvCxnSpPr>
      <xdr:spPr>
        <a:xfrm flipV="1">
          <a:off x="8750300" y="16827018"/>
          <a:ext cx="889000" cy="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127164</xdr:rowOff>
    </xdr:from>
    <xdr:to>
      <xdr:col>50</xdr:col>
      <xdr:colOff>165100</xdr:colOff>
      <xdr:row>95</xdr:row>
      <xdr:rowOff>57314</xdr:rowOff>
    </xdr:to>
    <xdr:sp macro="" textlink="">
      <xdr:nvSpPr>
        <xdr:cNvPr id="467" name="フローチャート: 判断 466"/>
        <xdr:cNvSpPr/>
      </xdr:nvSpPr>
      <xdr:spPr>
        <a:xfrm>
          <a:off x="9588500" y="1624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73841</xdr:rowOff>
    </xdr:from>
    <xdr:ext cx="534377" cy="259045"/>
    <xdr:sp macro="" textlink="">
      <xdr:nvSpPr>
        <xdr:cNvPr id="468" name="テキスト ボックス 467"/>
        <xdr:cNvSpPr txBox="1"/>
      </xdr:nvSpPr>
      <xdr:spPr>
        <a:xfrm>
          <a:off x="9372111" y="1601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54090</xdr:rowOff>
    </xdr:from>
    <xdr:to>
      <xdr:col>45</xdr:col>
      <xdr:colOff>177800</xdr:colOff>
      <xdr:row>98</xdr:row>
      <xdr:rowOff>54153</xdr:rowOff>
    </xdr:to>
    <xdr:cxnSp macro="">
      <xdr:nvCxnSpPr>
        <xdr:cNvPr id="469" name="直線コネクタ 468"/>
        <xdr:cNvCxnSpPr/>
      </xdr:nvCxnSpPr>
      <xdr:spPr>
        <a:xfrm>
          <a:off x="7861300" y="16856190"/>
          <a:ext cx="8890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133186</xdr:rowOff>
    </xdr:from>
    <xdr:to>
      <xdr:col>46</xdr:col>
      <xdr:colOff>38100</xdr:colOff>
      <xdr:row>95</xdr:row>
      <xdr:rowOff>63336</xdr:rowOff>
    </xdr:to>
    <xdr:sp macro="" textlink="">
      <xdr:nvSpPr>
        <xdr:cNvPr id="470" name="フローチャート: 判断 469"/>
        <xdr:cNvSpPr/>
      </xdr:nvSpPr>
      <xdr:spPr>
        <a:xfrm>
          <a:off x="8699500" y="1624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79863</xdr:rowOff>
    </xdr:from>
    <xdr:ext cx="534377" cy="259045"/>
    <xdr:sp macro="" textlink="">
      <xdr:nvSpPr>
        <xdr:cNvPr id="471" name="テキスト ボックス 470"/>
        <xdr:cNvSpPr txBox="1"/>
      </xdr:nvSpPr>
      <xdr:spPr>
        <a:xfrm>
          <a:off x="8483111" y="1602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38367</xdr:rowOff>
    </xdr:from>
    <xdr:to>
      <xdr:col>41</xdr:col>
      <xdr:colOff>50800</xdr:colOff>
      <xdr:row>98</xdr:row>
      <xdr:rowOff>54090</xdr:rowOff>
    </xdr:to>
    <xdr:cxnSp macro="">
      <xdr:nvCxnSpPr>
        <xdr:cNvPr id="472" name="直線コネクタ 471"/>
        <xdr:cNvCxnSpPr/>
      </xdr:nvCxnSpPr>
      <xdr:spPr>
        <a:xfrm>
          <a:off x="6972300" y="16840467"/>
          <a:ext cx="889000" cy="1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90018</xdr:rowOff>
    </xdr:from>
    <xdr:to>
      <xdr:col>41</xdr:col>
      <xdr:colOff>101600</xdr:colOff>
      <xdr:row>95</xdr:row>
      <xdr:rowOff>20168</xdr:rowOff>
    </xdr:to>
    <xdr:sp macro="" textlink="">
      <xdr:nvSpPr>
        <xdr:cNvPr id="473" name="フローチャート: 判断 472"/>
        <xdr:cNvSpPr/>
      </xdr:nvSpPr>
      <xdr:spPr>
        <a:xfrm>
          <a:off x="78105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36695</xdr:rowOff>
    </xdr:from>
    <xdr:ext cx="534377" cy="259045"/>
    <xdr:sp macro="" textlink="">
      <xdr:nvSpPr>
        <xdr:cNvPr id="474" name="テキスト ボックス 473"/>
        <xdr:cNvSpPr txBox="1"/>
      </xdr:nvSpPr>
      <xdr:spPr>
        <a:xfrm>
          <a:off x="7594111" y="1598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102921</xdr:rowOff>
    </xdr:from>
    <xdr:to>
      <xdr:col>36</xdr:col>
      <xdr:colOff>165100</xdr:colOff>
      <xdr:row>95</xdr:row>
      <xdr:rowOff>33071</xdr:rowOff>
    </xdr:to>
    <xdr:sp macro="" textlink="">
      <xdr:nvSpPr>
        <xdr:cNvPr id="475" name="フローチャート: 判断 474"/>
        <xdr:cNvSpPr/>
      </xdr:nvSpPr>
      <xdr:spPr>
        <a:xfrm>
          <a:off x="69215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49598</xdr:rowOff>
    </xdr:from>
    <xdr:ext cx="534377" cy="259045"/>
    <xdr:sp macro="" textlink="">
      <xdr:nvSpPr>
        <xdr:cNvPr id="476" name="テキスト ボックス 475"/>
        <xdr:cNvSpPr txBox="1"/>
      </xdr:nvSpPr>
      <xdr:spPr>
        <a:xfrm>
          <a:off x="6705111" y="1599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155423</xdr:rowOff>
    </xdr:from>
    <xdr:to>
      <xdr:col>55</xdr:col>
      <xdr:colOff>50800</xdr:colOff>
      <xdr:row>98</xdr:row>
      <xdr:rowOff>85573</xdr:rowOff>
    </xdr:to>
    <xdr:sp macro="" textlink="">
      <xdr:nvSpPr>
        <xdr:cNvPr id="482" name="楕円 481"/>
        <xdr:cNvSpPr/>
      </xdr:nvSpPr>
      <xdr:spPr>
        <a:xfrm>
          <a:off x="10426700" y="1678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70350</xdr:rowOff>
    </xdr:from>
    <xdr:ext cx="534377" cy="259045"/>
    <xdr:sp macro="" textlink="">
      <xdr:nvSpPr>
        <xdr:cNvPr id="483" name="土木費該当値テキスト"/>
        <xdr:cNvSpPr txBox="1"/>
      </xdr:nvSpPr>
      <xdr:spPr>
        <a:xfrm>
          <a:off x="10528300" y="1670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145568</xdr:rowOff>
    </xdr:from>
    <xdr:to>
      <xdr:col>50</xdr:col>
      <xdr:colOff>165100</xdr:colOff>
      <xdr:row>98</xdr:row>
      <xdr:rowOff>75718</xdr:rowOff>
    </xdr:to>
    <xdr:sp macro="" textlink="">
      <xdr:nvSpPr>
        <xdr:cNvPr id="484" name="楕円 483"/>
        <xdr:cNvSpPr/>
      </xdr:nvSpPr>
      <xdr:spPr>
        <a:xfrm>
          <a:off x="9588500" y="167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66845</xdr:rowOff>
    </xdr:from>
    <xdr:ext cx="534377" cy="259045"/>
    <xdr:sp macro="" textlink="">
      <xdr:nvSpPr>
        <xdr:cNvPr id="485" name="テキスト ボックス 484"/>
        <xdr:cNvSpPr txBox="1"/>
      </xdr:nvSpPr>
      <xdr:spPr>
        <a:xfrm>
          <a:off x="9372111" y="1686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3353</xdr:rowOff>
    </xdr:from>
    <xdr:to>
      <xdr:col>46</xdr:col>
      <xdr:colOff>38100</xdr:colOff>
      <xdr:row>98</xdr:row>
      <xdr:rowOff>104953</xdr:rowOff>
    </xdr:to>
    <xdr:sp macro="" textlink="">
      <xdr:nvSpPr>
        <xdr:cNvPr id="486" name="楕円 485"/>
        <xdr:cNvSpPr/>
      </xdr:nvSpPr>
      <xdr:spPr>
        <a:xfrm>
          <a:off x="8699500" y="168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96080</xdr:rowOff>
    </xdr:from>
    <xdr:ext cx="534377" cy="259045"/>
    <xdr:sp macro="" textlink="">
      <xdr:nvSpPr>
        <xdr:cNvPr id="487" name="テキスト ボックス 486"/>
        <xdr:cNvSpPr txBox="1"/>
      </xdr:nvSpPr>
      <xdr:spPr>
        <a:xfrm>
          <a:off x="8483111" y="1689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3290</xdr:rowOff>
    </xdr:from>
    <xdr:to>
      <xdr:col>41</xdr:col>
      <xdr:colOff>101600</xdr:colOff>
      <xdr:row>98</xdr:row>
      <xdr:rowOff>104890</xdr:rowOff>
    </xdr:to>
    <xdr:sp macro="" textlink="">
      <xdr:nvSpPr>
        <xdr:cNvPr id="488" name="楕円 487"/>
        <xdr:cNvSpPr/>
      </xdr:nvSpPr>
      <xdr:spPr>
        <a:xfrm>
          <a:off x="7810500" y="1680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96017</xdr:rowOff>
    </xdr:from>
    <xdr:ext cx="534377" cy="259045"/>
    <xdr:sp macro="" textlink="">
      <xdr:nvSpPr>
        <xdr:cNvPr id="489" name="テキスト ボックス 488"/>
        <xdr:cNvSpPr txBox="1"/>
      </xdr:nvSpPr>
      <xdr:spPr>
        <a:xfrm>
          <a:off x="7594111" y="1689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159017</xdr:rowOff>
    </xdr:from>
    <xdr:to>
      <xdr:col>36</xdr:col>
      <xdr:colOff>165100</xdr:colOff>
      <xdr:row>98</xdr:row>
      <xdr:rowOff>89167</xdr:rowOff>
    </xdr:to>
    <xdr:sp macro="" textlink="">
      <xdr:nvSpPr>
        <xdr:cNvPr id="490" name="楕円 489"/>
        <xdr:cNvSpPr/>
      </xdr:nvSpPr>
      <xdr:spPr>
        <a:xfrm>
          <a:off x="6921500" y="1678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80294</xdr:rowOff>
    </xdr:from>
    <xdr:ext cx="534377" cy="259045"/>
    <xdr:sp macro="" textlink="">
      <xdr:nvSpPr>
        <xdr:cNvPr id="491" name="テキスト ボックス 490"/>
        <xdr:cNvSpPr txBox="1"/>
      </xdr:nvSpPr>
      <xdr:spPr>
        <a:xfrm>
          <a:off x="6705111" y="1688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02" name="テキスト ボックス 501"/>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107173</xdr:rowOff>
    </xdr:from>
    <xdr:to>
      <xdr:col>85</xdr:col>
      <xdr:colOff>126364</xdr:colOff>
      <xdr:row>39</xdr:row>
      <xdr:rowOff>165467</xdr:rowOff>
    </xdr:to>
    <xdr:cxnSp macro="">
      <xdr:nvCxnSpPr>
        <xdr:cNvPr id="518" name="直線コネクタ 517"/>
        <xdr:cNvCxnSpPr/>
      </xdr:nvCxnSpPr>
      <xdr:spPr>
        <a:xfrm flipV="1">
          <a:off x="16317595" y="5250673"/>
          <a:ext cx="1269" cy="160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169294</xdr:rowOff>
    </xdr:from>
    <xdr:ext cx="534377" cy="259045"/>
    <xdr:sp macro="" textlink="">
      <xdr:nvSpPr>
        <xdr:cNvPr id="519" name="消防費最小値テキスト"/>
        <xdr:cNvSpPr txBox="1"/>
      </xdr:nvSpPr>
      <xdr:spPr>
        <a:xfrm>
          <a:off x="16370300" y="685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165467</xdr:rowOff>
    </xdr:from>
    <xdr:to>
      <xdr:col>86</xdr:col>
      <xdr:colOff>25400</xdr:colOff>
      <xdr:row>39</xdr:row>
      <xdr:rowOff>165467</xdr:rowOff>
    </xdr:to>
    <xdr:cxnSp macro="">
      <xdr:nvCxnSpPr>
        <xdr:cNvPr id="520" name="直線コネクタ 519"/>
        <xdr:cNvCxnSpPr/>
      </xdr:nvCxnSpPr>
      <xdr:spPr>
        <a:xfrm>
          <a:off x="16230600" y="6852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53850</xdr:rowOff>
    </xdr:from>
    <xdr:ext cx="534377" cy="259045"/>
    <xdr:sp macro="" textlink="">
      <xdr:nvSpPr>
        <xdr:cNvPr id="521" name="消防費最大値テキスト"/>
        <xdr:cNvSpPr txBox="1"/>
      </xdr:nvSpPr>
      <xdr:spPr>
        <a:xfrm>
          <a:off x="16370300" y="502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66,996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107173</xdr:rowOff>
    </xdr:from>
    <xdr:to>
      <xdr:col>86</xdr:col>
      <xdr:colOff>25400</xdr:colOff>
      <xdr:row>30</xdr:row>
      <xdr:rowOff>107173</xdr:rowOff>
    </xdr:to>
    <xdr:cxnSp macro="">
      <xdr:nvCxnSpPr>
        <xdr:cNvPr id="522" name="直線コネクタ 521"/>
        <xdr:cNvCxnSpPr/>
      </xdr:nvCxnSpPr>
      <xdr:spPr>
        <a:xfrm>
          <a:off x="16230600" y="525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22494</xdr:rowOff>
    </xdr:from>
    <xdr:to>
      <xdr:col>85</xdr:col>
      <xdr:colOff>127000</xdr:colOff>
      <xdr:row>37</xdr:row>
      <xdr:rowOff>108545</xdr:rowOff>
    </xdr:to>
    <xdr:cxnSp macro="">
      <xdr:nvCxnSpPr>
        <xdr:cNvPr id="523" name="直線コネクタ 522"/>
        <xdr:cNvCxnSpPr/>
      </xdr:nvCxnSpPr>
      <xdr:spPr>
        <a:xfrm flipV="1">
          <a:off x="15481300" y="6366144"/>
          <a:ext cx="838200" cy="8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19745</xdr:rowOff>
    </xdr:from>
    <xdr:ext cx="534377" cy="259045"/>
    <xdr:sp macro="" textlink="">
      <xdr:nvSpPr>
        <xdr:cNvPr id="524" name="消防費平均値テキスト"/>
        <xdr:cNvSpPr txBox="1"/>
      </xdr:nvSpPr>
      <xdr:spPr>
        <a:xfrm>
          <a:off x="16370300" y="6363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41318</xdr:rowOff>
    </xdr:from>
    <xdr:to>
      <xdr:col>85</xdr:col>
      <xdr:colOff>177800</xdr:colOff>
      <xdr:row>37</xdr:row>
      <xdr:rowOff>142918</xdr:rowOff>
    </xdr:to>
    <xdr:sp macro="" textlink="">
      <xdr:nvSpPr>
        <xdr:cNvPr id="525" name="フローチャート: 判断 524"/>
        <xdr:cNvSpPr/>
      </xdr:nvSpPr>
      <xdr:spPr>
        <a:xfrm>
          <a:off x="16268700" y="63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108545</xdr:rowOff>
    </xdr:from>
    <xdr:to>
      <xdr:col>81</xdr:col>
      <xdr:colOff>50800</xdr:colOff>
      <xdr:row>37</xdr:row>
      <xdr:rowOff>164552</xdr:rowOff>
    </xdr:to>
    <xdr:cxnSp macro="">
      <xdr:nvCxnSpPr>
        <xdr:cNvPr id="526" name="直線コネクタ 525"/>
        <xdr:cNvCxnSpPr/>
      </xdr:nvCxnSpPr>
      <xdr:spPr>
        <a:xfrm flipV="1">
          <a:off x="14592300" y="6452195"/>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29007</xdr:rowOff>
    </xdr:from>
    <xdr:to>
      <xdr:col>81</xdr:col>
      <xdr:colOff>101600</xdr:colOff>
      <xdr:row>37</xdr:row>
      <xdr:rowOff>130607</xdr:rowOff>
    </xdr:to>
    <xdr:sp macro="" textlink="">
      <xdr:nvSpPr>
        <xdr:cNvPr id="527" name="フローチャート: 判断 526"/>
        <xdr:cNvSpPr/>
      </xdr:nvSpPr>
      <xdr:spPr>
        <a:xfrm>
          <a:off x="15430500" y="63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147134</xdr:rowOff>
    </xdr:from>
    <xdr:ext cx="534377" cy="259045"/>
    <xdr:sp macro="" textlink="">
      <xdr:nvSpPr>
        <xdr:cNvPr id="528" name="テキスト ボックス 527"/>
        <xdr:cNvSpPr txBox="1"/>
      </xdr:nvSpPr>
      <xdr:spPr>
        <a:xfrm>
          <a:off x="15214111" y="61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9561</xdr:rowOff>
    </xdr:from>
    <xdr:to>
      <xdr:col>76</xdr:col>
      <xdr:colOff>114300</xdr:colOff>
      <xdr:row>37</xdr:row>
      <xdr:rowOff>164552</xdr:rowOff>
    </xdr:to>
    <xdr:cxnSp macro="">
      <xdr:nvCxnSpPr>
        <xdr:cNvPr id="529" name="直線コネクタ 528"/>
        <xdr:cNvCxnSpPr/>
      </xdr:nvCxnSpPr>
      <xdr:spPr>
        <a:xfrm>
          <a:off x="13703300" y="6010311"/>
          <a:ext cx="889000" cy="49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32697</xdr:rowOff>
    </xdr:from>
    <xdr:to>
      <xdr:col>76</xdr:col>
      <xdr:colOff>165100</xdr:colOff>
      <xdr:row>37</xdr:row>
      <xdr:rowOff>134297</xdr:rowOff>
    </xdr:to>
    <xdr:sp macro="" textlink="">
      <xdr:nvSpPr>
        <xdr:cNvPr id="530" name="フローチャート: 判断 529"/>
        <xdr:cNvSpPr/>
      </xdr:nvSpPr>
      <xdr:spPr>
        <a:xfrm>
          <a:off x="14541500" y="637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150824</xdr:rowOff>
    </xdr:from>
    <xdr:ext cx="534377" cy="259045"/>
    <xdr:sp macro="" textlink="">
      <xdr:nvSpPr>
        <xdr:cNvPr id="531" name="テキスト ボックス 530"/>
        <xdr:cNvSpPr txBox="1"/>
      </xdr:nvSpPr>
      <xdr:spPr>
        <a:xfrm>
          <a:off x="14325111" y="615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9561</xdr:rowOff>
    </xdr:from>
    <xdr:to>
      <xdr:col>71</xdr:col>
      <xdr:colOff>177800</xdr:colOff>
      <xdr:row>36</xdr:row>
      <xdr:rowOff>130817</xdr:rowOff>
    </xdr:to>
    <xdr:cxnSp macro="">
      <xdr:nvCxnSpPr>
        <xdr:cNvPr id="532" name="直線コネクタ 531"/>
        <xdr:cNvCxnSpPr/>
      </xdr:nvCxnSpPr>
      <xdr:spPr>
        <a:xfrm flipV="1">
          <a:off x="12814300" y="6010311"/>
          <a:ext cx="889000" cy="29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167538</xdr:rowOff>
    </xdr:from>
    <xdr:to>
      <xdr:col>72</xdr:col>
      <xdr:colOff>38100</xdr:colOff>
      <xdr:row>37</xdr:row>
      <xdr:rowOff>97688</xdr:rowOff>
    </xdr:to>
    <xdr:sp macro="" textlink="">
      <xdr:nvSpPr>
        <xdr:cNvPr id="533" name="フローチャート: 判断 532"/>
        <xdr:cNvSpPr/>
      </xdr:nvSpPr>
      <xdr:spPr>
        <a:xfrm>
          <a:off x="13652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88815</xdr:rowOff>
    </xdr:from>
    <xdr:ext cx="534377" cy="259045"/>
    <xdr:sp macro="" textlink="">
      <xdr:nvSpPr>
        <xdr:cNvPr id="534" name="テキスト ボックス 533"/>
        <xdr:cNvSpPr txBox="1"/>
      </xdr:nvSpPr>
      <xdr:spPr>
        <a:xfrm>
          <a:off x="13436111" y="643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116103</xdr:rowOff>
    </xdr:from>
    <xdr:to>
      <xdr:col>67</xdr:col>
      <xdr:colOff>101600</xdr:colOff>
      <xdr:row>38</xdr:row>
      <xdr:rowOff>46253</xdr:rowOff>
    </xdr:to>
    <xdr:sp macro="" textlink="">
      <xdr:nvSpPr>
        <xdr:cNvPr id="535" name="フローチャート: 判断 534"/>
        <xdr:cNvSpPr/>
      </xdr:nvSpPr>
      <xdr:spPr>
        <a:xfrm>
          <a:off x="12763500" y="645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37381</xdr:rowOff>
    </xdr:from>
    <xdr:ext cx="534377" cy="259045"/>
    <xdr:sp macro="" textlink="">
      <xdr:nvSpPr>
        <xdr:cNvPr id="536" name="テキスト ボックス 535"/>
        <xdr:cNvSpPr txBox="1"/>
      </xdr:nvSpPr>
      <xdr:spPr>
        <a:xfrm>
          <a:off x="12547111" y="655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143144</xdr:rowOff>
    </xdr:from>
    <xdr:to>
      <xdr:col>85</xdr:col>
      <xdr:colOff>177800</xdr:colOff>
      <xdr:row>37</xdr:row>
      <xdr:rowOff>73294</xdr:rowOff>
    </xdr:to>
    <xdr:sp macro="" textlink="">
      <xdr:nvSpPr>
        <xdr:cNvPr id="542" name="楕円 541"/>
        <xdr:cNvSpPr/>
      </xdr:nvSpPr>
      <xdr:spPr>
        <a:xfrm>
          <a:off x="16268700" y="631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166021</xdr:rowOff>
    </xdr:from>
    <xdr:ext cx="534377" cy="259045"/>
    <xdr:sp macro="" textlink="">
      <xdr:nvSpPr>
        <xdr:cNvPr id="543" name="消防費該当値テキスト"/>
        <xdr:cNvSpPr txBox="1"/>
      </xdr:nvSpPr>
      <xdr:spPr>
        <a:xfrm>
          <a:off x="16370300" y="616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57745</xdr:rowOff>
    </xdr:from>
    <xdr:to>
      <xdr:col>81</xdr:col>
      <xdr:colOff>101600</xdr:colOff>
      <xdr:row>37</xdr:row>
      <xdr:rowOff>159345</xdr:rowOff>
    </xdr:to>
    <xdr:sp macro="" textlink="">
      <xdr:nvSpPr>
        <xdr:cNvPr id="544" name="楕円 543"/>
        <xdr:cNvSpPr/>
      </xdr:nvSpPr>
      <xdr:spPr>
        <a:xfrm>
          <a:off x="15430500" y="64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150472</xdr:rowOff>
    </xdr:from>
    <xdr:ext cx="534377" cy="259045"/>
    <xdr:sp macro="" textlink="">
      <xdr:nvSpPr>
        <xdr:cNvPr id="545" name="テキスト ボックス 544"/>
        <xdr:cNvSpPr txBox="1"/>
      </xdr:nvSpPr>
      <xdr:spPr>
        <a:xfrm>
          <a:off x="15214111" y="64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113752</xdr:rowOff>
    </xdr:from>
    <xdr:to>
      <xdr:col>76</xdr:col>
      <xdr:colOff>165100</xdr:colOff>
      <xdr:row>38</xdr:row>
      <xdr:rowOff>43902</xdr:rowOff>
    </xdr:to>
    <xdr:sp macro="" textlink="">
      <xdr:nvSpPr>
        <xdr:cNvPr id="546" name="楕円 545"/>
        <xdr:cNvSpPr/>
      </xdr:nvSpPr>
      <xdr:spPr>
        <a:xfrm>
          <a:off x="14541500" y="645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35029</xdr:rowOff>
    </xdr:from>
    <xdr:ext cx="534377" cy="259045"/>
    <xdr:sp macro="" textlink="">
      <xdr:nvSpPr>
        <xdr:cNvPr id="547" name="テキスト ボックス 546"/>
        <xdr:cNvSpPr txBox="1"/>
      </xdr:nvSpPr>
      <xdr:spPr>
        <a:xfrm>
          <a:off x="14325111" y="655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130211</xdr:rowOff>
    </xdr:from>
    <xdr:to>
      <xdr:col>72</xdr:col>
      <xdr:colOff>38100</xdr:colOff>
      <xdr:row>35</xdr:row>
      <xdr:rowOff>60361</xdr:rowOff>
    </xdr:to>
    <xdr:sp macro="" textlink="">
      <xdr:nvSpPr>
        <xdr:cNvPr id="548" name="楕円 547"/>
        <xdr:cNvSpPr/>
      </xdr:nvSpPr>
      <xdr:spPr>
        <a:xfrm>
          <a:off x="13652500" y="59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76888</xdr:rowOff>
    </xdr:from>
    <xdr:ext cx="534377" cy="259045"/>
    <xdr:sp macro="" textlink="">
      <xdr:nvSpPr>
        <xdr:cNvPr id="549" name="テキスト ボックス 548"/>
        <xdr:cNvSpPr txBox="1"/>
      </xdr:nvSpPr>
      <xdr:spPr>
        <a:xfrm>
          <a:off x="13436111" y="573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80017</xdr:rowOff>
    </xdr:from>
    <xdr:to>
      <xdr:col>67</xdr:col>
      <xdr:colOff>101600</xdr:colOff>
      <xdr:row>37</xdr:row>
      <xdr:rowOff>10167</xdr:rowOff>
    </xdr:to>
    <xdr:sp macro="" textlink="">
      <xdr:nvSpPr>
        <xdr:cNvPr id="550" name="楕円 549"/>
        <xdr:cNvSpPr/>
      </xdr:nvSpPr>
      <xdr:spPr>
        <a:xfrm>
          <a:off x="12763500" y="625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26694</xdr:rowOff>
    </xdr:from>
    <xdr:ext cx="534377" cy="259045"/>
    <xdr:sp macro="" textlink="">
      <xdr:nvSpPr>
        <xdr:cNvPr id="551" name="テキスト ボックス 550"/>
        <xdr:cNvSpPr txBox="1"/>
      </xdr:nvSpPr>
      <xdr:spPr>
        <a:xfrm>
          <a:off x="12547111" y="602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3" name="テキスト ボックス 56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7" name="テキスト ボックス 56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147769</xdr:rowOff>
    </xdr:from>
    <xdr:to>
      <xdr:col>85</xdr:col>
      <xdr:colOff>126364</xdr:colOff>
      <xdr:row>57</xdr:row>
      <xdr:rowOff>55568</xdr:rowOff>
    </xdr:to>
    <xdr:cxnSp macro="">
      <xdr:nvCxnSpPr>
        <xdr:cNvPr id="575" name="直線コネクタ 574"/>
        <xdr:cNvCxnSpPr/>
      </xdr:nvCxnSpPr>
      <xdr:spPr>
        <a:xfrm flipV="1">
          <a:off x="16317595" y="8548819"/>
          <a:ext cx="1269" cy="127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59395</xdr:rowOff>
    </xdr:from>
    <xdr:ext cx="534377" cy="259045"/>
    <xdr:sp macro="" textlink="">
      <xdr:nvSpPr>
        <xdr:cNvPr id="576" name="教育費最小値テキスト"/>
        <xdr:cNvSpPr txBox="1"/>
      </xdr:nvSpPr>
      <xdr:spPr>
        <a:xfrm>
          <a:off x="16370300" y="983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55568</xdr:rowOff>
    </xdr:from>
    <xdr:to>
      <xdr:col>86</xdr:col>
      <xdr:colOff>25400</xdr:colOff>
      <xdr:row>57</xdr:row>
      <xdr:rowOff>55568</xdr:rowOff>
    </xdr:to>
    <xdr:cxnSp macro="">
      <xdr:nvCxnSpPr>
        <xdr:cNvPr id="577" name="直線コネクタ 576"/>
        <xdr:cNvCxnSpPr/>
      </xdr:nvCxnSpPr>
      <xdr:spPr>
        <a:xfrm>
          <a:off x="16230600" y="982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94446</xdr:rowOff>
    </xdr:from>
    <xdr:ext cx="599010" cy="259045"/>
    <xdr:sp macro="" textlink="">
      <xdr:nvSpPr>
        <xdr:cNvPr id="578" name="教育費最大値テキスト"/>
        <xdr:cNvSpPr txBox="1"/>
      </xdr:nvSpPr>
      <xdr:spPr>
        <a:xfrm>
          <a:off x="16370300" y="832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147769</xdr:rowOff>
    </xdr:from>
    <xdr:to>
      <xdr:col>86</xdr:col>
      <xdr:colOff>25400</xdr:colOff>
      <xdr:row>49</xdr:row>
      <xdr:rowOff>147769</xdr:rowOff>
    </xdr:to>
    <xdr:cxnSp macro="">
      <xdr:nvCxnSpPr>
        <xdr:cNvPr id="579" name="直線コネクタ 578"/>
        <xdr:cNvCxnSpPr/>
      </xdr:nvCxnSpPr>
      <xdr:spPr>
        <a:xfrm>
          <a:off x="16230600" y="8548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159100</xdr:rowOff>
    </xdr:from>
    <xdr:to>
      <xdr:col>85</xdr:col>
      <xdr:colOff>127000</xdr:colOff>
      <xdr:row>57</xdr:row>
      <xdr:rowOff>71348</xdr:rowOff>
    </xdr:to>
    <xdr:cxnSp macro="">
      <xdr:nvCxnSpPr>
        <xdr:cNvPr id="580" name="直線コネクタ 579"/>
        <xdr:cNvCxnSpPr/>
      </xdr:nvCxnSpPr>
      <xdr:spPr>
        <a:xfrm flipV="1">
          <a:off x="15481300" y="9760300"/>
          <a:ext cx="838200" cy="8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139392</xdr:rowOff>
    </xdr:from>
    <xdr:ext cx="534377" cy="259045"/>
    <xdr:sp macro="" textlink="">
      <xdr:nvSpPr>
        <xdr:cNvPr id="581" name="教育費平均値テキスト"/>
        <xdr:cNvSpPr txBox="1"/>
      </xdr:nvSpPr>
      <xdr:spPr>
        <a:xfrm>
          <a:off x="16370300" y="9397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116515</xdr:rowOff>
    </xdr:from>
    <xdr:to>
      <xdr:col>85</xdr:col>
      <xdr:colOff>177800</xdr:colOff>
      <xdr:row>56</xdr:row>
      <xdr:rowOff>46665</xdr:rowOff>
    </xdr:to>
    <xdr:sp macro="" textlink="">
      <xdr:nvSpPr>
        <xdr:cNvPr id="582" name="フローチャート: 判断 581"/>
        <xdr:cNvSpPr/>
      </xdr:nvSpPr>
      <xdr:spPr>
        <a:xfrm>
          <a:off x="16268700" y="954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71348</xdr:rowOff>
    </xdr:from>
    <xdr:to>
      <xdr:col>81</xdr:col>
      <xdr:colOff>50800</xdr:colOff>
      <xdr:row>57</xdr:row>
      <xdr:rowOff>96487</xdr:rowOff>
    </xdr:to>
    <xdr:cxnSp macro="">
      <xdr:nvCxnSpPr>
        <xdr:cNvPr id="583" name="直線コネクタ 582"/>
        <xdr:cNvCxnSpPr/>
      </xdr:nvCxnSpPr>
      <xdr:spPr>
        <a:xfrm flipV="1">
          <a:off x="14592300" y="9843998"/>
          <a:ext cx="889000" cy="2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158783</xdr:rowOff>
    </xdr:from>
    <xdr:to>
      <xdr:col>81</xdr:col>
      <xdr:colOff>101600</xdr:colOff>
      <xdr:row>56</xdr:row>
      <xdr:rowOff>88933</xdr:rowOff>
    </xdr:to>
    <xdr:sp macro="" textlink="">
      <xdr:nvSpPr>
        <xdr:cNvPr id="584" name="フローチャート: 判断 583"/>
        <xdr:cNvSpPr/>
      </xdr:nvSpPr>
      <xdr:spPr>
        <a:xfrm>
          <a:off x="15430500" y="958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105460</xdr:rowOff>
    </xdr:from>
    <xdr:ext cx="534377" cy="259045"/>
    <xdr:sp macro="" textlink="">
      <xdr:nvSpPr>
        <xdr:cNvPr id="585" name="テキスト ボックス 584"/>
        <xdr:cNvSpPr txBox="1"/>
      </xdr:nvSpPr>
      <xdr:spPr>
        <a:xfrm>
          <a:off x="15214111" y="936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96487</xdr:rowOff>
    </xdr:from>
    <xdr:to>
      <xdr:col>76</xdr:col>
      <xdr:colOff>114300</xdr:colOff>
      <xdr:row>57</xdr:row>
      <xdr:rowOff>108534</xdr:rowOff>
    </xdr:to>
    <xdr:cxnSp macro="">
      <xdr:nvCxnSpPr>
        <xdr:cNvPr id="586" name="直線コネクタ 585"/>
        <xdr:cNvCxnSpPr/>
      </xdr:nvCxnSpPr>
      <xdr:spPr>
        <a:xfrm flipV="1">
          <a:off x="13703300" y="9869137"/>
          <a:ext cx="889000" cy="1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21783</xdr:rowOff>
    </xdr:from>
    <xdr:to>
      <xdr:col>76</xdr:col>
      <xdr:colOff>165100</xdr:colOff>
      <xdr:row>56</xdr:row>
      <xdr:rowOff>123383</xdr:rowOff>
    </xdr:to>
    <xdr:sp macro="" textlink="">
      <xdr:nvSpPr>
        <xdr:cNvPr id="587" name="フローチャート: 判断 586"/>
        <xdr:cNvSpPr/>
      </xdr:nvSpPr>
      <xdr:spPr>
        <a:xfrm>
          <a:off x="14541500" y="962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139910</xdr:rowOff>
    </xdr:from>
    <xdr:ext cx="534377" cy="259045"/>
    <xdr:sp macro="" textlink="">
      <xdr:nvSpPr>
        <xdr:cNvPr id="588" name="テキスト ボックス 587"/>
        <xdr:cNvSpPr txBox="1"/>
      </xdr:nvSpPr>
      <xdr:spPr>
        <a:xfrm>
          <a:off x="14325111" y="939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22458</xdr:rowOff>
    </xdr:from>
    <xdr:to>
      <xdr:col>71</xdr:col>
      <xdr:colOff>177800</xdr:colOff>
      <xdr:row>57</xdr:row>
      <xdr:rowOff>108534</xdr:rowOff>
    </xdr:to>
    <xdr:cxnSp macro="">
      <xdr:nvCxnSpPr>
        <xdr:cNvPr id="589" name="直線コネクタ 588"/>
        <xdr:cNvCxnSpPr/>
      </xdr:nvCxnSpPr>
      <xdr:spPr>
        <a:xfrm>
          <a:off x="12814300" y="9795108"/>
          <a:ext cx="889000" cy="8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15153</xdr:rowOff>
    </xdr:from>
    <xdr:to>
      <xdr:col>72</xdr:col>
      <xdr:colOff>38100</xdr:colOff>
      <xdr:row>56</xdr:row>
      <xdr:rowOff>116753</xdr:rowOff>
    </xdr:to>
    <xdr:sp macro="" textlink="">
      <xdr:nvSpPr>
        <xdr:cNvPr id="590" name="フローチャート: 判断 589"/>
        <xdr:cNvSpPr/>
      </xdr:nvSpPr>
      <xdr:spPr>
        <a:xfrm>
          <a:off x="13652500" y="961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133280</xdr:rowOff>
    </xdr:from>
    <xdr:ext cx="534377" cy="259045"/>
    <xdr:sp macro="" textlink="">
      <xdr:nvSpPr>
        <xdr:cNvPr id="591" name="テキスト ボックス 590"/>
        <xdr:cNvSpPr txBox="1"/>
      </xdr:nvSpPr>
      <xdr:spPr>
        <a:xfrm>
          <a:off x="13436111" y="939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41222</xdr:rowOff>
    </xdr:from>
    <xdr:to>
      <xdr:col>67</xdr:col>
      <xdr:colOff>101600</xdr:colOff>
      <xdr:row>56</xdr:row>
      <xdr:rowOff>142822</xdr:rowOff>
    </xdr:to>
    <xdr:sp macro="" textlink="">
      <xdr:nvSpPr>
        <xdr:cNvPr id="592" name="フローチャート: 判断 591"/>
        <xdr:cNvSpPr/>
      </xdr:nvSpPr>
      <xdr:spPr>
        <a:xfrm>
          <a:off x="12763500" y="964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159349</xdr:rowOff>
    </xdr:from>
    <xdr:ext cx="534377" cy="259045"/>
    <xdr:sp macro="" textlink="">
      <xdr:nvSpPr>
        <xdr:cNvPr id="593" name="テキスト ボックス 592"/>
        <xdr:cNvSpPr txBox="1"/>
      </xdr:nvSpPr>
      <xdr:spPr>
        <a:xfrm>
          <a:off x="12547111" y="941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108300</xdr:rowOff>
    </xdr:from>
    <xdr:to>
      <xdr:col>85</xdr:col>
      <xdr:colOff>177800</xdr:colOff>
      <xdr:row>57</xdr:row>
      <xdr:rowOff>38450</xdr:rowOff>
    </xdr:to>
    <xdr:sp macro="" textlink="">
      <xdr:nvSpPr>
        <xdr:cNvPr id="599" name="楕円 598"/>
        <xdr:cNvSpPr/>
      </xdr:nvSpPr>
      <xdr:spPr>
        <a:xfrm>
          <a:off x="16268700" y="970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23227</xdr:rowOff>
    </xdr:from>
    <xdr:ext cx="534377" cy="259045"/>
    <xdr:sp macro="" textlink="">
      <xdr:nvSpPr>
        <xdr:cNvPr id="600" name="教育費該当値テキスト"/>
        <xdr:cNvSpPr txBox="1"/>
      </xdr:nvSpPr>
      <xdr:spPr>
        <a:xfrm>
          <a:off x="16370300" y="962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20548</xdr:rowOff>
    </xdr:from>
    <xdr:to>
      <xdr:col>81</xdr:col>
      <xdr:colOff>101600</xdr:colOff>
      <xdr:row>57</xdr:row>
      <xdr:rowOff>122148</xdr:rowOff>
    </xdr:to>
    <xdr:sp macro="" textlink="">
      <xdr:nvSpPr>
        <xdr:cNvPr id="601" name="楕円 600"/>
        <xdr:cNvSpPr/>
      </xdr:nvSpPr>
      <xdr:spPr>
        <a:xfrm>
          <a:off x="15430500" y="979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113275</xdr:rowOff>
    </xdr:from>
    <xdr:ext cx="534377" cy="259045"/>
    <xdr:sp macro="" textlink="">
      <xdr:nvSpPr>
        <xdr:cNvPr id="602" name="テキスト ボックス 601"/>
        <xdr:cNvSpPr txBox="1"/>
      </xdr:nvSpPr>
      <xdr:spPr>
        <a:xfrm>
          <a:off x="15214111" y="988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45687</xdr:rowOff>
    </xdr:from>
    <xdr:to>
      <xdr:col>76</xdr:col>
      <xdr:colOff>165100</xdr:colOff>
      <xdr:row>57</xdr:row>
      <xdr:rowOff>147287</xdr:rowOff>
    </xdr:to>
    <xdr:sp macro="" textlink="">
      <xdr:nvSpPr>
        <xdr:cNvPr id="603" name="楕円 602"/>
        <xdr:cNvSpPr/>
      </xdr:nvSpPr>
      <xdr:spPr>
        <a:xfrm>
          <a:off x="14541500" y="981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138414</xdr:rowOff>
    </xdr:from>
    <xdr:ext cx="534377" cy="259045"/>
    <xdr:sp macro="" textlink="">
      <xdr:nvSpPr>
        <xdr:cNvPr id="604" name="テキスト ボックス 603"/>
        <xdr:cNvSpPr txBox="1"/>
      </xdr:nvSpPr>
      <xdr:spPr>
        <a:xfrm>
          <a:off x="14325111" y="991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57734</xdr:rowOff>
    </xdr:from>
    <xdr:to>
      <xdr:col>72</xdr:col>
      <xdr:colOff>38100</xdr:colOff>
      <xdr:row>57</xdr:row>
      <xdr:rowOff>159334</xdr:rowOff>
    </xdr:to>
    <xdr:sp macro="" textlink="">
      <xdr:nvSpPr>
        <xdr:cNvPr id="605" name="楕円 604"/>
        <xdr:cNvSpPr/>
      </xdr:nvSpPr>
      <xdr:spPr>
        <a:xfrm>
          <a:off x="13652500" y="983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150461</xdr:rowOff>
    </xdr:from>
    <xdr:ext cx="534377" cy="259045"/>
    <xdr:sp macro="" textlink="">
      <xdr:nvSpPr>
        <xdr:cNvPr id="606" name="テキスト ボックス 605"/>
        <xdr:cNvSpPr txBox="1"/>
      </xdr:nvSpPr>
      <xdr:spPr>
        <a:xfrm>
          <a:off x="13436111" y="9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143108</xdr:rowOff>
    </xdr:from>
    <xdr:to>
      <xdr:col>67</xdr:col>
      <xdr:colOff>101600</xdr:colOff>
      <xdr:row>57</xdr:row>
      <xdr:rowOff>73258</xdr:rowOff>
    </xdr:to>
    <xdr:sp macro="" textlink="">
      <xdr:nvSpPr>
        <xdr:cNvPr id="607" name="楕円 606"/>
        <xdr:cNvSpPr/>
      </xdr:nvSpPr>
      <xdr:spPr>
        <a:xfrm>
          <a:off x="12763500" y="974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64385</xdr:rowOff>
    </xdr:from>
    <xdr:ext cx="534377" cy="259045"/>
    <xdr:sp macro="" textlink="">
      <xdr:nvSpPr>
        <xdr:cNvPr id="608" name="テキスト ボックス 607"/>
        <xdr:cNvSpPr txBox="1"/>
      </xdr:nvSpPr>
      <xdr:spPr>
        <a:xfrm>
          <a:off x="12547111" y="983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6" name="テキスト ボックス 62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8" name="テキスト ボックス 62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98636</xdr:rowOff>
    </xdr:from>
    <xdr:to>
      <xdr:col>85</xdr:col>
      <xdr:colOff>126364</xdr:colOff>
      <xdr:row>79</xdr:row>
      <xdr:rowOff>44450</xdr:rowOff>
    </xdr:to>
    <xdr:cxnSp macro="">
      <xdr:nvCxnSpPr>
        <xdr:cNvPr id="632" name="直線コネクタ 631"/>
        <xdr:cNvCxnSpPr/>
      </xdr:nvCxnSpPr>
      <xdr:spPr>
        <a:xfrm flipV="1">
          <a:off x="16317595" y="12271586"/>
          <a:ext cx="1269" cy="1317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45313</xdr:rowOff>
    </xdr:from>
    <xdr:ext cx="599010" cy="259045"/>
    <xdr:sp macro="" textlink="">
      <xdr:nvSpPr>
        <xdr:cNvPr id="635" name="災害復旧費最大値テキスト"/>
        <xdr:cNvSpPr txBox="1"/>
      </xdr:nvSpPr>
      <xdr:spPr>
        <a:xfrm>
          <a:off x="16370300" y="1204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98636</xdr:rowOff>
    </xdr:from>
    <xdr:to>
      <xdr:col>86</xdr:col>
      <xdr:colOff>25400</xdr:colOff>
      <xdr:row>71</xdr:row>
      <xdr:rowOff>98636</xdr:rowOff>
    </xdr:to>
    <xdr:cxnSp macro="">
      <xdr:nvCxnSpPr>
        <xdr:cNvPr id="636" name="直線コネクタ 635"/>
        <xdr:cNvCxnSpPr/>
      </xdr:nvCxnSpPr>
      <xdr:spPr>
        <a:xfrm>
          <a:off x="16230600" y="1227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31229</xdr:rowOff>
    </xdr:from>
    <xdr:to>
      <xdr:col>85</xdr:col>
      <xdr:colOff>127000</xdr:colOff>
      <xdr:row>79</xdr:row>
      <xdr:rowOff>43666</xdr:rowOff>
    </xdr:to>
    <xdr:cxnSp macro="">
      <xdr:nvCxnSpPr>
        <xdr:cNvPr id="637" name="直線コネクタ 636"/>
        <xdr:cNvCxnSpPr/>
      </xdr:nvCxnSpPr>
      <xdr:spPr>
        <a:xfrm>
          <a:off x="15481300" y="13575779"/>
          <a:ext cx="838200" cy="1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88445</xdr:rowOff>
    </xdr:from>
    <xdr:ext cx="534377" cy="259045"/>
    <xdr:sp macro="" textlink="">
      <xdr:nvSpPr>
        <xdr:cNvPr id="638" name="災害復旧費平均値テキスト"/>
        <xdr:cNvSpPr txBox="1"/>
      </xdr:nvSpPr>
      <xdr:spPr>
        <a:xfrm>
          <a:off x="16370300" y="13290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65568</xdr:rowOff>
    </xdr:from>
    <xdr:to>
      <xdr:col>85</xdr:col>
      <xdr:colOff>177800</xdr:colOff>
      <xdr:row>78</xdr:row>
      <xdr:rowOff>167168</xdr:rowOff>
    </xdr:to>
    <xdr:sp macro="" textlink="">
      <xdr:nvSpPr>
        <xdr:cNvPr id="639" name="フローチャート: 判断 638"/>
        <xdr:cNvSpPr/>
      </xdr:nvSpPr>
      <xdr:spPr>
        <a:xfrm>
          <a:off x="16268700" y="1343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31229</xdr:rowOff>
    </xdr:from>
    <xdr:to>
      <xdr:col>81</xdr:col>
      <xdr:colOff>50800</xdr:colOff>
      <xdr:row>79</xdr:row>
      <xdr:rowOff>37531</xdr:rowOff>
    </xdr:to>
    <xdr:cxnSp macro="">
      <xdr:nvCxnSpPr>
        <xdr:cNvPr id="640" name="直線コネクタ 639"/>
        <xdr:cNvCxnSpPr/>
      </xdr:nvCxnSpPr>
      <xdr:spPr>
        <a:xfrm flipV="1">
          <a:off x="14592300" y="13575779"/>
          <a:ext cx="889000" cy="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61917</xdr:rowOff>
    </xdr:from>
    <xdr:to>
      <xdr:col>81</xdr:col>
      <xdr:colOff>101600</xdr:colOff>
      <xdr:row>78</xdr:row>
      <xdr:rowOff>163517</xdr:rowOff>
    </xdr:to>
    <xdr:sp macro="" textlink="">
      <xdr:nvSpPr>
        <xdr:cNvPr id="641" name="フローチャート: 判断 640"/>
        <xdr:cNvSpPr/>
      </xdr:nvSpPr>
      <xdr:spPr>
        <a:xfrm>
          <a:off x="15430500" y="1343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8594</xdr:rowOff>
    </xdr:from>
    <xdr:ext cx="534377" cy="259045"/>
    <xdr:sp macro="" textlink="">
      <xdr:nvSpPr>
        <xdr:cNvPr id="642" name="テキスト ボックス 641"/>
        <xdr:cNvSpPr txBox="1"/>
      </xdr:nvSpPr>
      <xdr:spPr>
        <a:xfrm>
          <a:off x="15214111" y="1321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37531</xdr:rowOff>
    </xdr:from>
    <xdr:to>
      <xdr:col>76</xdr:col>
      <xdr:colOff>114300</xdr:colOff>
      <xdr:row>79</xdr:row>
      <xdr:rowOff>42035</xdr:rowOff>
    </xdr:to>
    <xdr:cxnSp macro="">
      <xdr:nvCxnSpPr>
        <xdr:cNvPr id="643" name="直線コネクタ 642"/>
        <xdr:cNvCxnSpPr/>
      </xdr:nvCxnSpPr>
      <xdr:spPr>
        <a:xfrm flipV="1">
          <a:off x="13703300" y="13582081"/>
          <a:ext cx="889000" cy="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107158</xdr:rowOff>
    </xdr:from>
    <xdr:to>
      <xdr:col>76</xdr:col>
      <xdr:colOff>165100</xdr:colOff>
      <xdr:row>79</xdr:row>
      <xdr:rowOff>37308</xdr:rowOff>
    </xdr:to>
    <xdr:sp macro="" textlink="">
      <xdr:nvSpPr>
        <xdr:cNvPr id="644" name="フローチャート: 判断 643"/>
        <xdr:cNvSpPr/>
      </xdr:nvSpPr>
      <xdr:spPr>
        <a:xfrm>
          <a:off x="14541500" y="1348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53835</xdr:rowOff>
    </xdr:from>
    <xdr:ext cx="469744" cy="259045"/>
    <xdr:sp macro="" textlink="">
      <xdr:nvSpPr>
        <xdr:cNvPr id="645" name="テキスト ボックス 644"/>
        <xdr:cNvSpPr txBox="1"/>
      </xdr:nvSpPr>
      <xdr:spPr>
        <a:xfrm>
          <a:off x="14357428" y="1325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31054</xdr:rowOff>
    </xdr:from>
    <xdr:to>
      <xdr:col>71</xdr:col>
      <xdr:colOff>177800</xdr:colOff>
      <xdr:row>79</xdr:row>
      <xdr:rowOff>42035</xdr:rowOff>
    </xdr:to>
    <xdr:cxnSp macro="">
      <xdr:nvCxnSpPr>
        <xdr:cNvPr id="646" name="直線コネクタ 645"/>
        <xdr:cNvCxnSpPr/>
      </xdr:nvCxnSpPr>
      <xdr:spPr>
        <a:xfrm>
          <a:off x="12814300" y="13575604"/>
          <a:ext cx="889000" cy="1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130711</xdr:rowOff>
    </xdr:from>
    <xdr:to>
      <xdr:col>72</xdr:col>
      <xdr:colOff>38100</xdr:colOff>
      <xdr:row>79</xdr:row>
      <xdr:rowOff>60861</xdr:rowOff>
    </xdr:to>
    <xdr:sp macro="" textlink="">
      <xdr:nvSpPr>
        <xdr:cNvPr id="647" name="フローチャート: 判断 646"/>
        <xdr:cNvSpPr/>
      </xdr:nvSpPr>
      <xdr:spPr>
        <a:xfrm>
          <a:off x="13652500" y="1350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77388</xdr:rowOff>
    </xdr:from>
    <xdr:ext cx="469744" cy="259045"/>
    <xdr:sp macro="" textlink="">
      <xdr:nvSpPr>
        <xdr:cNvPr id="648" name="テキスト ボックス 647"/>
        <xdr:cNvSpPr txBox="1"/>
      </xdr:nvSpPr>
      <xdr:spPr>
        <a:xfrm>
          <a:off x="13468428" y="1327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132426</xdr:rowOff>
    </xdr:from>
    <xdr:to>
      <xdr:col>67</xdr:col>
      <xdr:colOff>101600</xdr:colOff>
      <xdr:row>79</xdr:row>
      <xdr:rowOff>62576</xdr:rowOff>
    </xdr:to>
    <xdr:sp macro="" textlink="">
      <xdr:nvSpPr>
        <xdr:cNvPr id="649" name="フローチャート: 判断 648"/>
        <xdr:cNvSpPr/>
      </xdr:nvSpPr>
      <xdr:spPr>
        <a:xfrm>
          <a:off x="12763500" y="1350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79103</xdr:rowOff>
    </xdr:from>
    <xdr:ext cx="469744" cy="259045"/>
    <xdr:sp macro="" textlink="">
      <xdr:nvSpPr>
        <xdr:cNvPr id="650" name="テキスト ボックス 649"/>
        <xdr:cNvSpPr txBox="1"/>
      </xdr:nvSpPr>
      <xdr:spPr>
        <a:xfrm>
          <a:off x="12579428" y="1328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164316</xdr:rowOff>
    </xdr:from>
    <xdr:to>
      <xdr:col>85</xdr:col>
      <xdr:colOff>177800</xdr:colOff>
      <xdr:row>79</xdr:row>
      <xdr:rowOff>94466</xdr:rowOff>
    </xdr:to>
    <xdr:sp macro="" textlink="">
      <xdr:nvSpPr>
        <xdr:cNvPr id="656" name="楕円 655"/>
        <xdr:cNvSpPr/>
      </xdr:nvSpPr>
      <xdr:spPr>
        <a:xfrm>
          <a:off x="16268700" y="1353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79243</xdr:rowOff>
    </xdr:from>
    <xdr:ext cx="378565" cy="259045"/>
    <xdr:sp macro="" textlink="">
      <xdr:nvSpPr>
        <xdr:cNvPr id="657" name="災害復旧費該当値テキスト"/>
        <xdr:cNvSpPr txBox="1"/>
      </xdr:nvSpPr>
      <xdr:spPr>
        <a:xfrm>
          <a:off x="16370300" y="13452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151879</xdr:rowOff>
    </xdr:from>
    <xdr:to>
      <xdr:col>81</xdr:col>
      <xdr:colOff>101600</xdr:colOff>
      <xdr:row>79</xdr:row>
      <xdr:rowOff>82029</xdr:rowOff>
    </xdr:to>
    <xdr:sp macro="" textlink="">
      <xdr:nvSpPr>
        <xdr:cNvPr id="658" name="楕円 657"/>
        <xdr:cNvSpPr/>
      </xdr:nvSpPr>
      <xdr:spPr>
        <a:xfrm>
          <a:off x="15430500" y="1352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73156</xdr:rowOff>
    </xdr:from>
    <xdr:ext cx="469744" cy="259045"/>
    <xdr:sp macro="" textlink="">
      <xdr:nvSpPr>
        <xdr:cNvPr id="659" name="テキスト ボックス 658"/>
        <xdr:cNvSpPr txBox="1"/>
      </xdr:nvSpPr>
      <xdr:spPr>
        <a:xfrm>
          <a:off x="15246428" y="13617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158181</xdr:rowOff>
    </xdr:from>
    <xdr:to>
      <xdr:col>76</xdr:col>
      <xdr:colOff>165100</xdr:colOff>
      <xdr:row>79</xdr:row>
      <xdr:rowOff>88331</xdr:rowOff>
    </xdr:to>
    <xdr:sp macro="" textlink="">
      <xdr:nvSpPr>
        <xdr:cNvPr id="660" name="楕円 659"/>
        <xdr:cNvSpPr/>
      </xdr:nvSpPr>
      <xdr:spPr>
        <a:xfrm>
          <a:off x="14541500" y="1353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79458</xdr:rowOff>
    </xdr:from>
    <xdr:ext cx="378565" cy="259045"/>
    <xdr:sp macro="" textlink="">
      <xdr:nvSpPr>
        <xdr:cNvPr id="661" name="テキスト ボックス 660"/>
        <xdr:cNvSpPr txBox="1"/>
      </xdr:nvSpPr>
      <xdr:spPr>
        <a:xfrm>
          <a:off x="14403017" y="13624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162685</xdr:rowOff>
    </xdr:from>
    <xdr:to>
      <xdr:col>72</xdr:col>
      <xdr:colOff>38100</xdr:colOff>
      <xdr:row>79</xdr:row>
      <xdr:rowOff>92835</xdr:rowOff>
    </xdr:to>
    <xdr:sp macro="" textlink="">
      <xdr:nvSpPr>
        <xdr:cNvPr id="662" name="楕円 661"/>
        <xdr:cNvSpPr/>
      </xdr:nvSpPr>
      <xdr:spPr>
        <a:xfrm>
          <a:off x="13652500" y="1353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83962</xdr:rowOff>
    </xdr:from>
    <xdr:ext cx="378565" cy="259045"/>
    <xdr:sp macro="" textlink="">
      <xdr:nvSpPr>
        <xdr:cNvPr id="663" name="テキスト ボックス 662"/>
        <xdr:cNvSpPr txBox="1"/>
      </xdr:nvSpPr>
      <xdr:spPr>
        <a:xfrm>
          <a:off x="13514017" y="13628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151704</xdr:rowOff>
    </xdr:from>
    <xdr:to>
      <xdr:col>67</xdr:col>
      <xdr:colOff>101600</xdr:colOff>
      <xdr:row>79</xdr:row>
      <xdr:rowOff>81854</xdr:rowOff>
    </xdr:to>
    <xdr:sp macro="" textlink="">
      <xdr:nvSpPr>
        <xdr:cNvPr id="664" name="楕円 663"/>
        <xdr:cNvSpPr/>
      </xdr:nvSpPr>
      <xdr:spPr>
        <a:xfrm>
          <a:off x="12763500" y="1352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72981</xdr:rowOff>
    </xdr:from>
    <xdr:ext cx="469744" cy="259045"/>
    <xdr:sp macro="" textlink="">
      <xdr:nvSpPr>
        <xdr:cNvPr id="665" name="テキスト ボックス 664"/>
        <xdr:cNvSpPr txBox="1"/>
      </xdr:nvSpPr>
      <xdr:spPr>
        <a:xfrm>
          <a:off x="12579428" y="1361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8" name="テキスト ボックス 677"/>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157848</xdr:rowOff>
    </xdr:from>
    <xdr:to>
      <xdr:col>85</xdr:col>
      <xdr:colOff>126364</xdr:colOff>
      <xdr:row>99</xdr:row>
      <xdr:rowOff>102312</xdr:rowOff>
    </xdr:to>
    <xdr:cxnSp macro="">
      <xdr:nvCxnSpPr>
        <xdr:cNvPr id="690" name="直線コネクタ 689"/>
        <xdr:cNvCxnSpPr/>
      </xdr:nvCxnSpPr>
      <xdr:spPr>
        <a:xfrm flipV="1">
          <a:off x="16317595" y="15759798"/>
          <a:ext cx="1269" cy="1316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106139</xdr:rowOff>
    </xdr:from>
    <xdr:ext cx="534377" cy="259045"/>
    <xdr:sp macro="" textlink="">
      <xdr:nvSpPr>
        <xdr:cNvPr id="691" name="公債費最小値テキスト"/>
        <xdr:cNvSpPr txBox="1"/>
      </xdr:nvSpPr>
      <xdr:spPr>
        <a:xfrm>
          <a:off x="16370300" y="1707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102312</xdr:rowOff>
    </xdr:from>
    <xdr:to>
      <xdr:col>86</xdr:col>
      <xdr:colOff>25400</xdr:colOff>
      <xdr:row>99</xdr:row>
      <xdr:rowOff>102312</xdr:rowOff>
    </xdr:to>
    <xdr:cxnSp macro="">
      <xdr:nvCxnSpPr>
        <xdr:cNvPr id="692" name="直線コネクタ 691"/>
        <xdr:cNvCxnSpPr/>
      </xdr:nvCxnSpPr>
      <xdr:spPr>
        <a:xfrm>
          <a:off x="16230600" y="1707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104525</xdr:rowOff>
    </xdr:from>
    <xdr:ext cx="599010" cy="259045"/>
    <xdr:sp macro="" textlink="">
      <xdr:nvSpPr>
        <xdr:cNvPr id="693" name="公債費最大値テキスト"/>
        <xdr:cNvSpPr txBox="1"/>
      </xdr:nvSpPr>
      <xdr:spPr>
        <a:xfrm>
          <a:off x="16370300" y="1553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129,071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157848</xdr:rowOff>
    </xdr:from>
    <xdr:to>
      <xdr:col>86</xdr:col>
      <xdr:colOff>25400</xdr:colOff>
      <xdr:row>91</xdr:row>
      <xdr:rowOff>157848</xdr:rowOff>
    </xdr:to>
    <xdr:cxnSp macro="">
      <xdr:nvCxnSpPr>
        <xdr:cNvPr id="694" name="直線コネクタ 693"/>
        <xdr:cNvCxnSpPr/>
      </xdr:nvCxnSpPr>
      <xdr:spPr>
        <a:xfrm>
          <a:off x="16230600" y="15759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29935</xdr:rowOff>
    </xdr:from>
    <xdr:to>
      <xdr:col>85</xdr:col>
      <xdr:colOff>127000</xdr:colOff>
      <xdr:row>99</xdr:row>
      <xdr:rowOff>55944</xdr:rowOff>
    </xdr:to>
    <xdr:cxnSp macro="">
      <xdr:nvCxnSpPr>
        <xdr:cNvPr id="695" name="直線コネクタ 694"/>
        <xdr:cNvCxnSpPr/>
      </xdr:nvCxnSpPr>
      <xdr:spPr>
        <a:xfrm flipV="1">
          <a:off x="15481300" y="17003485"/>
          <a:ext cx="838200" cy="2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133520</xdr:rowOff>
    </xdr:from>
    <xdr:ext cx="534377" cy="259045"/>
    <xdr:sp macro="" textlink="">
      <xdr:nvSpPr>
        <xdr:cNvPr id="696" name="公債費平均値テキスト"/>
        <xdr:cNvSpPr txBox="1"/>
      </xdr:nvSpPr>
      <xdr:spPr>
        <a:xfrm>
          <a:off x="16370300" y="16249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110643</xdr:rowOff>
    </xdr:from>
    <xdr:to>
      <xdr:col>85</xdr:col>
      <xdr:colOff>177800</xdr:colOff>
      <xdr:row>96</xdr:row>
      <xdr:rowOff>40793</xdr:rowOff>
    </xdr:to>
    <xdr:sp macro="" textlink="">
      <xdr:nvSpPr>
        <xdr:cNvPr id="697" name="フローチャート: 判断 696"/>
        <xdr:cNvSpPr/>
      </xdr:nvSpPr>
      <xdr:spPr>
        <a:xfrm>
          <a:off x="16268700" y="1639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55944</xdr:rowOff>
    </xdr:from>
    <xdr:to>
      <xdr:col>81</xdr:col>
      <xdr:colOff>50800</xdr:colOff>
      <xdr:row>99</xdr:row>
      <xdr:rowOff>76797</xdr:rowOff>
    </xdr:to>
    <xdr:cxnSp macro="">
      <xdr:nvCxnSpPr>
        <xdr:cNvPr id="698" name="直線コネクタ 697"/>
        <xdr:cNvCxnSpPr/>
      </xdr:nvCxnSpPr>
      <xdr:spPr>
        <a:xfrm flipV="1">
          <a:off x="14592300" y="17029494"/>
          <a:ext cx="889000" cy="2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135293</xdr:rowOff>
    </xdr:from>
    <xdr:to>
      <xdr:col>81</xdr:col>
      <xdr:colOff>101600</xdr:colOff>
      <xdr:row>96</xdr:row>
      <xdr:rowOff>65443</xdr:rowOff>
    </xdr:to>
    <xdr:sp macro="" textlink="">
      <xdr:nvSpPr>
        <xdr:cNvPr id="699" name="フローチャート: 判断 698"/>
        <xdr:cNvSpPr/>
      </xdr:nvSpPr>
      <xdr:spPr>
        <a:xfrm>
          <a:off x="15430500" y="1642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81970</xdr:rowOff>
    </xdr:from>
    <xdr:ext cx="534377" cy="259045"/>
    <xdr:sp macro="" textlink="">
      <xdr:nvSpPr>
        <xdr:cNvPr id="700" name="テキスト ボックス 699"/>
        <xdr:cNvSpPr txBox="1"/>
      </xdr:nvSpPr>
      <xdr:spPr>
        <a:xfrm>
          <a:off x="15214111" y="161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76797</xdr:rowOff>
    </xdr:from>
    <xdr:to>
      <xdr:col>76</xdr:col>
      <xdr:colOff>114300</xdr:colOff>
      <xdr:row>99</xdr:row>
      <xdr:rowOff>99200</xdr:rowOff>
    </xdr:to>
    <xdr:cxnSp macro="">
      <xdr:nvCxnSpPr>
        <xdr:cNvPr id="701" name="直線コネクタ 700"/>
        <xdr:cNvCxnSpPr/>
      </xdr:nvCxnSpPr>
      <xdr:spPr>
        <a:xfrm flipV="1">
          <a:off x="13703300" y="17050347"/>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99098</xdr:rowOff>
    </xdr:from>
    <xdr:to>
      <xdr:col>76</xdr:col>
      <xdr:colOff>165100</xdr:colOff>
      <xdr:row>96</xdr:row>
      <xdr:rowOff>29248</xdr:rowOff>
    </xdr:to>
    <xdr:sp macro="" textlink="">
      <xdr:nvSpPr>
        <xdr:cNvPr id="702" name="フローチャート: 判断 701"/>
        <xdr:cNvSpPr/>
      </xdr:nvSpPr>
      <xdr:spPr>
        <a:xfrm>
          <a:off x="14541500" y="1638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45775</xdr:rowOff>
    </xdr:from>
    <xdr:ext cx="534377" cy="259045"/>
    <xdr:sp macro="" textlink="">
      <xdr:nvSpPr>
        <xdr:cNvPr id="703" name="テキスト ボックス 702"/>
        <xdr:cNvSpPr txBox="1"/>
      </xdr:nvSpPr>
      <xdr:spPr>
        <a:xfrm>
          <a:off x="14325111" y="161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99200</xdr:rowOff>
    </xdr:from>
    <xdr:to>
      <xdr:col>71</xdr:col>
      <xdr:colOff>177800</xdr:colOff>
      <xdr:row>99</xdr:row>
      <xdr:rowOff>109843</xdr:rowOff>
    </xdr:to>
    <xdr:cxnSp macro="">
      <xdr:nvCxnSpPr>
        <xdr:cNvPr id="704" name="直線コネクタ 703"/>
        <xdr:cNvCxnSpPr/>
      </xdr:nvCxnSpPr>
      <xdr:spPr>
        <a:xfrm flipV="1">
          <a:off x="12814300" y="17072750"/>
          <a:ext cx="889000" cy="1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88748</xdr:rowOff>
    </xdr:from>
    <xdr:to>
      <xdr:col>72</xdr:col>
      <xdr:colOff>38100</xdr:colOff>
      <xdr:row>96</xdr:row>
      <xdr:rowOff>18898</xdr:rowOff>
    </xdr:to>
    <xdr:sp macro="" textlink="">
      <xdr:nvSpPr>
        <xdr:cNvPr id="705" name="フローチャート: 判断 704"/>
        <xdr:cNvSpPr/>
      </xdr:nvSpPr>
      <xdr:spPr>
        <a:xfrm>
          <a:off x="13652500" y="1637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35425</xdr:rowOff>
    </xdr:from>
    <xdr:ext cx="534377" cy="259045"/>
    <xdr:sp macro="" textlink="">
      <xdr:nvSpPr>
        <xdr:cNvPr id="706" name="テキスト ボックス 705"/>
        <xdr:cNvSpPr txBox="1"/>
      </xdr:nvSpPr>
      <xdr:spPr>
        <a:xfrm>
          <a:off x="13436111" y="1615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44945</xdr:rowOff>
    </xdr:from>
    <xdr:to>
      <xdr:col>67</xdr:col>
      <xdr:colOff>101600</xdr:colOff>
      <xdr:row>95</xdr:row>
      <xdr:rowOff>146545</xdr:rowOff>
    </xdr:to>
    <xdr:sp macro="" textlink="">
      <xdr:nvSpPr>
        <xdr:cNvPr id="707" name="フローチャート: 判断 706"/>
        <xdr:cNvSpPr/>
      </xdr:nvSpPr>
      <xdr:spPr>
        <a:xfrm>
          <a:off x="12763500" y="1633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163072</xdr:rowOff>
    </xdr:from>
    <xdr:ext cx="534377" cy="259045"/>
    <xdr:sp macro="" textlink="">
      <xdr:nvSpPr>
        <xdr:cNvPr id="708" name="テキスト ボックス 707"/>
        <xdr:cNvSpPr txBox="1"/>
      </xdr:nvSpPr>
      <xdr:spPr>
        <a:xfrm>
          <a:off x="12547111" y="161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150585</xdr:rowOff>
    </xdr:from>
    <xdr:to>
      <xdr:col>85</xdr:col>
      <xdr:colOff>177800</xdr:colOff>
      <xdr:row>99</xdr:row>
      <xdr:rowOff>80735</xdr:rowOff>
    </xdr:to>
    <xdr:sp macro="" textlink="">
      <xdr:nvSpPr>
        <xdr:cNvPr id="714" name="楕円 713"/>
        <xdr:cNvSpPr/>
      </xdr:nvSpPr>
      <xdr:spPr>
        <a:xfrm>
          <a:off x="16268700" y="1695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65512</xdr:rowOff>
    </xdr:from>
    <xdr:ext cx="534377" cy="259045"/>
    <xdr:sp macro="" textlink="">
      <xdr:nvSpPr>
        <xdr:cNvPr id="715" name="公債費該当値テキスト"/>
        <xdr:cNvSpPr txBox="1"/>
      </xdr:nvSpPr>
      <xdr:spPr>
        <a:xfrm>
          <a:off x="16370300" y="1686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5144</xdr:rowOff>
    </xdr:from>
    <xdr:to>
      <xdr:col>81</xdr:col>
      <xdr:colOff>101600</xdr:colOff>
      <xdr:row>99</xdr:row>
      <xdr:rowOff>106744</xdr:rowOff>
    </xdr:to>
    <xdr:sp macro="" textlink="">
      <xdr:nvSpPr>
        <xdr:cNvPr id="716" name="楕円 715"/>
        <xdr:cNvSpPr/>
      </xdr:nvSpPr>
      <xdr:spPr>
        <a:xfrm>
          <a:off x="15430500" y="1697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97871</xdr:rowOff>
    </xdr:from>
    <xdr:ext cx="534377" cy="259045"/>
    <xdr:sp macro="" textlink="">
      <xdr:nvSpPr>
        <xdr:cNvPr id="717" name="テキスト ボックス 716"/>
        <xdr:cNvSpPr txBox="1"/>
      </xdr:nvSpPr>
      <xdr:spPr>
        <a:xfrm>
          <a:off x="15214111" y="1707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25997</xdr:rowOff>
    </xdr:from>
    <xdr:to>
      <xdr:col>76</xdr:col>
      <xdr:colOff>165100</xdr:colOff>
      <xdr:row>99</xdr:row>
      <xdr:rowOff>127597</xdr:rowOff>
    </xdr:to>
    <xdr:sp macro="" textlink="">
      <xdr:nvSpPr>
        <xdr:cNvPr id="718" name="楕円 717"/>
        <xdr:cNvSpPr/>
      </xdr:nvSpPr>
      <xdr:spPr>
        <a:xfrm>
          <a:off x="14541500" y="1699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118724</xdr:rowOff>
    </xdr:from>
    <xdr:ext cx="534377" cy="259045"/>
    <xdr:sp macro="" textlink="">
      <xdr:nvSpPr>
        <xdr:cNvPr id="719" name="テキスト ボックス 718"/>
        <xdr:cNvSpPr txBox="1"/>
      </xdr:nvSpPr>
      <xdr:spPr>
        <a:xfrm>
          <a:off x="14325111" y="1709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48400</xdr:rowOff>
    </xdr:from>
    <xdr:to>
      <xdr:col>72</xdr:col>
      <xdr:colOff>38100</xdr:colOff>
      <xdr:row>99</xdr:row>
      <xdr:rowOff>150000</xdr:rowOff>
    </xdr:to>
    <xdr:sp macro="" textlink="">
      <xdr:nvSpPr>
        <xdr:cNvPr id="720" name="楕円 719"/>
        <xdr:cNvSpPr/>
      </xdr:nvSpPr>
      <xdr:spPr>
        <a:xfrm>
          <a:off x="13652500" y="170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141127</xdr:rowOff>
    </xdr:from>
    <xdr:ext cx="534377" cy="259045"/>
    <xdr:sp macro="" textlink="">
      <xdr:nvSpPr>
        <xdr:cNvPr id="721" name="テキスト ボックス 720"/>
        <xdr:cNvSpPr txBox="1"/>
      </xdr:nvSpPr>
      <xdr:spPr>
        <a:xfrm>
          <a:off x="13436111" y="1711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59043</xdr:rowOff>
    </xdr:from>
    <xdr:to>
      <xdr:col>67</xdr:col>
      <xdr:colOff>101600</xdr:colOff>
      <xdr:row>99</xdr:row>
      <xdr:rowOff>160643</xdr:rowOff>
    </xdr:to>
    <xdr:sp macro="" textlink="">
      <xdr:nvSpPr>
        <xdr:cNvPr id="722" name="楕円 721"/>
        <xdr:cNvSpPr/>
      </xdr:nvSpPr>
      <xdr:spPr>
        <a:xfrm>
          <a:off x="12763500" y="1703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151770</xdr:rowOff>
    </xdr:from>
    <xdr:ext cx="534377" cy="259045"/>
    <xdr:sp macro="" textlink="">
      <xdr:nvSpPr>
        <xdr:cNvPr id="723" name="テキスト ボックス 722"/>
        <xdr:cNvSpPr txBox="1"/>
      </xdr:nvSpPr>
      <xdr:spPr>
        <a:xfrm>
          <a:off x="12547111" y="1712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144434</xdr:rowOff>
    </xdr:from>
    <xdr:ext cx="312906" cy="259045"/>
    <xdr:sp macro="" textlink="">
      <xdr:nvSpPr>
        <xdr:cNvPr id="737" name="テキスト ボックス 736"/>
        <xdr:cNvSpPr txBox="1"/>
      </xdr:nvSpPr>
      <xdr:spPr>
        <a:xfrm>
          <a:off x="17975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34</xdr:row>
      <xdr:rowOff>160763</xdr:rowOff>
    </xdr:from>
    <xdr:ext cx="312906" cy="259045"/>
    <xdr:sp macro="" textlink="">
      <xdr:nvSpPr>
        <xdr:cNvPr id="739" name="テキスト ボックス 738"/>
        <xdr:cNvSpPr txBox="1"/>
      </xdr:nvSpPr>
      <xdr:spPr>
        <a:xfrm>
          <a:off x="17975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5641</xdr:rowOff>
    </xdr:from>
    <xdr:ext cx="312906" cy="259045"/>
    <xdr:sp macro="" textlink="">
      <xdr:nvSpPr>
        <xdr:cNvPr id="741" name="テキスト ボックス 740"/>
        <xdr:cNvSpPr txBox="1"/>
      </xdr:nvSpPr>
      <xdr:spPr>
        <a:xfrm>
          <a:off x="17975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21970</xdr:rowOff>
    </xdr:from>
    <xdr:ext cx="312906" cy="259045"/>
    <xdr:sp macro="" textlink="">
      <xdr:nvSpPr>
        <xdr:cNvPr id="743" name="テキスト ボックス 742"/>
        <xdr:cNvSpPr txBox="1"/>
      </xdr:nvSpPr>
      <xdr:spPr>
        <a:xfrm>
          <a:off x="17975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5" name="テキスト ボックス 744"/>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7" name="テキスト ボックス 74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107043</xdr:rowOff>
    </xdr:from>
    <xdr:to>
      <xdr:col>116</xdr:col>
      <xdr:colOff>62864</xdr:colOff>
      <xdr:row>39</xdr:row>
      <xdr:rowOff>98878</xdr:rowOff>
    </xdr:to>
    <xdr:cxnSp macro="">
      <xdr:nvCxnSpPr>
        <xdr:cNvPr id="749" name="直線コネクタ 748"/>
        <xdr:cNvCxnSpPr/>
      </xdr:nvCxnSpPr>
      <xdr:spPr>
        <a:xfrm flipV="1">
          <a:off x="22159595" y="5250543"/>
          <a:ext cx="1269"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53720</xdr:rowOff>
    </xdr:from>
    <xdr:ext cx="313932" cy="259045"/>
    <xdr:sp macro="" textlink="">
      <xdr:nvSpPr>
        <xdr:cNvPr id="752" name="諸支出金最大値テキスト"/>
        <xdr:cNvSpPr txBox="1"/>
      </xdr:nvSpPr>
      <xdr:spPr>
        <a:xfrm>
          <a:off x="22212300" y="5025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107043</xdr:rowOff>
    </xdr:from>
    <xdr:to>
      <xdr:col>116</xdr:col>
      <xdr:colOff>152400</xdr:colOff>
      <xdr:row>30</xdr:row>
      <xdr:rowOff>107043</xdr:rowOff>
    </xdr:to>
    <xdr:cxnSp macro="">
      <xdr:nvCxnSpPr>
        <xdr:cNvPr id="753" name="直線コネクタ 752"/>
        <xdr:cNvCxnSpPr/>
      </xdr:nvCxnSpPr>
      <xdr:spPr>
        <a:xfrm>
          <a:off x="22072600" y="525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5642</xdr:rowOff>
    </xdr:from>
    <xdr:ext cx="249299" cy="259045"/>
    <xdr:sp macro="" textlink="">
      <xdr:nvSpPr>
        <xdr:cNvPr id="755" name="諸支出金平均値テキスト"/>
        <xdr:cNvSpPr txBox="1"/>
      </xdr:nvSpPr>
      <xdr:spPr>
        <a:xfrm>
          <a:off x="22212300" y="652074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154215</xdr:rowOff>
    </xdr:from>
    <xdr:to>
      <xdr:col>116</xdr:col>
      <xdr:colOff>114300</xdr:colOff>
      <xdr:row>39</xdr:row>
      <xdr:rowOff>84365</xdr:rowOff>
    </xdr:to>
    <xdr:sp macro="" textlink="">
      <xdr:nvSpPr>
        <xdr:cNvPr id="756" name="フローチャート: 判断 755"/>
        <xdr:cNvSpPr/>
      </xdr:nvSpPr>
      <xdr:spPr>
        <a:xfrm>
          <a:off x="22110700" y="66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39915</xdr:rowOff>
    </xdr:from>
    <xdr:to>
      <xdr:col>112</xdr:col>
      <xdr:colOff>38100</xdr:colOff>
      <xdr:row>38</xdr:row>
      <xdr:rowOff>141515</xdr:rowOff>
    </xdr:to>
    <xdr:sp macro="" textlink="">
      <xdr:nvSpPr>
        <xdr:cNvPr id="758" name="フローチャート: 判断 757"/>
        <xdr:cNvSpPr/>
      </xdr:nvSpPr>
      <xdr:spPr>
        <a:xfrm>
          <a:off x="21272500" y="655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158041</xdr:rowOff>
    </xdr:from>
    <xdr:ext cx="313932" cy="259045"/>
    <xdr:sp macro="" textlink="">
      <xdr:nvSpPr>
        <xdr:cNvPr id="759" name="テキスト ボックス 758"/>
        <xdr:cNvSpPr txBox="1"/>
      </xdr:nvSpPr>
      <xdr:spPr>
        <a:xfrm>
          <a:off x="21166333" y="6330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39914</xdr:rowOff>
    </xdr:from>
    <xdr:to>
      <xdr:col>107</xdr:col>
      <xdr:colOff>101600</xdr:colOff>
      <xdr:row>36</xdr:row>
      <xdr:rowOff>141514</xdr:rowOff>
    </xdr:to>
    <xdr:sp macro="" textlink="">
      <xdr:nvSpPr>
        <xdr:cNvPr id="761" name="フローチャート: 判断 760"/>
        <xdr:cNvSpPr/>
      </xdr:nvSpPr>
      <xdr:spPr>
        <a:xfrm>
          <a:off x="20383500" y="621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34</xdr:row>
      <xdr:rowOff>158041</xdr:rowOff>
    </xdr:from>
    <xdr:ext cx="313932" cy="259045"/>
    <xdr:sp macro="" textlink="">
      <xdr:nvSpPr>
        <xdr:cNvPr id="762" name="テキスト ボックス 761"/>
        <xdr:cNvSpPr txBox="1"/>
      </xdr:nvSpPr>
      <xdr:spPr>
        <a:xfrm>
          <a:off x="20277333" y="5987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7257</xdr:rowOff>
    </xdr:from>
    <xdr:to>
      <xdr:col>102</xdr:col>
      <xdr:colOff>165100</xdr:colOff>
      <xdr:row>38</xdr:row>
      <xdr:rowOff>108857</xdr:rowOff>
    </xdr:to>
    <xdr:sp macro="" textlink="">
      <xdr:nvSpPr>
        <xdr:cNvPr id="764" name="フローチャート: 判断 763"/>
        <xdr:cNvSpPr/>
      </xdr:nvSpPr>
      <xdr:spPr>
        <a:xfrm>
          <a:off x="19494500" y="6522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125384</xdr:rowOff>
    </xdr:from>
    <xdr:ext cx="313932" cy="259045"/>
    <xdr:sp macro="" textlink="">
      <xdr:nvSpPr>
        <xdr:cNvPr id="765" name="テキスト ボックス 764"/>
        <xdr:cNvSpPr txBox="1"/>
      </xdr:nvSpPr>
      <xdr:spPr>
        <a:xfrm>
          <a:off x="19388333" y="6297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121557</xdr:rowOff>
    </xdr:from>
    <xdr:to>
      <xdr:col>98</xdr:col>
      <xdr:colOff>38100</xdr:colOff>
      <xdr:row>37</xdr:row>
      <xdr:rowOff>51707</xdr:rowOff>
    </xdr:to>
    <xdr:sp macro="" textlink="">
      <xdr:nvSpPr>
        <xdr:cNvPr id="766" name="フローチャート: 判断 765"/>
        <xdr:cNvSpPr/>
      </xdr:nvSpPr>
      <xdr:spPr>
        <a:xfrm>
          <a:off x="18605500" y="629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68234</xdr:rowOff>
    </xdr:from>
    <xdr:ext cx="313932" cy="259045"/>
    <xdr:sp macro="" textlink="">
      <xdr:nvSpPr>
        <xdr:cNvPr id="767" name="テキスト ボックス 766"/>
        <xdr:cNvSpPr txBox="1"/>
      </xdr:nvSpPr>
      <xdr:spPr>
        <a:xfrm>
          <a:off x="18499333" y="6068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4"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類似団体の中では決算規模が平均よりも非常に低くなっており個別経費に落としても、消防費を除く全ての経費について類似団体平均を下回っている。特に議会費、土木費は最も低く、民生費、農林水産費、公債費も</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番目の決算額となっている。消防費については類似団体平均をとほぼ同額であるが、要因としては、南海トラフ特別強化対策地域に指定され、近年防災関係の予算に重点配分してきたことによる。衛生費についても他費目と比較して類似団体内の順位が高くなっている。事業費については主に知多南部衛生組合に対する分担金となっているが、離島に係るごみ収集、し尿処理などの経費もあり、本町における特殊事情と言える。今後は少子高齢化に伴う更なる民生費の増、老朽化した公共施設の更新整備の経費の増などが見込まれているため、引き続き適切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愛知県南知多町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年度から決算剰余金の</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のうちの一部を公共施設等整備基金に積み立てたため、財政政調整基金への積立てが大きく減少したこと、また、税収の減などの要因により基金を大きく取り崩すことになり、基金残高は</a:t>
          </a:r>
          <a:r>
            <a:rPr kumimoji="1" lang="en-US" altLang="ja-JP" sz="1200">
              <a:latin typeface="ＭＳ ゴシック" pitchFamily="49" charset="-128"/>
              <a:ea typeface="ＭＳ ゴシック" pitchFamily="49" charset="-128"/>
            </a:rPr>
            <a:t>395,029</a:t>
          </a:r>
          <a:r>
            <a:rPr kumimoji="1" lang="ja-JP" altLang="en-US" sz="1200">
              <a:latin typeface="ＭＳ ゴシック" pitchFamily="49" charset="-128"/>
              <a:ea typeface="ＭＳ ゴシック" pitchFamily="49" charset="-128"/>
            </a:rPr>
            <a:t>千円の減となった。</a:t>
          </a:r>
        </a:p>
        <a:p>
          <a:r>
            <a:rPr kumimoji="1" lang="ja-JP" altLang="en-US" sz="1200">
              <a:latin typeface="ＭＳ ゴシック" pitchFamily="49" charset="-128"/>
              <a:ea typeface="ＭＳ ゴシック" pitchFamily="49" charset="-128"/>
            </a:rPr>
            <a:t>　実質収支額については、平成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年度と比較して増額となったが、実質単年度収支についても、基金を大きく取り崩したため、</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年連続の赤字となった。本町は交付税及び臨時財政対策債など依存財源の増減により大きく左右される脆弱な財政構造のため、今後も歳出の抑制を図り、適正な財政運営に努める。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愛知県南知多町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全会計において黒字となっている。</a:t>
          </a:r>
        </a:p>
        <a:p>
          <a:r>
            <a:rPr kumimoji="1" lang="ja-JP" altLang="en-US" sz="1400">
              <a:latin typeface="ＭＳ ゴシック" pitchFamily="49" charset="-128"/>
              <a:ea typeface="ＭＳ ゴシック" pitchFamily="49" charset="-128"/>
            </a:rPr>
            <a:t>　一般会計については、地方税</a:t>
          </a:r>
          <a:r>
            <a:rPr kumimoji="1" lang="en-US" altLang="ja-JP" sz="1400">
              <a:latin typeface="ＭＳ ゴシック" pitchFamily="49" charset="-128"/>
              <a:ea typeface="ＭＳ ゴシック" pitchFamily="49" charset="-128"/>
            </a:rPr>
            <a:t>55,609</a:t>
          </a:r>
          <a:r>
            <a:rPr kumimoji="1" lang="ja-JP" altLang="en-US" sz="1400">
              <a:latin typeface="ＭＳ ゴシック" pitchFamily="49" charset="-128"/>
              <a:ea typeface="ＭＳ ゴシック" pitchFamily="49" charset="-128"/>
            </a:rPr>
            <a:t>千円、及び地方交付税</a:t>
          </a:r>
          <a:r>
            <a:rPr kumimoji="1" lang="en-US" altLang="ja-JP" sz="1400">
              <a:latin typeface="ＭＳ ゴシック" pitchFamily="49" charset="-128"/>
              <a:ea typeface="ＭＳ ゴシック" pitchFamily="49" charset="-128"/>
            </a:rPr>
            <a:t>72,283</a:t>
          </a:r>
          <a:r>
            <a:rPr kumimoji="1" lang="ja-JP" altLang="en-US" sz="1400">
              <a:latin typeface="ＭＳ ゴシック" pitchFamily="49" charset="-128"/>
              <a:ea typeface="ＭＳ ゴシック" pitchFamily="49" charset="-128"/>
            </a:rPr>
            <a:t>千円などの歳入の増があり、準財政規模も減少したため、前年度比</a:t>
          </a:r>
          <a:r>
            <a:rPr kumimoji="1" lang="en-US" altLang="ja-JP" sz="1400">
              <a:latin typeface="ＭＳ ゴシック" pitchFamily="49" charset="-128"/>
              <a:ea typeface="ＭＳ ゴシック" pitchFamily="49" charset="-128"/>
            </a:rPr>
            <a:t>1.53</a:t>
          </a:r>
          <a:r>
            <a:rPr kumimoji="1" lang="ja-JP" altLang="en-US" sz="1400">
              <a:latin typeface="ＭＳ ゴシック" pitchFamily="49" charset="-128"/>
              <a:ea typeface="ＭＳ ゴシック" pitchFamily="49" charset="-128"/>
            </a:rPr>
            <a:t>ポイント増加した。</a:t>
          </a:r>
        </a:p>
        <a:p>
          <a:r>
            <a:rPr kumimoji="1" lang="ja-JP" altLang="en-US" sz="1400">
              <a:latin typeface="ＭＳ ゴシック" pitchFamily="49" charset="-128"/>
              <a:ea typeface="ＭＳ ゴシック" pitchFamily="49" charset="-128"/>
            </a:rPr>
            <a:t>　特に一般会計は外部要因に影響を受けやすい脆弱な財政構造となっているため、引き続き適切な財政運営に努める。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7734792</v>
      </c>
      <c r="BO4" s="431"/>
      <c r="BP4" s="431"/>
      <c r="BQ4" s="431"/>
      <c r="BR4" s="431"/>
      <c r="BS4" s="431"/>
      <c r="BT4" s="431"/>
      <c r="BU4" s="432"/>
      <c r="BV4" s="430">
        <v>7600967</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6.5</v>
      </c>
      <c r="CU4" s="437"/>
      <c r="CV4" s="437"/>
      <c r="CW4" s="437"/>
      <c r="CX4" s="437"/>
      <c r="CY4" s="437"/>
      <c r="CZ4" s="437"/>
      <c r="DA4" s="438"/>
      <c r="DB4" s="436">
        <v>4.9000000000000004</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7365673</v>
      </c>
      <c r="BO5" s="468"/>
      <c r="BP5" s="468"/>
      <c r="BQ5" s="468"/>
      <c r="BR5" s="468"/>
      <c r="BS5" s="468"/>
      <c r="BT5" s="468"/>
      <c r="BU5" s="469"/>
      <c r="BV5" s="467">
        <v>7317698</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89.8</v>
      </c>
      <c r="CU5" s="465"/>
      <c r="CV5" s="465"/>
      <c r="CW5" s="465"/>
      <c r="CX5" s="465"/>
      <c r="CY5" s="465"/>
      <c r="CZ5" s="465"/>
      <c r="DA5" s="466"/>
      <c r="DB5" s="464">
        <v>88.7</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369119</v>
      </c>
      <c r="BO6" s="468"/>
      <c r="BP6" s="468"/>
      <c r="BQ6" s="468"/>
      <c r="BR6" s="468"/>
      <c r="BS6" s="468"/>
      <c r="BT6" s="468"/>
      <c r="BU6" s="469"/>
      <c r="BV6" s="467">
        <v>283269</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94.5</v>
      </c>
      <c r="CU6" s="505"/>
      <c r="CV6" s="505"/>
      <c r="CW6" s="505"/>
      <c r="CX6" s="505"/>
      <c r="CY6" s="505"/>
      <c r="CZ6" s="505"/>
      <c r="DA6" s="506"/>
      <c r="DB6" s="504">
        <v>94.4</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53810</v>
      </c>
      <c r="BO7" s="468"/>
      <c r="BP7" s="468"/>
      <c r="BQ7" s="468"/>
      <c r="BR7" s="468"/>
      <c r="BS7" s="468"/>
      <c r="BT7" s="468"/>
      <c r="BU7" s="469"/>
      <c r="BV7" s="467">
        <v>39810</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4873545</v>
      </c>
      <c r="CU7" s="468"/>
      <c r="CV7" s="468"/>
      <c r="CW7" s="468"/>
      <c r="CX7" s="468"/>
      <c r="CY7" s="468"/>
      <c r="CZ7" s="468"/>
      <c r="DA7" s="469"/>
      <c r="DB7" s="467">
        <v>4934479</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315309</v>
      </c>
      <c r="BO8" s="468"/>
      <c r="BP8" s="468"/>
      <c r="BQ8" s="468"/>
      <c r="BR8" s="468"/>
      <c r="BS8" s="468"/>
      <c r="BT8" s="468"/>
      <c r="BU8" s="469"/>
      <c r="BV8" s="467">
        <v>243459</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0.53</v>
      </c>
      <c r="CU8" s="508"/>
      <c r="CV8" s="508"/>
      <c r="CW8" s="508"/>
      <c r="CX8" s="508"/>
      <c r="CY8" s="508"/>
      <c r="CZ8" s="508"/>
      <c r="DA8" s="509"/>
      <c r="DB8" s="507">
        <v>0.54</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18707</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71850</v>
      </c>
      <c r="BO9" s="468"/>
      <c r="BP9" s="468"/>
      <c r="BQ9" s="468"/>
      <c r="BR9" s="468"/>
      <c r="BS9" s="468"/>
      <c r="BT9" s="468"/>
      <c r="BU9" s="469"/>
      <c r="BV9" s="467">
        <v>-27884</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9</v>
      </c>
      <c r="CU9" s="465"/>
      <c r="CV9" s="465"/>
      <c r="CW9" s="465"/>
      <c r="CX9" s="465"/>
      <c r="CY9" s="465"/>
      <c r="CZ9" s="465"/>
      <c r="DA9" s="466"/>
      <c r="DB9" s="464">
        <v>8.9</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20549</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105</v>
      </c>
      <c r="AV10" s="500"/>
      <c r="AW10" s="500"/>
      <c r="AX10" s="500"/>
      <c r="AY10" s="501" t="s">
        <v>121</v>
      </c>
      <c r="AZ10" s="502"/>
      <c r="BA10" s="502"/>
      <c r="BB10" s="502"/>
      <c r="BC10" s="502"/>
      <c r="BD10" s="502"/>
      <c r="BE10" s="502"/>
      <c r="BF10" s="502"/>
      <c r="BG10" s="502"/>
      <c r="BH10" s="502"/>
      <c r="BI10" s="502"/>
      <c r="BJ10" s="502"/>
      <c r="BK10" s="502"/>
      <c r="BL10" s="502"/>
      <c r="BM10" s="503"/>
      <c r="BN10" s="467">
        <v>22803</v>
      </c>
      <c r="BO10" s="468"/>
      <c r="BP10" s="468"/>
      <c r="BQ10" s="468"/>
      <c r="BR10" s="468"/>
      <c r="BS10" s="468"/>
      <c r="BT10" s="468"/>
      <c r="BU10" s="469"/>
      <c r="BV10" s="467">
        <v>36958</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17693</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105</v>
      </c>
      <c r="AV12" s="500"/>
      <c r="AW12" s="500"/>
      <c r="AX12" s="500"/>
      <c r="AY12" s="501" t="s">
        <v>135</v>
      </c>
      <c r="AZ12" s="502"/>
      <c r="BA12" s="502"/>
      <c r="BB12" s="502"/>
      <c r="BC12" s="502"/>
      <c r="BD12" s="502"/>
      <c r="BE12" s="502"/>
      <c r="BF12" s="502"/>
      <c r="BG12" s="502"/>
      <c r="BH12" s="502"/>
      <c r="BI12" s="502"/>
      <c r="BJ12" s="502"/>
      <c r="BK12" s="502"/>
      <c r="BL12" s="502"/>
      <c r="BM12" s="503"/>
      <c r="BN12" s="467">
        <v>417832</v>
      </c>
      <c r="BO12" s="468"/>
      <c r="BP12" s="468"/>
      <c r="BQ12" s="468"/>
      <c r="BR12" s="468"/>
      <c r="BS12" s="468"/>
      <c r="BT12" s="468"/>
      <c r="BU12" s="469"/>
      <c r="BV12" s="467">
        <v>379496</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129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17080</v>
      </c>
      <c r="S13" s="552"/>
      <c r="T13" s="552"/>
      <c r="U13" s="552"/>
      <c r="V13" s="553"/>
      <c r="W13" s="483" t="s">
        <v>139</v>
      </c>
      <c r="X13" s="484"/>
      <c r="Y13" s="484"/>
      <c r="Z13" s="484"/>
      <c r="AA13" s="484"/>
      <c r="AB13" s="474"/>
      <c r="AC13" s="518">
        <v>1850</v>
      </c>
      <c r="AD13" s="519"/>
      <c r="AE13" s="519"/>
      <c r="AF13" s="519"/>
      <c r="AG13" s="561"/>
      <c r="AH13" s="518">
        <v>2014</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-323179</v>
      </c>
      <c r="BO13" s="468"/>
      <c r="BP13" s="468"/>
      <c r="BQ13" s="468"/>
      <c r="BR13" s="468"/>
      <c r="BS13" s="468"/>
      <c r="BT13" s="468"/>
      <c r="BU13" s="469"/>
      <c r="BV13" s="467">
        <v>-370422</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4.7</v>
      </c>
      <c r="CU13" s="465"/>
      <c r="CV13" s="465"/>
      <c r="CW13" s="465"/>
      <c r="CX13" s="465"/>
      <c r="CY13" s="465"/>
      <c r="CZ13" s="465"/>
      <c r="DA13" s="466"/>
      <c r="DB13" s="464">
        <v>4.0999999999999996</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18126</v>
      </c>
      <c r="S14" s="552"/>
      <c r="T14" s="552"/>
      <c r="U14" s="552"/>
      <c r="V14" s="553"/>
      <c r="W14" s="457"/>
      <c r="X14" s="458"/>
      <c r="Y14" s="458"/>
      <c r="Z14" s="458"/>
      <c r="AA14" s="458"/>
      <c r="AB14" s="447"/>
      <c r="AC14" s="554">
        <v>19.100000000000001</v>
      </c>
      <c r="AD14" s="555"/>
      <c r="AE14" s="555"/>
      <c r="AF14" s="555"/>
      <c r="AG14" s="556"/>
      <c r="AH14" s="554">
        <v>19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v>29.1</v>
      </c>
      <c r="CU14" s="566"/>
      <c r="CV14" s="566"/>
      <c r="CW14" s="566"/>
      <c r="CX14" s="566"/>
      <c r="CY14" s="566"/>
      <c r="CZ14" s="566"/>
      <c r="DA14" s="567"/>
      <c r="DB14" s="565">
        <v>17.3</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146</v>
      </c>
      <c r="N15" s="559"/>
      <c r="O15" s="559"/>
      <c r="P15" s="559"/>
      <c r="Q15" s="560"/>
      <c r="R15" s="551">
        <v>17488</v>
      </c>
      <c r="S15" s="552"/>
      <c r="T15" s="552"/>
      <c r="U15" s="552"/>
      <c r="V15" s="553"/>
      <c r="W15" s="483" t="s">
        <v>147</v>
      </c>
      <c r="X15" s="484"/>
      <c r="Y15" s="484"/>
      <c r="Z15" s="484"/>
      <c r="AA15" s="484"/>
      <c r="AB15" s="474"/>
      <c r="AC15" s="518">
        <v>2379</v>
      </c>
      <c r="AD15" s="519"/>
      <c r="AE15" s="519"/>
      <c r="AF15" s="519"/>
      <c r="AG15" s="561"/>
      <c r="AH15" s="518">
        <v>2629</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2123713</v>
      </c>
      <c r="BO15" s="431"/>
      <c r="BP15" s="431"/>
      <c r="BQ15" s="431"/>
      <c r="BR15" s="431"/>
      <c r="BS15" s="431"/>
      <c r="BT15" s="431"/>
      <c r="BU15" s="432"/>
      <c r="BV15" s="430">
        <v>2191233</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24.6</v>
      </c>
      <c r="AD16" s="555"/>
      <c r="AE16" s="555"/>
      <c r="AF16" s="555"/>
      <c r="AG16" s="556"/>
      <c r="AH16" s="554">
        <v>24.8</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4057263</v>
      </c>
      <c r="BO16" s="468"/>
      <c r="BP16" s="468"/>
      <c r="BQ16" s="468"/>
      <c r="BR16" s="468"/>
      <c r="BS16" s="468"/>
      <c r="BT16" s="468"/>
      <c r="BU16" s="469"/>
      <c r="BV16" s="467">
        <v>4037881</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5450</v>
      </c>
      <c r="AD17" s="519"/>
      <c r="AE17" s="519"/>
      <c r="AF17" s="519"/>
      <c r="AG17" s="561"/>
      <c r="AH17" s="518">
        <v>5966</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2697272</v>
      </c>
      <c r="BO17" s="468"/>
      <c r="BP17" s="468"/>
      <c r="BQ17" s="468"/>
      <c r="BR17" s="468"/>
      <c r="BS17" s="468"/>
      <c r="BT17" s="468"/>
      <c r="BU17" s="469"/>
      <c r="BV17" s="467">
        <v>2790651</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38.369999999999997</v>
      </c>
      <c r="M18" s="583"/>
      <c r="N18" s="583"/>
      <c r="O18" s="583"/>
      <c r="P18" s="583"/>
      <c r="Q18" s="583"/>
      <c r="R18" s="584"/>
      <c r="S18" s="584"/>
      <c r="T18" s="584"/>
      <c r="U18" s="584"/>
      <c r="V18" s="585"/>
      <c r="W18" s="485"/>
      <c r="X18" s="486"/>
      <c r="Y18" s="486"/>
      <c r="Z18" s="486"/>
      <c r="AA18" s="486"/>
      <c r="AB18" s="477"/>
      <c r="AC18" s="586">
        <v>56.3</v>
      </c>
      <c r="AD18" s="587"/>
      <c r="AE18" s="587"/>
      <c r="AF18" s="587"/>
      <c r="AG18" s="588"/>
      <c r="AH18" s="586">
        <v>56.2</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4517505</v>
      </c>
      <c r="BO18" s="468"/>
      <c r="BP18" s="468"/>
      <c r="BQ18" s="468"/>
      <c r="BR18" s="468"/>
      <c r="BS18" s="468"/>
      <c r="BT18" s="468"/>
      <c r="BU18" s="469"/>
      <c r="BV18" s="467">
        <v>4362248</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488</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6140786</v>
      </c>
      <c r="BO19" s="468"/>
      <c r="BP19" s="468"/>
      <c r="BQ19" s="468"/>
      <c r="BR19" s="468"/>
      <c r="BS19" s="468"/>
      <c r="BT19" s="468"/>
      <c r="BU19" s="469"/>
      <c r="BV19" s="467">
        <v>5956637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6981</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6782062</v>
      </c>
      <c r="BO23" s="468"/>
      <c r="BP23" s="468"/>
      <c r="BQ23" s="468"/>
      <c r="BR23" s="468"/>
      <c r="BS23" s="468"/>
      <c r="BT23" s="468"/>
      <c r="BU23" s="469"/>
      <c r="BV23" s="467">
        <v>6715557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7710</v>
      </c>
      <c r="R24" s="519"/>
      <c r="S24" s="519"/>
      <c r="T24" s="519"/>
      <c r="U24" s="519"/>
      <c r="V24" s="561"/>
      <c r="W24" s="620"/>
      <c r="X24" s="608"/>
      <c r="Y24" s="609"/>
      <c r="Z24" s="517" t="s">
        <v>171</v>
      </c>
      <c r="AA24" s="497"/>
      <c r="AB24" s="497"/>
      <c r="AC24" s="497"/>
      <c r="AD24" s="497"/>
      <c r="AE24" s="497"/>
      <c r="AF24" s="497"/>
      <c r="AG24" s="498"/>
      <c r="AH24" s="518">
        <v>185</v>
      </c>
      <c r="AI24" s="519"/>
      <c r="AJ24" s="519"/>
      <c r="AK24" s="519"/>
      <c r="AL24" s="561"/>
      <c r="AM24" s="518">
        <v>521515</v>
      </c>
      <c r="AN24" s="519"/>
      <c r="AO24" s="519"/>
      <c r="AP24" s="519"/>
      <c r="AQ24" s="519"/>
      <c r="AR24" s="561"/>
      <c r="AS24" s="518">
        <v>2819</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5006144</v>
      </c>
      <c r="BO24" s="468"/>
      <c r="BP24" s="468"/>
      <c r="BQ24" s="468"/>
      <c r="BR24" s="468"/>
      <c r="BS24" s="468"/>
      <c r="BT24" s="468"/>
      <c r="BU24" s="469"/>
      <c r="BV24" s="467">
        <v>4947119</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6030</v>
      </c>
      <c r="R25" s="519"/>
      <c r="S25" s="519"/>
      <c r="T25" s="519"/>
      <c r="U25" s="519"/>
      <c r="V25" s="561"/>
      <c r="W25" s="620"/>
      <c r="X25" s="608"/>
      <c r="Y25" s="609"/>
      <c r="Z25" s="517" t="s">
        <v>174</v>
      </c>
      <c r="AA25" s="497"/>
      <c r="AB25" s="497"/>
      <c r="AC25" s="497"/>
      <c r="AD25" s="497"/>
      <c r="AE25" s="497"/>
      <c r="AF25" s="497"/>
      <c r="AG25" s="498"/>
      <c r="AH25" s="518" t="s">
        <v>137</v>
      </c>
      <c r="AI25" s="519"/>
      <c r="AJ25" s="519"/>
      <c r="AK25" s="519"/>
      <c r="AL25" s="561"/>
      <c r="AM25" s="518" t="s">
        <v>137</v>
      </c>
      <c r="AN25" s="519"/>
      <c r="AO25" s="519"/>
      <c r="AP25" s="519"/>
      <c r="AQ25" s="519"/>
      <c r="AR25" s="561"/>
      <c r="AS25" s="518" t="s">
        <v>137</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3666</v>
      </c>
      <c r="BO25" s="431"/>
      <c r="BP25" s="431"/>
      <c r="BQ25" s="431"/>
      <c r="BR25" s="431"/>
      <c r="BS25" s="431"/>
      <c r="BT25" s="431"/>
      <c r="BU25" s="432"/>
      <c r="BV25" s="430">
        <v>4910</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5530</v>
      </c>
      <c r="R26" s="519"/>
      <c r="S26" s="519"/>
      <c r="T26" s="519"/>
      <c r="U26" s="519"/>
      <c r="V26" s="561"/>
      <c r="W26" s="620"/>
      <c r="X26" s="608"/>
      <c r="Y26" s="609"/>
      <c r="Z26" s="517" t="s">
        <v>177</v>
      </c>
      <c r="AA26" s="630"/>
      <c r="AB26" s="630"/>
      <c r="AC26" s="630"/>
      <c r="AD26" s="630"/>
      <c r="AE26" s="630"/>
      <c r="AF26" s="630"/>
      <c r="AG26" s="631"/>
      <c r="AH26" s="518">
        <v>14</v>
      </c>
      <c r="AI26" s="519"/>
      <c r="AJ26" s="519"/>
      <c r="AK26" s="519"/>
      <c r="AL26" s="561"/>
      <c r="AM26" s="518">
        <v>26754</v>
      </c>
      <c r="AN26" s="519"/>
      <c r="AO26" s="519"/>
      <c r="AP26" s="519"/>
      <c r="AQ26" s="519"/>
      <c r="AR26" s="561"/>
      <c r="AS26" s="518">
        <v>1911</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137</v>
      </c>
      <c r="BO26" s="468"/>
      <c r="BP26" s="468"/>
      <c r="BQ26" s="468"/>
      <c r="BR26" s="468"/>
      <c r="BS26" s="468"/>
      <c r="BT26" s="468"/>
      <c r="BU26" s="469"/>
      <c r="BV26" s="467" t="s">
        <v>137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3450</v>
      </c>
      <c r="R27" s="519"/>
      <c r="S27" s="519"/>
      <c r="T27" s="519"/>
      <c r="U27" s="519"/>
      <c r="V27" s="561"/>
      <c r="W27" s="620"/>
      <c r="X27" s="608"/>
      <c r="Y27" s="609"/>
      <c r="Z27" s="517" t="s">
        <v>180</v>
      </c>
      <c r="AA27" s="497"/>
      <c r="AB27" s="497"/>
      <c r="AC27" s="497"/>
      <c r="AD27" s="497"/>
      <c r="AE27" s="497"/>
      <c r="AF27" s="497"/>
      <c r="AG27" s="498"/>
      <c r="AH27" s="518" t="s">
        <v>137</v>
      </c>
      <c r="AI27" s="519"/>
      <c r="AJ27" s="519"/>
      <c r="AK27" s="519"/>
      <c r="AL27" s="561"/>
      <c r="AM27" s="518" t="s">
        <v>137</v>
      </c>
      <c r="AN27" s="519"/>
      <c r="AO27" s="519"/>
      <c r="AP27" s="519"/>
      <c r="AQ27" s="519"/>
      <c r="AR27" s="561"/>
      <c r="AS27" s="518" t="s">
        <v>137</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v>495724</v>
      </c>
      <c r="BO27" s="644"/>
      <c r="BP27" s="644"/>
      <c r="BQ27" s="644"/>
      <c r="BR27" s="644"/>
      <c r="BS27" s="644"/>
      <c r="BT27" s="644"/>
      <c r="BU27" s="645"/>
      <c r="BV27" s="643">
        <v>495590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182</v>
      </c>
      <c r="F28" s="497"/>
      <c r="G28" s="497"/>
      <c r="H28" s="497"/>
      <c r="I28" s="497"/>
      <c r="J28" s="497"/>
      <c r="K28" s="498"/>
      <c r="L28" s="518">
        <v>1</v>
      </c>
      <c r="M28" s="519"/>
      <c r="N28" s="519"/>
      <c r="O28" s="519"/>
      <c r="P28" s="561"/>
      <c r="Q28" s="518">
        <v>2620</v>
      </c>
      <c r="R28" s="519"/>
      <c r="S28" s="519"/>
      <c r="T28" s="519"/>
      <c r="U28" s="519"/>
      <c r="V28" s="561"/>
      <c r="W28" s="620"/>
      <c r="X28" s="608"/>
      <c r="Y28" s="609"/>
      <c r="Z28" s="517" t="s">
        <v>183</v>
      </c>
      <c r="AA28" s="497"/>
      <c r="AB28" s="497"/>
      <c r="AC28" s="497"/>
      <c r="AD28" s="497"/>
      <c r="AE28" s="497"/>
      <c r="AF28" s="497"/>
      <c r="AG28" s="498"/>
      <c r="AH28" s="518" t="s">
        <v>137</v>
      </c>
      <c r="AI28" s="519"/>
      <c r="AJ28" s="519"/>
      <c r="AK28" s="519"/>
      <c r="AL28" s="561"/>
      <c r="AM28" s="518" t="s">
        <v>137</v>
      </c>
      <c r="AN28" s="519"/>
      <c r="AO28" s="519"/>
      <c r="AP28" s="519"/>
      <c r="AQ28" s="519"/>
      <c r="AR28" s="561"/>
      <c r="AS28" s="518" t="s">
        <v>137</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939974</v>
      </c>
      <c r="BO28" s="431"/>
      <c r="BP28" s="431"/>
      <c r="BQ28" s="431"/>
      <c r="BR28" s="431"/>
      <c r="BS28" s="431"/>
      <c r="BT28" s="431"/>
      <c r="BU28" s="432"/>
      <c r="BV28" s="430">
        <v>1335003</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185</v>
      </c>
      <c r="F29" s="497"/>
      <c r="G29" s="497"/>
      <c r="H29" s="497"/>
      <c r="I29" s="497"/>
      <c r="J29" s="497"/>
      <c r="K29" s="498"/>
      <c r="L29" s="518">
        <v>10</v>
      </c>
      <c r="M29" s="519"/>
      <c r="N29" s="519"/>
      <c r="O29" s="519"/>
      <c r="P29" s="561"/>
      <c r="Q29" s="518">
        <v>2370</v>
      </c>
      <c r="R29" s="519"/>
      <c r="S29" s="519"/>
      <c r="T29" s="519"/>
      <c r="U29" s="519"/>
      <c r="V29" s="561"/>
      <c r="W29" s="621"/>
      <c r="X29" s="622"/>
      <c r="Y29" s="623"/>
      <c r="Z29" s="517" t="s">
        <v>186</v>
      </c>
      <c r="AA29" s="497"/>
      <c r="AB29" s="497"/>
      <c r="AC29" s="497"/>
      <c r="AD29" s="497"/>
      <c r="AE29" s="497"/>
      <c r="AF29" s="497"/>
      <c r="AG29" s="498"/>
      <c r="AH29" s="518">
        <v>185</v>
      </c>
      <c r="AI29" s="519"/>
      <c r="AJ29" s="519"/>
      <c r="AK29" s="519"/>
      <c r="AL29" s="561"/>
      <c r="AM29" s="518">
        <v>521515</v>
      </c>
      <c r="AN29" s="519"/>
      <c r="AO29" s="519"/>
      <c r="AP29" s="519"/>
      <c r="AQ29" s="519"/>
      <c r="AR29" s="561"/>
      <c r="AS29" s="518">
        <v>2819</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2376</v>
      </c>
      <c r="BO29" s="468"/>
      <c r="BP29" s="468"/>
      <c r="BQ29" s="468"/>
      <c r="BR29" s="468"/>
      <c r="BS29" s="468"/>
      <c r="BT29" s="468"/>
      <c r="BU29" s="469"/>
      <c r="BV29" s="467">
        <v>2375</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94.9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1146476</v>
      </c>
      <c r="BO30" s="644"/>
      <c r="BP30" s="644"/>
      <c r="BQ30" s="644"/>
      <c r="BR30" s="644"/>
      <c r="BS30" s="644"/>
      <c r="BT30" s="644"/>
      <c r="BU30" s="645"/>
      <c r="BV30" s="643">
        <v>1099092</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195</v>
      </c>
      <c r="V33" s="491"/>
      <c r="W33" s="456" t="s">
        <v>196</v>
      </c>
      <c r="X33" s="456"/>
      <c r="Y33" s="456"/>
      <c r="Z33" s="456"/>
      <c r="AA33" s="456"/>
      <c r="AB33" s="456"/>
      <c r="AC33" s="456"/>
      <c r="AD33" s="456"/>
      <c r="AE33" s="456"/>
      <c r="AF33" s="456"/>
      <c r="AG33" s="456"/>
      <c r="AH33" s="456"/>
      <c r="AI33" s="456"/>
      <c r="AJ33" s="456"/>
      <c r="AK33" s="456"/>
      <c r="AL33" s="216"/>
      <c r="AM33" s="491" t="s">
        <v>197</v>
      </c>
      <c r="AN33" s="491"/>
      <c r="AO33" s="456" t="s">
        <v>198</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195</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IF('各会計、関係団体の財政状況及び健全化判断比率'!B33="","",'各会計、関係団体の財政状況及び健全化判断比率'!B33)</f>
        <v>漁業集落排水事業特別会計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知多南部消防組合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知多南部衛生組合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愛知県市町村退職手当組合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師崎港駐車場事業特別会計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愛知県後期高齢者医療広域連合（一般会計）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愛知県後期高齢者医療広域連合（後期高齢者特別会計）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知多南部広域環境組合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知多中部広域事務組合（一般会計）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知多中部広域事務組合（消防指令センター特別会計）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PkHBAwcViHn/sHwtAQt2B/su2sKW1dfThaQtsy+llaMRfav2F/L/B5ivhJ+749iaPC/mrJGNNcRDG15QXCzGgA==" saltValue="wPsfsq4yqPH20xYiyjAD4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48" t="s">
        <v>567</v>
      </c>
      <c r="D34" s="1248"/>
      <c r="E34" s="1249"/>
      <c r="F34" s="32">
        <v>24.1</v>
      </c>
      <c r="G34" s="33">
        <v>20.34</v>
      </c>
      <c r="H34" s="33">
        <v>19.559999999999999</v>
      </c>
      <c r="I34" s="33">
        <v>17.55</v>
      </c>
      <c r="J34" s="34">
        <v>13.82</v>
      </c>
      <c r="K34" s="22"/>
      <c r="L34" s="22"/>
      <c r="M34" s="22"/>
      <c r="N34" s="22"/>
      <c r="O34" s="22"/>
      <c r="P34" s="22"/>
    </row>
    <row r="35" spans="1:16" ht="39" customHeight="1" x14ac:dyDescent="0.15">
      <c r="A35" s="22"/>
      <c r="B35" s="35"/>
      <c r="C35" s="1242" t="s">
        <v>568</v>
      </c>
      <c r="D35" s="1243"/>
      <c r="E35" s="1244"/>
      <c r="F35" s="36">
        <v>9.4499999999999993</v>
      </c>
      <c r="G35" s="37">
        <v>7.92</v>
      </c>
      <c r="H35" s="37">
        <v>4.93</v>
      </c>
      <c r="I35" s="37">
        <v>4.93</v>
      </c>
      <c r="J35" s="38">
        <v>6.46</v>
      </c>
      <c r="K35" s="22"/>
      <c r="L35" s="22"/>
      <c r="M35" s="22"/>
      <c r="N35" s="22"/>
      <c r="O35" s="22"/>
      <c r="P35" s="22"/>
    </row>
    <row r="36" spans="1:16" ht="39" customHeight="1" x14ac:dyDescent="0.15">
      <c r="A36" s="22"/>
      <c r="B36" s="35"/>
      <c r="C36" s="1242" t="s">
        <v>569</v>
      </c>
      <c r="D36" s="1243"/>
      <c r="E36" s="1244"/>
      <c r="F36" s="36">
        <v>2.0099999999999998</v>
      </c>
      <c r="G36" s="37">
        <v>2.4700000000000002</v>
      </c>
      <c r="H36" s="37">
        <v>2.0299999999999998</v>
      </c>
      <c r="I36" s="37">
        <v>1.26</v>
      </c>
      <c r="J36" s="38">
        <v>1.31</v>
      </c>
      <c r="K36" s="22"/>
      <c r="L36" s="22"/>
      <c r="M36" s="22"/>
      <c r="N36" s="22"/>
      <c r="O36" s="22"/>
      <c r="P36" s="22"/>
    </row>
    <row r="37" spans="1:16" ht="39" customHeight="1" x14ac:dyDescent="0.15">
      <c r="A37" s="22"/>
      <c r="B37" s="35"/>
      <c r="C37" s="1242" t="s">
        <v>570</v>
      </c>
      <c r="D37" s="1243"/>
      <c r="E37" s="1244"/>
      <c r="F37" s="36">
        <v>1.1200000000000001</v>
      </c>
      <c r="G37" s="37">
        <v>1.46</v>
      </c>
      <c r="H37" s="37">
        <v>2.13</v>
      </c>
      <c r="I37" s="37">
        <v>0.46</v>
      </c>
      <c r="J37" s="38">
        <v>0.43</v>
      </c>
      <c r="K37" s="22"/>
      <c r="L37" s="22"/>
      <c r="M37" s="22"/>
      <c r="N37" s="22"/>
      <c r="O37" s="22"/>
      <c r="P37" s="22"/>
    </row>
    <row r="38" spans="1:16" ht="39" customHeight="1" x14ac:dyDescent="0.15">
      <c r="A38" s="22"/>
      <c r="B38" s="35"/>
      <c r="C38" s="1242" t="s">
        <v>571</v>
      </c>
      <c r="D38" s="1243"/>
      <c r="E38" s="1244"/>
      <c r="F38" s="36">
        <v>0.24</v>
      </c>
      <c r="G38" s="37">
        <v>0.28000000000000003</v>
      </c>
      <c r="H38" s="37">
        <v>0.34</v>
      </c>
      <c r="I38" s="37">
        <v>0.44</v>
      </c>
      <c r="J38" s="38">
        <v>0.3</v>
      </c>
      <c r="K38" s="22"/>
      <c r="L38" s="22"/>
      <c r="M38" s="22"/>
      <c r="N38" s="22"/>
      <c r="O38" s="22"/>
      <c r="P38" s="22"/>
    </row>
    <row r="39" spans="1:16" ht="39" customHeight="1" x14ac:dyDescent="0.15">
      <c r="A39" s="22"/>
      <c r="B39" s="35"/>
      <c r="C39" s="1242" t="s">
        <v>572</v>
      </c>
      <c r="D39" s="1243"/>
      <c r="E39" s="1244"/>
      <c r="F39" s="36">
        <v>0.17</v>
      </c>
      <c r="G39" s="37">
        <v>0.21</v>
      </c>
      <c r="H39" s="37">
        <v>0.17</v>
      </c>
      <c r="I39" s="37">
        <v>0.18</v>
      </c>
      <c r="J39" s="38">
        <v>0.16</v>
      </c>
      <c r="K39" s="22"/>
      <c r="L39" s="22"/>
      <c r="M39" s="22"/>
      <c r="N39" s="22"/>
      <c r="O39" s="22"/>
      <c r="P39" s="22"/>
    </row>
    <row r="40" spans="1:16" ht="39" customHeight="1" x14ac:dyDescent="0.15">
      <c r="A40" s="22"/>
      <c r="B40" s="35"/>
      <c r="C40" s="1242" t="s">
        <v>573</v>
      </c>
      <c r="D40" s="1243"/>
      <c r="E40" s="1244"/>
      <c r="F40" s="36">
        <v>0.04</v>
      </c>
      <c r="G40" s="37">
        <v>0.03</v>
      </c>
      <c r="H40" s="37">
        <v>0.05</v>
      </c>
      <c r="I40" s="37">
        <v>0.05</v>
      </c>
      <c r="J40" s="38">
        <v>0.1</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574</v>
      </c>
      <c r="D42" s="1243"/>
      <c r="E42" s="1244"/>
      <c r="F42" s="36" t="s">
        <v>518</v>
      </c>
      <c r="G42" s="37" t="s">
        <v>518</v>
      </c>
      <c r="H42" s="37" t="s">
        <v>518</v>
      </c>
      <c r="I42" s="37" t="s">
        <v>518</v>
      </c>
      <c r="J42" s="38" t="s">
        <v>518</v>
      </c>
      <c r="K42" s="22"/>
      <c r="L42" s="22"/>
      <c r="M42" s="22"/>
      <c r="N42" s="22"/>
      <c r="O42" s="22"/>
      <c r="P42" s="22"/>
    </row>
    <row r="43" spans="1:16" ht="39" customHeight="1" thickBot="1" x14ac:dyDescent="0.2">
      <c r="A43" s="22"/>
      <c r="B43" s="40"/>
      <c r="C43" s="1245" t="s">
        <v>575</v>
      </c>
      <c r="D43" s="1246"/>
      <c r="E43" s="1247"/>
      <c r="F43" s="41" t="s">
        <v>518</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CL5WHdrpqrGrDPnSO8sIyqK7yKeb8+ljyudh4lh99HV6mww1pA85/Zj7IG5ob0B09AX98jRcjvGj3e7SCt5fg==" saltValue="v/LXrdOHAoxMI1KNctP8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472</v>
      </c>
      <c r="L45" s="60">
        <v>481</v>
      </c>
      <c r="M45" s="60">
        <v>503</v>
      </c>
      <c r="N45" s="60">
        <v>527</v>
      </c>
      <c r="O45" s="61">
        <v>551</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518</v>
      </c>
      <c r="L46" s="64" t="s">
        <v>518</v>
      </c>
      <c r="M46" s="64" t="s">
        <v>518</v>
      </c>
      <c r="N46" s="64" t="s">
        <v>518</v>
      </c>
      <c r="O46" s="65" t="s">
        <v>518</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518</v>
      </c>
      <c r="L47" s="64" t="s">
        <v>518</v>
      </c>
      <c r="M47" s="64" t="s">
        <v>518</v>
      </c>
      <c r="N47" s="64" t="s">
        <v>518</v>
      </c>
      <c r="O47" s="65" t="s">
        <v>518</v>
      </c>
      <c r="P47" s="48"/>
      <c r="Q47" s="48"/>
      <c r="R47" s="48"/>
      <c r="S47" s="48"/>
      <c r="T47" s="48"/>
      <c r="U47" s="48"/>
    </row>
    <row r="48" spans="1:21" ht="30.75" customHeight="1" x14ac:dyDescent="0.15">
      <c r="A48" s="48"/>
      <c r="B48" s="1252"/>
      <c r="C48" s="1253"/>
      <c r="D48" s="62"/>
      <c r="E48" s="1258" t="s">
        <v>15</v>
      </c>
      <c r="F48" s="1258"/>
      <c r="G48" s="1258"/>
      <c r="H48" s="1258"/>
      <c r="I48" s="1258"/>
      <c r="J48" s="1259"/>
      <c r="K48" s="63">
        <v>35</v>
      </c>
      <c r="L48" s="64">
        <v>53</v>
      </c>
      <c r="M48" s="64">
        <v>58</v>
      </c>
      <c r="N48" s="64">
        <v>59</v>
      </c>
      <c r="O48" s="65">
        <v>59</v>
      </c>
      <c r="P48" s="48"/>
      <c r="Q48" s="48"/>
      <c r="R48" s="48"/>
      <c r="S48" s="48"/>
      <c r="T48" s="48"/>
      <c r="U48" s="48"/>
    </row>
    <row r="49" spans="1:21" ht="30.75" customHeight="1" x14ac:dyDescent="0.15">
      <c r="A49" s="48"/>
      <c r="B49" s="1252"/>
      <c r="C49" s="1253"/>
      <c r="D49" s="62"/>
      <c r="E49" s="1258" t="s">
        <v>16</v>
      </c>
      <c r="F49" s="1258"/>
      <c r="G49" s="1258"/>
      <c r="H49" s="1258"/>
      <c r="I49" s="1258"/>
      <c r="J49" s="1259"/>
      <c r="K49" s="63">
        <v>64</v>
      </c>
      <c r="L49" s="64">
        <v>74</v>
      </c>
      <c r="M49" s="64">
        <v>73</v>
      </c>
      <c r="N49" s="64">
        <v>78</v>
      </c>
      <c r="O49" s="65">
        <v>80</v>
      </c>
      <c r="P49" s="48"/>
      <c r="Q49" s="48"/>
      <c r="R49" s="48"/>
      <c r="S49" s="48"/>
      <c r="T49" s="48"/>
      <c r="U49" s="48"/>
    </row>
    <row r="50" spans="1:21" ht="30.75" customHeight="1" x14ac:dyDescent="0.15">
      <c r="A50" s="48"/>
      <c r="B50" s="1252"/>
      <c r="C50" s="1253"/>
      <c r="D50" s="62"/>
      <c r="E50" s="1258" t="s">
        <v>17</v>
      </c>
      <c r="F50" s="1258"/>
      <c r="G50" s="1258"/>
      <c r="H50" s="1258"/>
      <c r="I50" s="1258"/>
      <c r="J50" s="1259"/>
      <c r="K50" s="63">
        <v>27</v>
      </c>
      <c r="L50" s="64">
        <v>27</v>
      </c>
      <c r="M50" s="64">
        <v>27</v>
      </c>
      <c r="N50" s="64">
        <v>1</v>
      </c>
      <c r="O50" s="65">
        <v>1</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518</v>
      </c>
      <c r="L51" s="64" t="s">
        <v>518</v>
      </c>
      <c r="M51" s="64" t="s">
        <v>518</v>
      </c>
      <c r="N51" s="64" t="s">
        <v>518</v>
      </c>
      <c r="O51" s="65" t="s">
        <v>518</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453</v>
      </c>
      <c r="L52" s="64">
        <v>469</v>
      </c>
      <c r="M52" s="64">
        <v>471</v>
      </c>
      <c r="N52" s="64">
        <v>457</v>
      </c>
      <c r="O52" s="65">
        <v>453</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145</v>
      </c>
      <c r="L53" s="69">
        <v>166</v>
      </c>
      <c r="M53" s="69">
        <v>190</v>
      </c>
      <c r="N53" s="69">
        <v>208</v>
      </c>
      <c r="O53" s="70">
        <v>238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592</v>
      </c>
      <c r="L57" s="84" t="s">
        <v>592</v>
      </c>
      <c r="M57" s="84" t="s">
        <v>592</v>
      </c>
      <c r="N57" s="84" t="s">
        <v>592</v>
      </c>
      <c r="O57" s="85" t="s">
        <v>592</v>
      </c>
    </row>
    <row r="58" spans="1:21" ht="31.5" customHeight="1" thickBot="1" x14ac:dyDescent="0.2">
      <c r="B58" s="1268"/>
      <c r="C58" s="1269"/>
      <c r="D58" s="1273" t="s">
        <v>27</v>
      </c>
      <c r="E58" s="1274"/>
      <c r="F58" s="1274"/>
      <c r="G58" s="1274"/>
      <c r="H58" s="1274"/>
      <c r="I58" s="1274"/>
      <c r="J58" s="1275"/>
      <c r="K58" s="86" t="s">
        <v>592</v>
      </c>
      <c r="L58" s="87" t="s">
        <v>592</v>
      </c>
      <c r="M58" s="87" t="s">
        <v>592</v>
      </c>
      <c r="N58" s="87" t="s">
        <v>592</v>
      </c>
      <c r="O58" s="88" t="s">
        <v>592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MmrREXS3rDh7atOx/X6niyKv3Tr9xBR+BgOHivebiULiFjkShNBhgxR+CN3yzYDBSh3B2fXxG8XUS4EoeigyQ==" saltValue="ZwvrVrqNi5BUjqDpGUfrl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76" t="s">
        <v>30</v>
      </c>
      <c r="C41" s="1277"/>
      <c r="D41" s="102"/>
      <c r="E41" s="1282" t="s">
        <v>31</v>
      </c>
      <c r="F41" s="1282"/>
      <c r="G41" s="1282"/>
      <c r="H41" s="1283"/>
      <c r="I41" s="103">
        <v>6397</v>
      </c>
      <c r="J41" s="104">
        <v>6699</v>
      </c>
      <c r="K41" s="104">
        <v>6680</v>
      </c>
      <c r="L41" s="104">
        <v>6716</v>
      </c>
      <c r="M41" s="105">
        <v>6782</v>
      </c>
    </row>
    <row r="42" spans="2:13" ht="27.75" customHeight="1" x14ac:dyDescent="0.15">
      <c r="B42" s="1278"/>
      <c r="C42" s="1279"/>
      <c r="D42" s="106"/>
      <c r="E42" s="1284" t="s">
        <v>32</v>
      </c>
      <c r="F42" s="1284"/>
      <c r="G42" s="1284"/>
      <c r="H42" s="1285"/>
      <c r="I42" s="107">
        <v>60</v>
      </c>
      <c r="J42" s="108">
        <v>33</v>
      </c>
      <c r="K42" s="108">
        <v>6</v>
      </c>
      <c r="L42" s="108">
        <v>5</v>
      </c>
      <c r="M42" s="109">
        <v>4</v>
      </c>
    </row>
    <row r="43" spans="2:13" ht="27.75" customHeight="1" x14ac:dyDescent="0.15">
      <c r="B43" s="1278"/>
      <c r="C43" s="1279"/>
      <c r="D43" s="106"/>
      <c r="E43" s="1284" t="s">
        <v>33</v>
      </c>
      <c r="F43" s="1284"/>
      <c r="G43" s="1284"/>
      <c r="H43" s="1285"/>
      <c r="I43" s="107">
        <v>540</v>
      </c>
      <c r="J43" s="108">
        <v>539</v>
      </c>
      <c r="K43" s="108">
        <v>594</v>
      </c>
      <c r="L43" s="108">
        <v>615</v>
      </c>
      <c r="M43" s="109">
        <v>576</v>
      </c>
    </row>
    <row r="44" spans="2:13" ht="27.75" customHeight="1" x14ac:dyDescent="0.15">
      <c r="B44" s="1278"/>
      <c r="C44" s="1279"/>
      <c r="D44" s="106"/>
      <c r="E44" s="1284" t="s">
        <v>34</v>
      </c>
      <c r="F44" s="1284"/>
      <c r="G44" s="1284"/>
      <c r="H44" s="1285"/>
      <c r="I44" s="107">
        <v>378</v>
      </c>
      <c r="J44" s="108">
        <v>309</v>
      </c>
      <c r="K44" s="108">
        <v>266</v>
      </c>
      <c r="L44" s="108">
        <v>249</v>
      </c>
      <c r="M44" s="109">
        <v>243</v>
      </c>
    </row>
    <row r="45" spans="2:13" ht="27.75" customHeight="1" x14ac:dyDescent="0.15">
      <c r="B45" s="1278"/>
      <c r="C45" s="1279"/>
      <c r="D45" s="106"/>
      <c r="E45" s="1284" t="s">
        <v>35</v>
      </c>
      <c r="F45" s="1284"/>
      <c r="G45" s="1284"/>
      <c r="H45" s="1285"/>
      <c r="I45" s="107">
        <v>2143</v>
      </c>
      <c r="J45" s="108">
        <v>2173</v>
      </c>
      <c r="K45" s="108">
        <v>2184</v>
      </c>
      <c r="L45" s="108">
        <v>2170</v>
      </c>
      <c r="M45" s="109">
        <v>2280</v>
      </c>
    </row>
    <row r="46" spans="2:13" ht="27.75" customHeight="1" x14ac:dyDescent="0.15">
      <c r="B46" s="1278"/>
      <c r="C46" s="1279"/>
      <c r="D46" s="110"/>
      <c r="E46" s="1284" t="s">
        <v>36</v>
      </c>
      <c r="F46" s="1284"/>
      <c r="G46" s="1284"/>
      <c r="H46" s="1285"/>
      <c r="I46" s="107" t="s">
        <v>518</v>
      </c>
      <c r="J46" s="108" t="s">
        <v>518</v>
      </c>
      <c r="K46" s="108" t="s">
        <v>518</v>
      </c>
      <c r="L46" s="108" t="s">
        <v>518</v>
      </c>
      <c r="M46" s="109" t="s">
        <v>518</v>
      </c>
    </row>
    <row r="47" spans="2:13" ht="27.75" customHeight="1" x14ac:dyDescent="0.15">
      <c r="B47" s="1278"/>
      <c r="C47" s="1279"/>
      <c r="D47" s="111"/>
      <c r="E47" s="1286" t="s">
        <v>37</v>
      </c>
      <c r="F47" s="1287"/>
      <c r="G47" s="1287"/>
      <c r="H47" s="1288"/>
      <c r="I47" s="107" t="s">
        <v>518</v>
      </c>
      <c r="J47" s="108" t="s">
        <v>518</v>
      </c>
      <c r="K47" s="108" t="s">
        <v>518</v>
      </c>
      <c r="L47" s="108" t="s">
        <v>518</v>
      </c>
      <c r="M47" s="109" t="s">
        <v>518</v>
      </c>
    </row>
    <row r="48" spans="2:13" ht="27.75" customHeight="1" x14ac:dyDescent="0.15">
      <c r="B48" s="1278"/>
      <c r="C48" s="1279"/>
      <c r="D48" s="106"/>
      <c r="E48" s="1284" t="s">
        <v>38</v>
      </c>
      <c r="F48" s="1284"/>
      <c r="G48" s="1284"/>
      <c r="H48" s="1285"/>
      <c r="I48" s="107" t="s">
        <v>518</v>
      </c>
      <c r="J48" s="108" t="s">
        <v>518</v>
      </c>
      <c r="K48" s="108" t="s">
        <v>518</v>
      </c>
      <c r="L48" s="108" t="s">
        <v>518</v>
      </c>
      <c r="M48" s="109" t="s">
        <v>518</v>
      </c>
    </row>
    <row r="49" spans="2:13" ht="27.75" customHeight="1" x14ac:dyDescent="0.15">
      <c r="B49" s="1280"/>
      <c r="C49" s="1281"/>
      <c r="D49" s="106"/>
      <c r="E49" s="1284" t="s">
        <v>39</v>
      </c>
      <c r="F49" s="1284"/>
      <c r="G49" s="1284"/>
      <c r="H49" s="1285"/>
      <c r="I49" s="107" t="s">
        <v>518</v>
      </c>
      <c r="J49" s="108" t="s">
        <v>518</v>
      </c>
      <c r="K49" s="108" t="s">
        <v>518</v>
      </c>
      <c r="L49" s="108" t="s">
        <v>518</v>
      </c>
      <c r="M49" s="109" t="s">
        <v>518</v>
      </c>
    </row>
    <row r="50" spans="2:13" ht="27.75" customHeight="1" x14ac:dyDescent="0.15">
      <c r="B50" s="1289" t="s">
        <v>40</v>
      </c>
      <c r="C50" s="1290"/>
      <c r="D50" s="112"/>
      <c r="E50" s="1284" t="s">
        <v>41</v>
      </c>
      <c r="F50" s="1284"/>
      <c r="G50" s="1284"/>
      <c r="H50" s="1285"/>
      <c r="I50" s="107">
        <v>3245</v>
      </c>
      <c r="J50" s="108">
        <v>3485</v>
      </c>
      <c r="K50" s="108">
        <v>3629</v>
      </c>
      <c r="L50" s="108">
        <v>3427</v>
      </c>
      <c r="M50" s="109">
        <v>3052</v>
      </c>
    </row>
    <row r="51" spans="2:13" ht="27.75" customHeight="1" x14ac:dyDescent="0.15">
      <c r="B51" s="1278"/>
      <c r="C51" s="1279"/>
      <c r="D51" s="106"/>
      <c r="E51" s="1284" t="s">
        <v>42</v>
      </c>
      <c r="F51" s="1284"/>
      <c r="G51" s="1284"/>
      <c r="H51" s="1285"/>
      <c r="I51" s="107" t="s">
        <v>518</v>
      </c>
      <c r="J51" s="108" t="s">
        <v>518</v>
      </c>
      <c r="K51" s="108" t="s">
        <v>518</v>
      </c>
      <c r="L51" s="108" t="s">
        <v>518</v>
      </c>
      <c r="M51" s="109" t="s">
        <v>518</v>
      </c>
    </row>
    <row r="52" spans="2:13" ht="27.75" customHeight="1" x14ac:dyDescent="0.15">
      <c r="B52" s="1280"/>
      <c r="C52" s="1281"/>
      <c r="D52" s="106"/>
      <c r="E52" s="1284" t="s">
        <v>43</v>
      </c>
      <c r="F52" s="1284"/>
      <c r="G52" s="1284"/>
      <c r="H52" s="1285"/>
      <c r="I52" s="107">
        <v>5508</v>
      </c>
      <c r="J52" s="108">
        <v>5645</v>
      </c>
      <c r="K52" s="108">
        <v>5579</v>
      </c>
      <c r="L52" s="108">
        <v>5552</v>
      </c>
      <c r="M52" s="109">
        <v>5546</v>
      </c>
    </row>
    <row r="53" spans="2:13" ht="27.75" customHeight="1" thickBot="1" x14ac:dyDescent="0.2">
      <c r="B53" s="1291" t="s">
        <v>44</v>
      </c>
      <c r="C53" s="1292"/>
      <c r="D53" s="113"/>
      <c r="E53" s="1293" t="s">
        <v>45</v>
      </c>
      <c r="F53" s="1293"/>
      <c r="G53" s="1293"/>
      <c r="H53" s="1294"/>
      <c r="I53" s="114">
        <v>766</v>
      </c>
      <c r="J53" s="115">
        <v>623</v>
      </c>
      <c r="K53" s="115">
        <v>523</v>
      </c>
      <c r="L53" s="115">
        <v>776</v>
      </c>
      <c r="M53" s="116">
        <v>1287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tVQF050norQEN5HEsYe5bCr9llKwoCFJlnOPm+FbuqbmDB9nm3cQFacg/+1i/9D1RLRfnWkvYi/4Z+kEXZjrQ==" saltValue="qg6f8qTrBlhHJgUHAUMJ8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303" t="s">
        <v>48</v>
      </c>
      <c r="D55" s="1303"/>
      <c r="E55" s="1304"/>
      <c r="F55" s="128">
        <v>1678</v>
      </c>
      <c r="G55" s="128">
        <v>1335</v>
      </c>
      <c r="H55" s="129">
        <v>940</v>
      </c>
    </row>
    <row r="56" spans="2:8" ht="52.5" customHeight="1" x14ac:dyDescent="0.15">
      <c r="B56" s="130"/>
      <c r="C56" s="1305" t="s">
        <v>49</v>
      </c>
      <c r="D56" s="1305"/>
      <c r="E56" s="1306"/>
      <c r="F56" s="131">
        <v>2</v>
      </c>
      <c r="G56" s="131">
        <v>2</v>
      </c>
      <c r="H56" s="132">
        <v>2</v>
      </c>
    </row>
    <row r="57" spans="2:8" ht="53.25" customHeight="1" x14ac:dyDescent="0.15">
      <c r="B57" s="130"/>
      <c r="C57" s="1307" t="s">
        <v>50</v>
      </c>
      <c r="D57" s="1307"/>
      <c r="E57" s="1308"/>
      <c r="F57" s="133">
        <v>996</v>
      </c>
      <c r="G57" s="133">
        <v>1099</v>
      </c>
      <c r="H57" s="134">
        <v>1146</v>
      </c>
    </row>
    <row r="58" spans="2:8" ht="45.75" customHeight="1" x14ac:dyDescent="0.15">
      <c r="B58" s="135"/>
      <c r="C58" s="1295" t="s">
        <v>593</v>
      </c>
      <c r="D58" s="1296"/>
      <c r="E58" s="1297"/>
      <c r="F58" s="136">
        <v>923</v>
      </c>
      <c r="G58" s="136">
        <v>925</v>
      </c>
      <c r="H58" s="137">
        <v>911</v>
      </c>
    </row>
    <row r="59" spans="2:8" ht="45.75" customHeight="1" x14ac:dyDescent="0.15">
      <c r="B59" s="135"/>
      <c r="C59" s="1295" t="s">
        <v>594</v>
      </c>
      <c r="D59" s="1296"/>
      <c r="E59" s="1297"/>
      <c r="F59" s="136" t="s">
        <v>592</v>
      </c>
      <c r="G59" s="136">
        <v>100</v>
      </c>
      <c r="H59" s="137">
        <v>161</v>
      </c>
    </row>
    <row r="60" spans="2:8" ht="45.75" customHeight="1" x14ac:dyDescent="0.15">
      <c r="B60" s="135"/>
      <c r="C60" s="1295" t="s">
        <v>595</v>
      </c>
      <c r="D60" s="1296"/>
      <c r="E60" s="1297"/>
      <c r="F60" s="136">
        <v>50</v>
      </c>
      <c r="G60" s="136">
        <v>50</v>
      </c>
      <c r="H60" s="137">
        <v>50</v>
      </c>
    </row>
    <row r="61" spans="2:8" ht="45.75" customHeight="1" x14ac:dyDescent="0.15">
      <c r="B61" s="135"/>
      <c r="C61" s="1295" t="s">
        <v>596</v>
      </c>
      <c r="D61" s="1296"/>
      <c r="E61" s="1297"/>
      <c r="F61" s="136">
        <v>23</v>
      </c>
      <c r="G61" s="136">
        <v>24</v>
      </c>
      <c r="H61" s="137">
        <v>24</v>
      </c>
    </row>
    <row r="62" spans="2:8" ht="45.75" customHeight="1" thickBot="1" x14ac:dyDescent="0.2">
      <c r="B62" s="138"/>
      <c r="C62" s="1298"/>
      <c r="D62" s="1299"/>
      <c r="E62" s="1300"/>
      <c r="F62" s="139"/>
      <c r="G62" s="139"/>
      <c r="H62" s="140"/>
    </row>
    <row r="63" spans="2:8" ht="52.5" customHeight="1" thickBot="1" x14ac:dyDescent="0.2">
      <c r="B63" s="141"/>
      <c r="C63" s="1301" t="s">
        <v>51</v>
      </c>
      <c r="D63" s="1301"/>
      <c r="E63" s="1302"/>
      <c r="F63" s="142">
        <v>2676</v>
      </c>
      <c r="G63" s="142">
        <v>2436</v>
      </c>
      <c r="H63" s="143">
        <v>2089</v>
      </c>
    </row>
    <row r="64" spans="2:8" ht="15" customHeight="1" x14ac:dyDescent="0.15"/>
  </sheetData>
  <sheetProtection algorithmName="SHA-512" hashValue="7WQbGeaFdDnly5XuVriQSJZoJZPlzwoR0mzy8LHuAvOoZND+0EQrpsdbkdNNvcea9T3T3eZddMLmoZgHWWAGpA==" saltValue="5aSD/oo6zsCP7Eo+0Su1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597</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597</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607</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600</v>
      </c>
    </row>
    <row r="50" spans="1:109" x14ac:dyDescent="0.15">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559</v>
      </c>
      <c r="BQ50" s="1313"/>
      <c r="BR50" s="1313"/>
      <c r="BS50" s="1313"/>
      <c r="BT50" s="1313"/>
      <c r="BU50" s="1313"/>
      <c r="BV50" s="1313"/>
      <c r="BW50" s="1313"/>
      <c r="BX50" s="1313" t="s">
        <v>560</v>
      </c>
      <c r="BY50" s="1313"/>
      <c r="BZ50" s="1313"/>
      <c r="CA50" s="1313"/>
      <c r="CB50" s="1313"/>
      <c r="CC50" s="1313"/>
      <c r="CD50" s="1313"/>
      <c r="CE50" s="1313"/>
      <c r="CF50" s="1313" t="s">
        <v>561</v>
      </c>
      <c r="CG50" s="1313"/>
      <c r="CH50" s="1313"/>
      <c r="CI50" s="1313"/>
      <c r="CJ50" s="1313"/>
      <c r="CK50" s="1313"/>
      <c r="CL50" s="1313"/>
      <c r="CM50" s="1313"/>
      <c r="CN50" s="1313" t="s">
        <v>562</v>
      </c>
      <c r="CO50" s="1313"/>
      <c r="CP50" s="1313"/>
      <c r="CQ50" s="1313"/>
      <c r="CR50" s="1313"/>
      <c r="CS50" s="1313"/>
      <c r="CT50" s="1313"/>
      <c r="CU50" s="1313"/>
      <c r="CV50" s="1313" t="s">
        <v>563</v>
      </c>
      <c r="CW50" s="1313"/>
      <c r="CX50" s="1313"/>
      <c r="CY50" s="1313"/>
      <c r="CZ50" s="1313"/>
      <c r="DA50" s="1313"/>
      <c r="DB50" s="1313"/>
      <c r="DC50" s="1313"/>
    </row>
    <row r="51" spans="1:109" ht="13.5" customHeight="1" x14ac:dyDescent="0.15">
      <c r="B51" s="395"/>
      <c r="G51" s="1327"/>
      <c r="H51" s="1327"/>
      <c r="I51" s="1328"/>
      <c r="J51" s="1328"/>
      <c r="K51" s="1326"/>
      <c r="L51" s="1326"/>
      <c r="M51" s="1326"/>
      <c r="N51" s="1326"/>
      <c r="AM51" s="404"/>
      <c r="AN51" s="1316" t="s">
        <v>601</v>
      </c>
      <c r="AO51" s="1316"/>
      <c r="AP51" s="1316"/>
      <c r="AQ51" s="1316"/>
      <c r="AR51" s="1316"/>
      <c r="AS51" s="1316"/>
      <c r="AT51" s="1316"/>
      <c r="AU51" s="1316"/>
      <c r="AV51" s="1316"/>
      <c r="AW51" s="1316"/>
      <c r="AX51" s="1316"/>
      <c r="AY51" s="1316"/>
      <c r="AZ51" s="1316"/>
      <c r="BA51" s="1316"/>
      <c r="BB51" s="1316" t="s">
        <v>602</v>
      </c>
      <c r="BC51" s="1316"/>
      <c r="BD51" s="1316"/>
      <c r="BE51" s="1316"/>
      <c r="BF51" s="1316"/>
      <c r="BG51" s="1316"/>
      <c r="BH51" s="1316"/>
      <c r="BI51" s="1316"/>
      <c r="BJ51" s="1316"/>
      <c r="BK51" s="1316"/>
      <c r="BL51" s="1316"/>
      <c r="BM51" s="1316"/>
      <c r="BN51" s="1316"/>
      <c r="BO51" s="1316"/>
      <c r="BP51" s="1315"/>
      <c r="BQ51" s="1314"/>
      <c r="BR51" s="1314"/>
      <c r="BS51" s="1314"/>
      <c r="BT51" s="1314"/>
      <c r="BU51" s="1314"/>
      <c r="BV51" s="1314"/>
      <c r="BW51" s="1314"/>
      <c r="BX51" s="1314">
        <v>13.6</v>
      </c>
      <c r="BY51" s="1314"/>
      <c r="BZ51" s="1314"/>
      <c r="CA51" s="1314"/>
      <c r="CB51" s="1314"/>
      <c r="CC51" s="1314"/>
      <c r="CD51" s="1314"/>
      <c r="CE51" s="1314"/>
      <c r="CF51" s="1314">
        <v>11.4</v>
      </c>
      <c r="CG51" s="1314"/>
      <c r="CH51" s="1314"/>
      <c r="CI51" s="1314"/>
      <c r="CJ51" s="1314"/>
      <c r="CK51" s="1314"/>
      <c r="CL51" s="1314"/>
      <c r="CM51" s="1314"/>
      <c r="CN51" s="1314">
        <v>17.3</v>
      </c>
      <c r="CO51" s="1314"/>
      <c r="CP51" s="1314"/>
      <c r="CQ51" s="1314"/>
      <c r="CR51" s="1314"/>
      <c r="CS51" s="1314"/>
      <c r="CT51" s="1314"/>
      <c r="CU51" s="1314"/>
      <c r="CV51" s="1314">
        <v>29.1</v>
      </c>
      <c r="CW51" s="1314"/>
      <c r="CX51" s="1314"/>
      <c r="CY51" s="1314"/>
      <c r="CZ51" s="1314"/>
      <c r="DA51" s="1314"/>
      <c r="DB51" s="1314"/>
      <c r="DC51" s="1314"/>
    </row>
    <row r="52" spans="1:109" x14ac:dyDescent="0.15">
      <c r="B52" s="395"/>
      <c r="G52" s="1327"/>
      <c r="H52" s="1327"/>
      <c r="I52" s="1328"/>
      <c r="J52" s="1328"/>
      <c r="K52" s="1326"/>
      <c r="L52" s="1326"/>
      <c r="M52" s="1326"/>
      <c r="N52" s="1326"/>
      <c r="AM52" s="404"/>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3"/>
      <c r="B53" s="395"/>
      <c r="G53" s="1327"/>
      <c r="H53" s="1327"/>
      <c r="I53" s="1309"/>
      <c r="J53" s="1309"/>
      <c r="K53" s="1326"/>
      <c r="L53" s="1326"/>
      <c r="M53" s="1326"/>
      <c r="N53" s="1326"/>
      <c r="AM53" s="404"/>
      <c r="AN53" s="1316"/>
      <c r="AO53" s="1316"/>
      <c r="AP53" s="1316"/>
      <c r="AQ53" s="1316"/>
      <c r="AR53" s="1316"/>
      <c r="AS53" s="1316"/>
      <c r="AT53" s="1316"/>
      <c r="AU53" s="1316"/>
      <c r="AV53" s="1316"/>
      <c r="AW53" s="1316"/>
      <c r="AX53" s="1316"/>
      <c r="AY53" s="1316"/>
      <c r="AZ53" s="1316"/>
      <c r="BA53" s="1316"/>
      <c r="BB53" s="1316" t="s">
        <v>603</v>
      </c>
      <c r="BC53" s="1316"/>
      <c r="BD53" s="1316"/>
      <c r="BE53" s="1316"/>
      <c r="BF53" s="1316"/>
      <c r="BG53" s="1316"/>
      <c r="BH53" s="1316"/>
      <c r="BI53" s="1316"/>
      <c r="BJ53" s="1316"/>
      <c r="BK53" s="1316"/>
      <c r="BL53" s="1316"/>
      <c r="BM53" s="1316"/>
      <c r="BN53" s="1316"/>
      <c r="BO53" s="1316"/>
      <c r="BP53" s="1315"/>
      <c r="BQ53" s="1314"/>
      <c r="BR53" s="1314"/>
      <c r="BS53" s="1314"/>
      <c r="BT53" s="1314"/>
      <c r="BU53" s="1314"/>
      <c r="BV53" s="1314"/>
      <c r="BW53" s="1314"/>
      <c r="BX53" s="1314">
        <v>68.400000000000006</v>
      </c>
      <c r="BY53" s="1314"/>
      <c r="BZ53" s="1314"/>
      <c r="CA53" s="1314"/>
      <c r="CB53" s="1314"/>
      <c r="CC53" s="1314"/>
      <c r="CD53" s="1314"/>
      <c r="CE53" s="1314"/>
      <c r="CF53" s="1314">
        <v>66.8</v>
      </c>
      <c r="CG53" s="1314"/>
      <c r="CH53" s="1314"/>
      <c r="CI53" s="1314"/>
      <c r="CJ53" s="1314"/>
      <c r="CK53" s="1314"/>
      <c r="CL53" s="1314"/>
      <c r="CM53" s="1314"/>
      <c r="CN53" s="1314">
        <v>68</v>
      </c>
      <c r="CO53" s="1314"/>
      <c r="CP53" s="1314"/>
      <c r="CQ53" s="1314"/>
      <c r="CR53" s="1314"/>
      <c r="CS53" s="1314"/>
      <c r="CT53" s="1314"/>
      <c r="CU53" s="1314"/>
      <c r="CV53" s="1314">
        <v>68.8</v>
      </c>
      <c r="CW53" s="1314"/>
      <c r="CX53" s="1314"/>
      <c r="CY53" s="1314"/>
      <c r="CZ53" s="1314"/>
      <c r="DA53" s="1314"/>
      <c r="DB53" s="1314"/>
      <c r="DC53" s="1314"/>
    </row>
    <row r="54" spans="1:109" x14ac:dyDescent="0.15">
      <c r="A54" s="403"/>
      <c r="B54" s="395"/>
      <c r="G54" s="1327"/>
      <c r="H54" s="1327"/>
      <c r="I54" s="1309"/>
      <c r="J54" s="1309"/>
      <c r="K54" s="1326"/>
      <c r="L54" s="1326"/>
      <c r="M54" s="1326"/>
      <c r="N54" s="1326"/>
      <c r="AM54" s="404"/>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3"/>
      <c r="B55" s="395"/>
      <c r="G55" s="1309"/>
      <c r="H55" s="1309"/>
      <c r="I55" s="1309"/>
      <c r="J55" s="1309"/>
      <c r="K55" s="1326"/>
      <c r="L55" s="1326"/>
      <c r="M55" s="1326"/>
      <c r="N55" s="1326"/>
      <c r="AN55" s="1313" t="s">
        <v>604</v>
      </c>
      <c r="AO55" s="1313"/>
      <c r="AP55" s="1313"/>
      <c r="AQ55" s="1313"/>
      <c r="AR55" s="1313"/>
      <c r="AS55" s="1313"/>
      <c r="AT55" s="1313"/>
      <c r="AU55" s="1313"/>
      <c r="AV55" s="1313"/>
      <c r="AW55" s="1313"/>
      <c r="AX55" s="1313"/>
      <c r="AY55" s="1313"/>
      <c r="AZ55" s="1313"/>
      <c r="BA55" s="1313"/>
      <c r="BB55" s="1316" t="s">
        <v>602</v>
      </c>
      <c r="BC55" s="1316"/>
      <c r="BD55" s="1316"/>
      <c r="BE55" s="1316"/>
      <c r="BF55" s="1316"/>
      <c r="BG55" s="1316"/>
      <c r="BH55" s="1316"/>
      <c r="BI55" s="1316"/>
      <c r="BJ55" s="1316"/>
      <c r="BK55" s="1316"/>
      <c r="BL55" s="1316"/>
      <c r="BM55" s="1316"/>
      <c r="BN55" s="1316"/>
      <c r="BO55" s="1316"/>
      <c r="BP55" s="1315"/>
      <c r="BQ55" s="1314"/>
      <c r="BR55" s="1314"/>
      <c r="BS55" s="1314"/>
      <c r="BT55" s="1314"/>
      <c r="BU55" s="1314"/>
      <c r="BV55" s="1314"/>
      <c r="BW55" s="1314"/>
      <c r="BX55" s="1314">
        <v>24</v>
      </c>
      <c r="BY55" s="1314"/>
      <c r="BZ55" s="1314"/>
      <c r="CA55" s="1314"/>
      <c r="CB55" s="1314"/>
      <c r="CC55" s="1314"/>
      <c r="CD55" s="1314"/>
      <c r="CE55" s="1314"/>
      <c r="CF55" s="1314">
        <v>19.8</v>
      </c>
      <c r="CG55" s="1314"/>
      <c r="CH55" s="1314"/>
      <c r="CI55" s="1314"/>
      <c r="CJ55" s="1314"/>
      <c r="CK55" s="1314"/>
      <c r="CL55" s="1314"/>
      <c r="CM55" s="1314"/>
      <c r="CN55" s="1314">
        <v>19.8</v>
      </c>
      <c r="CO55" s="1314"/>
      <c r="CP55" s="1314"/>
      <c r="CQ55" s="1314"/>
      <c r="CR55" s="1314"/>
      <c r="CS55" s="1314"/>
      <c r="CT55" s="1314"/>
      <c r="CU55" s="1314"/>
      <c r="CV55" s="1314">
        <v>20</v>
      </c>
      <c r="CW55" s="1314"/>
      <c r="CX55" s="1314"/>
      <c r="CY55" s="1314"/>
      <c r="CZ55" s="1314"/>
      <c r="DA55" s="1314"/>
      <c r="DB55" s="1314"/>
      <c r="DC55" s="1314"/>
    </row>
    <row r="56" spans="1:109" x14ac:dyDescent="0.15">
      <c r="A56" s="403"/>
      <c r="B56" s="395"/>
      <c r="G56" s="1309"/>
      <c r="H56" s="1309"/>
      <c r="I56" s="1309"/>
      <c r="J56" s="1309"/>
      <c r="K56" s="1326"/>
      <c r="L56" s="1326"/>
      <c r="M56" s="1326"/>
      <c r="N56" s="1326"/>
      <c r="AN56" s="1313"/>
      <c r="AO56" s="1313"/>
      <c r="AP56" s="1313"/>
      <c r="AQ56" s="1313"/>
      <c r="AR56" s="1313"/>
      <c r="AS56" s="1313"/>
      <c r="AT56" s="1313"/>
      <c r="AU56" s="1313"/>
      <c r="AV56" s="1313"/>
      <c r="AW56" s="1313"/>
      <c r="AX56" s="1313"/>
      <c r="AY56" s="1313"/>
      <c r="AZ56" s="1313"/>
      <c r="BA56" s="1313"/>
      <c r="BB56" s="1316"/>
      <c r="BC56" s="1316"/>
      <c r="BD56" s="1316"/>
      <c r="BE56" s="1316"/>
      <c r="BF56" s="1316"/>
      <c r="BG56" s="1316"/>
      <c r="BH56" s="1316"/>
      <c r="BI56" s="1316"/>
      <c r="BJ56" s="1316"/>
      <c r="BK56" s="1316"/>
      <c r="BL56" s="1316"/>
      <c r="BM56" s="1316"/>
      <c r="BN56" s="1316"/>
      <c r="BO56" s="1316"/>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x14ac:dyDescent="0.15">
      <c r="B57" s="407"/>
      <c r="G57" s="1309"/>
      <c r="H57" s="1309"/>
      <c r="I57" s="1329"/>
      <c r="J57" s="1329"/>
      <c r="K57" s="1326"/>
      <c r="L57" s="1326"/>
      <c r="M57" s="1326"/>
      <c r="N57" s="1326"/>
      <c r="AM57" s="388"/>
      <c r="AN57" s="1313"/>
      <c r="AO57" s="1313"/>
      <c r="AP57" s="1313"/>
      <c r="AQ57" s="1313"/>
      <c r="AR57" s="1313"/>
      <c r="AS57" s="1313"/>
      <c r="AT57" s="1313"/>
      <c r="AU57" s="1313"/>
      <c r="AV57" s="1313"/>
      <c r="AW57" s="1313"/>
      <c r="AX57" s="1313"/>
      <c r="AY57" s="1313"/>
      <c r="AZ57" s="1313"/>
      <c r="BA57" s="1313"/>
      <c r="BB57" s="1316" t="s">
        <v>603</v>
      </c>
      <c r="BC57" s="1316"/>
      <c r="BD57" s="1316"/>
      <c r="BE57" s="1316"/>
      <c r="BF57" s="1316"/>
      <c r="BG57" s="1316"/>
      <c r="BH57" s="1316"/>
      <c r="BI57" s="1316"/>
      <c r="BJ57" s="1316"/>
      <c r="BK57" s="1316"/>
      <c r="BL57" s="1316"/>
      <c r="BM57" s="1316"/>
      <c r="BN57" s="1316"/>
      <c r="BO57" s="1316"/>
      <c r="BP57" s="1315"/>
      <c r="BQ57" s="1314"/>
      <c r="BR57" s="1314"/>
      <c r="BS57" s="1314"/>
      <c r="BT57" s="1314"/>
      <c r="BU57" s="1314"/>
      <c r="BV57" s="1314"/>
      <c r="BW57" s="1314"/>
      <c r="BX57" s="1314">
        <v>56.1</v>
      </c>
      <c r="BY57" s="1314"/>
      <c r="BZ57" s="1314"/>
      <c r="CA57" s="1314"/>
      <c r="CB57" s="1314"/>
      <c r="CC57" s="1314"/>
      <c r="CD57" s="1314"/>
      <c r="CE57" s="1314"/>
      <c r="CF57" s="1314">
        <v>58.6</v>
      </c>
      <c r="CG57" s="1314"/>
      <c r="CH57" s="1314"/>
      <c r="CI57" s="1314"/>
      <c r="CJ57" s="1314"/>
      <c r="CK57" s="1314"/>
      <c r="CL57" s="1314"/>
      <c r="CM57" s="1314"/>
      <c r="CN57" s="1314">
        <v>59.5</v>
      </c>
      <c r="CO57" s="1314"/>
      <c r="CP57" s="1314"/>
      <c r="CQ57" s="1314"/>
      <c r="CR57" s="1314"/>
      <c r="CS57" s="1314"/>
      <c r="CT57" s="1314"/>
      <c r="CU57" s="1314"/>
      <c r="CV57" s="1314">
        <v>60.5</v>
      </c>
      <c r="CW57" s="1314"/>
      <c r="CX57" s="1314"/>
      <c r="CY57" s="1314"/>
      <c r="CZ57" s="1314"/>
      <c r="DA57" s="1314"/>
      <c r="DB57" s="1314"/>
      <c r="DC57" s="1314"/>
      <c r="DD57" s="408"/>
      <c r="DE57" s="407"/>
    </row>
    <row r="58" spans="1:109" s="403" customFormat="1" x14ac:dyDescent="0.15">
      <c r="A58" s="388"/>
      <c r="B58" s="407"/>
      <c r="G58" s="1309"/>
      <c r="H58" s="1309"/>
      <c r="I58" s="1329"/>
      <c r="J58" s="1329"/>
      <c r="K58" s="1326"/>
      <c r="L58" s="1326"/>
      <c r="M58" s="1326"/>
      <c r="N58" s="1326"/>
      <c r="AM58" s="388"/>
      <c r="AN58" s="1313"/>
      <c r="AO58" s="1313"/>
      <c r="AP58" s="1313"/>
      <c r="AQ58" s="1313"/>
      <c r="AR58" s="1313"/>
      <c r="AS58" s="1313"/>
      <c r="AT58" s="1313"/>
      <c r="AU58" s="1313"/>
      <c r="AV58" s="1313"/>
      <c r="AW58" s="1313"/>
      <c r="AX58" s="1313"/>
      <c r="AY58" s="1313"/>
      <c r="AZ58" s="1313"/>
      <c r="BA58" s="1313"/>
      <c r="BB58" s="1316"/>
      <c r="BC58" s="1316"/>
      <c r="BD58" s="1316"/>
      <c r="BE58" s="1316"/>
      <c r="BF58" s="1316"/>
      <c r="BG58" s="1316"/>
      <c r="BH58" s="1316"/>
      <c r="BI58" s="1316"/>
      <c r="BJ58" s="1316"/>
      <c r="BK58" s="1316"/>
      <c r="BL58" s="1316"/>
      <c r="BM58" s="1316"/>
      <c r="BN58" s="1316"/>
      <c r="BO58" s="1316"/>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605</v>
      </c>
    </row>
    <row r="64" spans="1:109" x14ac:dyDescent="0.15">
      <c r="B64" s="395"/>
      <c r="G64" s="402"/>
      <c r="I64" s="415"/>
      <c r="J64" s="415"/>
      <c r="K64" s="415"/>
      <c r="L64" s="415"/>
      <c r="M64" s="415"/>
      <c r="N64" s="416"/>
      <c r="AM64" s="402"/>
      <c r="AN64" s="402" t="s">
        <v>599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608</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600</v>
      </c>
    </row>
    <row r="72" spans="2:107" x14ac:dyDescent="0.15">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559</v>
      </c>
      <c r="BQ72" s="1313"/>
      <c r="BR72" s="1313"/>
      <c r="BS72" s="1313"/>
      <c r="BT72" s="1313"/>
      <c r="BU72" s="1313"/>
      <c r="BV72" s="1313"/>
      <c r="BW72" s="1313"/>
      <c r="BX72" s="1313" t="s">
        <v>560</v>
      </c>
      <c r="BY72" s="1313"/>
      <c r="BZ72" s="1313"/>
      <c r="CA72" s="1313"/>
      <c r="CB72" s="1313"/>
      <c r="CC72" s="1313"/>
      <c r="CD72" s="1313"/>
      <c r="CE72" s="1313"/>
      <c r="CF72" s="1313" t="s">
        <v>561</v>
      </c>
      <c r="CG72" s="1313"/>
      <c r="CH72" s="1313"/>
      <c r="CI72" s="1313"/>
      <c r="CJ72" s="1313"/>
      <c r="CK72" s="1313"/>
      <c r="CL72" s="1313"/>
      <c r="CM72" s="1313"/>
      <c r="CN72" s="1313" t="s">
        <v>562</v>
      </c>
      <c r="CO72" s="1313"/>
      <c r="CP72" s="1313"/>
      <c r="CQ72" s="1313"/>
      <c r="CR72" s="1313"/>
      <c r="CS72" s="1313"/>
      <c r="CT72" s="1313"/>
      <c r="CU72" s="1313"/>
      <c r="CV72" s="1313" t="s">
        <v>563</v>
      </c>
      <c r="CW72" s="1313"/>
      <c r="CX72" s="1313"/>
      <c r="CY72" s="1313"/>
      <c r="CZ72" s="1313"/>
      <c r="DA72" s="1313"/>
      <c r="DB72" s="1313"/>
      <c r="DC72" s="1313"/>
    </row>
    <row r="73" spans="2:107" x14ac:dyDescent="0.15">
      <c r="B73" s="395"/>
      <c r="G73" s="1327"/>
      <c r="H73" s="1327"/>
      <c r="I73" s="1327"/>
      <c r="J73" s="1327"/>
      <c r="K73" s="1330"/>
      <c r="L73" s="1330"/>
      <c r="M73" s="1330"/>
      <c r="N73" s="1330"/>
      <c r="AM73" s="404"/>
      <c r="AN73" s="1316" t="s">
        <v>601</v>
      </c>
      <c r="AO73" s="1316"/>
      <c r="AP73" s="1316"/>
      <c r="AQ73" s="1316"/>
      <c r="AR73" s="1316"/>
      <c r="AS73" s="1316"/>
      <c r="AT73" s="1316"/>
      <c r="AU73" s="1316"/>
      <c r="AV73" s="1316"/>
      <c r="AW73" s="1316"/>
      <c r="AX73" s="1316"/>
      <c r="AY73" s="1316"/>
      <c r="AZ73" s="1316"/>
      <c r="BA73" s="1316"/>
      <c r="BB73" s="1316" t="s">
        <v>602</v>
      </c>
      <c r="BC73" s="1316"/>
      <c r="BD73" s="1316"/>
      <c r="BE73" s="1316"/>
      <c r="BF73" s="1316"/>
      <c r="BG73" s="1316"/>
      <c r="BH73" s="1316"/>
      <c r="BI73" s="1316"/>
      <c r="BJ73" s="1316"/>
      <c r="BK73" s="1316"/>
      <c r="BL73" s="1316"/>
      <c r="BM73" s="1316"/>
      <c r="BN73" s="1316"/>
      <c r="BO73" s="1316"/>
      <c r="BP73" s="1314">
        <v>16.399999999999999</v>
      </c>
      <c r="BQ73" s="1314"/>
      <c r="BR73" s="1314"/>
      <c r="BS73" s="1314"/>
      <c r="BT73" s="1314"/>
      <c r="BU73" s="1314"/>
      <c r="BV73" s="1314"/>
      <c r="BW73" s="1314"/>
      <c r="BX73" s="1314">
        <v>13.6</v>
      </c>
      <c r="BY73" s="1314"/>
      <c r="BZ73" s="1314"/>
      <c r="CA73" s="1314"/>
      <c r="CB73" s="1314"/>
      <c r="CC73" s="1314"/>
      <c r="CD73" s="1314"/>
      <c r="CE73" s="1314"/>
      <c r="CF73" s="1314">
        <v>11.4</v>
      </c>
      <c r="CG73" s="1314"/>
      <c r="CH73" s="1314"/>
      <c r="CI73" s="1314"/>
      <c r="CJ73" s="1314"/>
      <c r="CK73" s="1314"/>
      <c r="CL73" s="1314"/>
      <c r="CM73" s="1314"/>
      <c r="CN73" s="1314">
        <v>17.3</v>
      </c>
      <c r="CO73" s="1314"/>
      <c r="CP73" s="1314"/>
      <c r="CQ73" s="1314"/>
      <c r="CR73" s="1314"/>
      <c r="CS73" s="1314"/>
      <c r="CT73" s="1314"/>
      <c r="CU73" s="1314"/>
      <c r="CV73" s="1314">
        <v>29.1</v>
      </c>
      <c r="CW73" s="1314"/>
      <c r="CX73" s="1314"/>
      <c r="CY73" s="1314"/>
      <c r="CZ73" s="1314"/>
      <c r="DA73" s="1314"/>
      <c r="DB73" s="1314"/>
      <c r="DC73" s="1314"/>
    </row>
    <row r="74" spans="2:107" x14ac:dyDescent="0.15">
      <c r="B74" s="395"/>
      <c r="G74" s="1327"/>
      <c r="H74" s="1327"/>
      <c r="I74" s="1327"/>
      <c r="J74" s="1327"/>
      <c r="K74" s="1330"/>
      <c r="L74" s="1330"/>
      <c r="M74" s="1330"/>
      <c r="N74" s="1330"/>
      <c r="AM74" s="404"/>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5"/>
      <c r="G75" s="1327"/>
      <c r="H75" s="1327"/>
      <c r="I75" s="1309"/>
      <c r="J75" s="1309"/>
      <c r="K75" s="1326"/>
      <c r="L75" s="1326"/>
      <c r="M75" s="1326"/>
      <c r="N75" s="1326"/>
      <c r="AM75" s="404"/>
      <c r="AN75" s="1316"/>
      <c r="AO75" s="1316"/>
      <c r="AP75" s="1316"/>
      <c r="AQ75" s="1316"/>
      <c r="AR75" s="1316"/>
      <c r="AS75" s="1316"/>
      <c r="AT75" s="1316"/>
      <c r="AU75" s="1316"/>
      <c r="AV75" s="1316"/>
      <c r="AW75" s="1316"/>
      <c r="AX75" s="1316"/>
      <c r="AY75" s="1316"/>
      <c r="AZ75" s="1316"/>
      <c r="BA75" s="1316"/>
      <c r="BB75" s="1316" t="s">
        <v>606</v>
      </c>
      <c r="BC75" s="1316"/>
      <c r="BD75" s="1316"/>
      <c r="BE75" s="1316"/>
      <c r="BF75" s="1316"/>
      <c r="BG75" s="1316"/>
      <c r="BH75" s="1316"/>
      <c r="BI75" s="1316"/>
      <c r="BJ75" s="1316"/>
      <c r="BK75" s="1316"/>
      <c r="BL75" s="1316"/>
      <c r="BM75" s="1316"/>
      <c r="BN75" s="1316"/>
      <c r="BO75" s="1316"/>
      <c r="BP75" s="1314">
        <v>3.3</v>
      </c>
      <c r="BQ75" s="1314"/>
      <c r="BR75" s="1314"/>
      <c r="BS75" s="1314"/>
      <c r="BT75" s="1314"/>
      <c r="BU75" s="1314"/>
      <c r="BV75" s="1314"/>
      <c r="BW75" s="1314"/>
      <c r="BX75" s="1314">
        <v>3.2</v>
      </c>
      <c r="BY75" s="1314"/>
      <c r="BZ75" s="1314"/>
      <c r="CA75" s="1314"/>
      <c r="CB75" s="1314"/>
      <c r="CC75" s="1314"/>
      <c r="CD75" s="1314"/>
      <c r="CE75" s="1314"/>
      <c r="CF75" s="1314">
        <v>3.6</v>
      </c>
      <c r="CG75" s="1314"/>
      <c r="CH75" s="1314"/>
      <c r="CI75" s="1314"/>
      <c r="CJ75" s="1314"/>
      <c r="CK75" s="1314"/>
      <c r="CL75" s="1314"/>
      <c r="CM75" s="1314"/>
      <c r="CN75" s="1314">
        <v>4.0999999999999996</v>
      </c>
      <c r="CO75" s="1314"/>
      <c r="CP75" s="1314"/>
      <c r="CQ75" s="1314"/>
      <c r="CR75" s="1314"/>
      <c r="CS75" s="1314"/>
      <c r="CT75" s="1314"/>
      <c r="CU75" s="1314"/>
      <c r="CV75" s="1314">
        <v>4.7</v>
      </c>
      <c r="CW75" s="1314"/>
      <c r="CX75" s="1314"/>
      <c r="CY75" s="1314"/>
      <c r="CZ75" s="1314"/>
      <c r="DA75" s="1314"/>
      <c r="DB75" s="1314"/>
      <c r="DC75" s="1314"/>
    </row>
    <row r="76" spans="2:107" x14ac:dyDescent="0.15">
      <c r="B76" s="395"/>
      <c r="G76" s="1327"/>
      <c r="H76" s="1327"/>
      <c r="I76" s="1309"/>
      <c r="J76" s="1309"/>
      <c r="K76" s="1326"/>
      <c r="L76" s="1326"/>
      <c r="M76" s="1326"/>
      <c r="N76" s="1326"/>
      <c r="AM76" s="404"/>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5"/>
      <c r="G77" s="1309"/>
      <c r="H77" s="1309"/>
      <c r="I77" s="1309"/>
      <c r="J77" s="1309"/>
      <c r="K77" s="1330"/>
      <c r="L77" s="1330"/>
      <c r="M77" s="1330"/>
      <c r="N77" s="1330"/>
      <c r="AN77" s="1313" t="s">
        <v>604</v>
      </c>
      <c r="AO77" s="1313"/>
      <c r="AP77" s="1313"/>
      <c r="AQ77" s="1313"/>
      <c r="AR77" s="1313"/>
      <c r="AS77" s="1313"/>
      <c r="AT77" s="1313"/>
      <c r="AU77" s="1313"/>
      <c r="AV77" s="1313"/>
      <c r="AW77" s="1313"/>
      <c r="AX77" s="1313"/>
      <c r="AY77" s="1313"/>
      <c r="AZ77" s="1313"/>
      <c r="BA77" s="1313"/>
      <c r="BB77" s="1316" t="s">
        <v>602</v>
      </c>
      <c r="BC77" s="1316"/>
      <c r="BD77" s="1316"/>
      <c r="BE77" s="1316"/>
      <c r="BF77" s="1316"/>
      <c r="BG77" s="1316"/>
      <c r="BH77" s="1316"/>
      <c r="BI77" s="1316"/>
      <c r="BJ77" s="1316"/>
      <c r="BK77" s="1316"/>
      <c r="BL77" s="1316"/>
      <c r="BM77" s="1316"/>
      <c r="BN77" s="1316"/>
      <c r="BO77" s="1316"/>
      <c r="BP77" s="1314">
        <v>37.200000000000003</v>
      </c>
      <c r="BQ77" s="1314"/>
      <c r="BR77" s="1314"/>
      <c r="BS77" s="1314"/>
      <c r="BT77" s="1314"/>
      <c r="BU77" s="1314"/>
      <c r="BV77" s="1314"/>
      <c r="BW77" s="1314"/>
      <c r="BX77" s="1314">
        <v>24</v>
      </c>
      <c r="BY77" s="1314"/>
      <c r="BZ77" s="1314"/>
      <c r="CA77" s="1314"/>
      <c r="CB77" s="1314"/>
      <c r="CC77" s="1314"/>
      <c r="CD77" s="1314"/>
      <c r="CE77" s="1314"/>
      <c r="CF77" s="1314">
        <v>19.8</v>
      </c>
      <c r="CG77" s="1314"/>
      <c r="CH77" s="1314"/>
      <c r="CI77" s="1314"/>
      <c r="CJ77" s="1314"/>
      <c r="CK77" s="1314"/>
      <c r="CL77" s="1314"/>
      <c r="CM77" s="1314"/>
      <c r="CN77" s="1314">
        <v>19.8</v>
      </c>
      <c r="CO77" s="1314"/>
      <c r="CP77" s="1314"/>
      <c r="CQ77" s="1314"/>
      <c r="CR77" s="1314"/>
      <c r="CS77" s="1314"/>
      <c r="CT77" s="1314"/>
      <c r="CU77" s="1314"/>
      <c r="CV77" s="1314">
        <v>20</v>
      </c>
      <c r="CW77" s="1314"/>
      <c r="CX77" s="1314"/>
      <c r="CY77" s="1314"/>
      <c r="CZ77" s="1314"/>
      <c r="DA77" s="1314"/>
      <c r="DB77" s="1314"/>
      <c r="DC77" s="1314"/>
    </row>
    <row r="78" spans="2:107" x14ac:dyDescent="0.15">
      <c r="B78" s="395"/>
      <c r="G78" s="1309"/>
      <c r="H78" s="1309"/>
      <c r="I78" s="1309"/>
      <c r="J78" s="1309"/>
      <c r="K78" s="1330"/>
      <c r="L78" s="1330"/>
      <c r="M78" s="1330"/>
      <c r="N78" s="1330"/>
      <c r="AN78" s="1313"/>
      <c r="AO78" s="1313"/>
      <c r="AP78" s="1313"/>
      <c r="AQ78" s="1313"/>
      <c r="AR78" s="1313"/>
      <c r="AS78" s="1313"/>
      <c r="AT78" s="1313"/>
      <c r="AU78" s="1313"/>
      <c r="AV78" s="1313"/>
      <c r="AW78" s="1313"/>
      <c r="AX78" s="1313"/>
      <c r="AY78" s="1313"/>
      <c r="AZ78" s="1313"/>
      <c r="BA78" s="1313"/>
      <c r="BB78" s="1316"/>
      <c r="BC78" s="1316"/>
      <c r="BD78" s="1316"/>
      <c r="BE78" s="1316"/>
      <c r="BF78" s="1316"/>
      <c r="BG78" s="1316"/>
      <c r="BH78" s="1316"/>
      <c r="BI78" s="1316"/>
      <c r="BJ78" s="1316"/>
      <c r="BK78" s="1316"/>
      <c r="BL78" s="1316"/>
      <c r="BM78" s="1316"/>
      <c r="BN78" s="1316"/>
      <c r="BO78" s="1316"/>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5"/>
      <c r="G79" s="1309"/>
      <c r="H79" s="1309"/>
      <c r="I79" s="1329"/>
      <c r="J79" s="1329"/>
      <c r="K79" s="1331"/>
      <c r="L79" s="1331"/>
      <c r="M79" s="1331"/>
      <c r="N79" s="1331"/>
      <c r="AN79" s="1313"/>
      <c r="AO79" s="1313"/>
      <c r="AP79" s="1313"/>
      <c r="AQ79" s="1313"/>
      <c r="AR79" s="1313"/>
      <c r="AS79" s="1313"/>
      <c r="AT79" s="1313"/>
      <c r="AU79" s="1313"/>
      <c r="AV79" s="1313"/>
      <c r="AW79" s="1313"/>
      <c r="AX79" s="1313"/>
      <c r="AY79" s="1313"/>
      <c r="AZ79" s="1313"/>
      <c r="BA79" s="1313"/>
      <c r="BB79" s="1316" t="s">
        <v>606</v>
      </c>
      <c r="BC79" s="1316"/>
      <c r="BD79" s="1316"/>
      <c r="BE79" s="1316"/>
      <c r="BF79" s="1316"/>
      <c r="BG79" s="1316"/>
      <c r="BH79" s="1316"/>
      <c r="BI79" s="1316"/>
      <c r="BJ79" s="1316"/>
      <c r="BK79" s="1316"/>
      <c r="BL79" s="1316"/>
      <c r="BM79" s="1316"/>
      <c r="BN79" s="1316"/>
      <c r="BO79" s="1316"/>
      <c r="BP79" s="1314">
        <v>10.1</v>
      </c>
      <c r="BQ79" s="1314"/>
      <c r="BR79" s="1314"/>
      <c r="BS79" s="1314"/>
      <c r="BT79" s="1314"/>
      <c r="BU79" s="1314"/>
      <c r="BV79" s="1314"/>
      <c r="BW79" s="1314"/>
      <c r="BX79" s="1314">
        <v>9.1</v>
      </c>
      <c r="BY79" s="1314"/>
      <c r="BZ79" s="1314"/>
      <c r="CA79" s="1314"/>
      <c r="CB79" s="1314"/>
      <c r="CC79" s="1314"/>
      <c r="CD79" s="1314"/>
      <c r="CE79" s="1314"/>
      <c r="CF79" s="1314">
        <v>8.9</v>
      </c>
      <c r="CG79" s="1314"/>
      <c r="CH79" s="1314"/>
      <c r="CI79" s="1314"/>
      <c r="CJ79" s="1314"/>
      <c r="CK79" s="1314"/>
      <c r="CL79" s="1314"/>
      <c r="CM79" s="1314"/>
      <c r="CN79" s="1314">
        <v>8.8000000000000007</v>
      </c>
      <c r="CO79" s="1314"/>
      <c r="CP79" s="1314"/>
      <c r="CQ79" s="1314"/>
      <c r="CR79" s="1314"/>
      <c r="CS79" s="1314"/>
      <c r="CT79" s="1314"/>
      <c r="CU79" s="1314"/>
      <c r="CV79" s="1314">
        <v>8.9</v>
      </c>
      <c r="CW79" s="1314"/>
      <c r="CX79" s="1314"/>
      <c r="CY79" s="1314"/>
      <c r="CZ79" s="1314"/>
      <c r="DA79" s="1314"/>
      <c r="DB79" s="1314"/>
      <c r="DC79" s="1314"/>
    </row>
    <row r="80" spans="2:107" x14ac:dyDescent="0.15">
      <c r="B80" s="395"/>
      <c r="G80" s="1309"/>
      <c r="H80" s="1309"/>
      <c r="I80" s="1329"/>
      <c r="J80" s="1329"/>
      <c r="K80" s="1331"/>
      <c r="L80" s="1331"/>
      <c r="M80" s="1331"/>
      <c r="N80" s="1331"/>
      <c r="AN80" s="1313"/>
      <c r="AO80" s="1313"/>
      <c r="AP80" s="1313"/>
      <c r="AQ80" s="1313"/>
      <c r="AR80" s="1313"/>
      <c r="AS80" s="1313"/>
      <c r="AT80" s="1313"/>
      <c r="AU80" s="1313"/>
      <c r="AV80" s="1313"/>
      <c r="AW80" s="1313"/>
      <c r="AX80" s="1313"/>
      <c r="AY80" s="1313"/>
      <c r="AZ80" s="1313"/>
      <c r="BA80" s="1313"/>
      <c r="BB80" s="1316"/>
      <c r="BC80" s="1316"/>
      <c r="BD80" s="1316"/>
      <c r="BE80" s="1316"/>
      <c r="BF80" s="1316"/>
      <c r="BG80" s="1316"/>
      <c r="BH80" s="1316"/>
      <c r="BI80" s="1316"/>
      <c r="BJ80" s="1316"/>
      <c r="BK80" s="1316"/>
      <c r="BL80" s="1316"/>
      <c r="BM80" s="1316"/>
      <c r="BN80" s="1316"/>
      <c r="BO80" s="1316"/>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DBy3Usfz53zEZ86DVLaXLxQigugIiCXhT5oC9K+LONZIskxHN7dvGoKdopEAuYoJQSzl/0nFVNvBQvfbnMZrig==" saltValue="T8BWQukPWJ1KnfR6XX+Bj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vx2f5emAc2R0Wu9jEuRs5pMW0JaEJsGxfu8cQapv6/J3r08LO4qdtWxyuazB8rClDbMjgrWltrEGGRALe/3nNg==" saltValue="lKMYB5w3959o7xZxmR1Ea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BMTUk3FFxn9oAqE0DRhkU/0/XMje9wmiMarKkv1brqIHtN4Pew6mkjPEg4svmmrqdvpFKG8SPUXmTnrkfowPBg==" saltValue="q4P2s6B/QkDaqUDZinmzB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65642</v>
      </c>
      <c r="E3" s="162"/>
      <c r="F3" s="163">
        <v>96635</v>
      </c>
      <c r="G3" s="164"/>
      <c r="H3" s="165"/>
    </row>
    <row r="4" spans="1:8" x14ac:dyDescent="0.15">
      <c r="A4" s="166"/>
      <c r="B4" s="167"/>
      <c r="C4" s="168"/>
      <c r="D4" s="169">
        <v>34159</v>
      </c>
      <c r="E4" s="170"/>
      <c r="F4" s="171">
        <v>44408</v>
      </c>
      <c r="G4" s="172"/>
      <c r="H4" s="173"/>
    </row>
    <row r="5" spans="1:8" x14ac:dyDescent="0.15">
      <c r="A5" s="154" t="s">
        <v>551</v>
      </c>
      <c r="B5" s="159"/>
      <c r="C5" s="160"/>
      <c r="D5" s="161">
        <v>50266</v>
      </c>
      <c r="E5" s="162"/>
      <c r="F5" s="163">
        <v>97062</v>
      </c>
      <c r="G5" s="164"/>
      <c r="H5" s="165"/>
    </row>
    <row r="6" spans="1:8" x14ac:dyDescent="0.15">
      <c r="A6" s="166"/>
      <c r="B6" s="167"/>
      <c r="C6" s="168"/>
      <c r="D6" s="169">
        <v>34916</v>
      </c>
      <c r="E6" s="170"/>
      <c r="F6" s="171">
        <v>50112</v>
      </c>
      <c r="G6" s="172"/>
      <c r="H6" s="173"/>
    </row>
    <row r="7" spans="1:8" x14ac:dyDescent="0.15">
      <c r="A7" s="154" t="s">
        <v>552</v>
      </c>
      <c r="B7" s="159"/>
      <c r="C7" s="160"/>
      <c r="D7" s="161">
        <v>52111</v>
      </c>
      <c r="E7" s="162"/>
      <c r="F7" s="163">
        <v>106005</v>
      </c>
      <c r="G7" s="164"/>
      <c r="H7" s="165"/>
    </row>
    <row r="8" spans="1:8" x14ac:dyDescent="0.15">
      <c r="A8" s="166"/>
      <c r="B8" s="167"/>
      <c r="C8" s="168"/>
      <c r="D8" s="169">
        <v>17239</v>
      </c>
      <c r="E8" s="170"/>
      <c r="F8" s="171">
        <v>58359</v>
      </c>
      <c r="G8" s="172"/>
      <c r="H8" s="173"/>
    </row>
    <row r="9" spans="1:8" x14ac:dyDescent="0.15">
      <c r="A9" s="154" t="s">
        <v>553</v>
      </c>
      <c r="B9" s="159"/>
      <c r="C9" s="160"/>
      <c r="D9" s="161">
        <v>45054</v>
      </c>
      <c r="E9" s="162"/>
      <c r="F9" s="163">
        <v>98507</v>
      </c>
      <c r="G9" s="164"/>
      <c r="H9" s="165"/>
    </row>
    <row r="10" spans="1:8" x14ac:dyDescent="0.15">
      <c r="A10" s="166"/>
      <c r="B10" s="167"/>
      <c r="C10" s="168"/>
      <c r="D10" s="169">
        <v>21230</v>
      </c>
      <c r="E10" s="170"/>
      <c r="F10" s="171">
        <v>47567</v>
      </c>
      <c r="G10" s="172"/>
      <c r="H10" s="173"/>
    </row>
    <row r="11" spans="1:8" x14ac:dyDescent="0.15">
      <c r="A11" s="154" t="s">
        <v>554</v>
      </c>
      <c r="B11" s="159"/>
      <c r="C11" s="160"/>
      <c r="D11" s="161">
        <v>44452</v>
      </c>
      <c r="E11" s="162"/>
      <c r="F11" s="163">
        <v>113347</v>
      </c>
      <c r="G11" s="164"/>
      <c r="H11" s="165"/>
    </row>
    <row r="12" spans="1:8" x14ac:dyDescent="0.15">
      <c r="A12" s="166"/>
      <c r="B12" s="167"/>
      <c r="C12" s="174"/>
      <c r="D12" s="169">
        <v>17948</v>
      </c>
      <c r="E12" s="170"/>
      <c r="F12" s="171">
        <v>58728</v>
      </c>
      <c r="G12" s="172"/>
      <c r="H12" s="173"/>
    </row>
    <row r="13" spans="1:8" x14ac:dyDescent="0.15">
      <c r="A13" s="154"/>
      <c r="B13" s="159"/>
      <c r="C13" s="175"/>
      <c r="D13" s="176">
        <v>51505</v>
      </c>
      <c r="E13" s="177"/>
      <c r="F13" s="178">
        <v>102311</v>
      </c>
      <c r="G13" s="179"/>
      <c r="H13" s="165"/>
    </row>
    <row r="14" spans="1:8" x14ac:dyDescent="0.15">
      <c r="A14" s="166"/>
      <c r="B14" s="167"/>
      <c r="C14" s="168"/>
      <c r="D14" s="169">
        <v>25098</v>
      </c>
      <c r="E14" s="170"/>
      <c r="F14" s="171">
        <v>51835</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9.4499999999999993</v>
      </c>
      <c r="C19" s="180">
        <f>ROUND(VALUE(SUBSTITUTE(実質収支比率等に係る経年分析!G$48,"▲","-")),2)</f>
        <v>7.92</v>
      </c>
      <c r="D19" s="180">
        <f>ROUND(VALUE(SUBSTITUTE(実質収支比率等に係る経年分析!H$48,"▲","-")),2)</f>
        <v>5.4</v>
      </c>
      <c r="E19" s="180">
        <f>ROUND(VALUE(SUBSTITUTE(実質収支比率等に係る経年分析!I$48,"▲","-")),2)</f>
        <v>4.93</v>
      </c>
      <c r="F19" s="180">
        <f>ROUND(VALUE(SUBSTITUTE(実質収支比率等に係る経年分析!J$48,"▲","-")),2)</f>
        <v>6.47</v>
      </c>
    </row>
    <row r="20" spans="1:11" x14ac:dyDescent="0.15">
      <c r="A20" s="180" t="s">
        <v>55</v>
      </c>
      <c r="B20" s="180">
        <f>ROUND(VALUE(SUBSTITUTE(実質収支比率等に係る経年分析!F$47,"▲","-")),2)</f>
        <v>27.82</v>
      </c>
      <c r="C20" s="180">
        <f>ROUND(VALUE(SUBSTITUTE(実質収支比率等に係る経年分析!G$47,"▲","-")),2)</f>
        <v>31.82</v>
      </c>
      <c r="D20" s="180">
        <f>ROUND(VALUE(SUBSTITUTE(実質収支比率等に係る経年分析!H$47,"▲","-")),2)</f>
        <v>33.36</v>
      </c>
      <c r="E20" s="180">
        <f>ROUND(VALUE(SUBSTITUTE(実質収支比率等に係る経年分析!I$47,"▲","-")),2)</f>
        <v>27.05</v>
      </c>
      <c r="F20" s="180">
        <f>ROUND(VALUE(SUBSTITUTE(実質収支比率等に係る経年分析!J$47,"▲","-")),2)</f>
        <v>19.29</v>
      </c>
    </row>
    <row r="21" spans="1:11" x14ac:dyDescent="0.15">
      <c r="A21" s="180" t="s">
        <v>56</v>
      </c>
      <c r="B21" s="180">
        <f>IF(ISNUMBER(VALUE(SUBSTITUTE(実質収支比率等に係る経年分析!F$49,"▲","-"))),ROUND(VALUE(SUBSTITUTE(実質収支比率等に係る経年分析!F$49,"▲","-")),2),NA())</f>
        <v>2.57</v>
      </c>
      <c r="C21" s="180">
        <f>IF(ISNUMBER(VALUE(SUBSTITUTE(実質収支比率等に係る経年分析!G$49,"▲","-"))),ROUND(VALUE(SUBSTITUTE(実質収支比率等に係る経年分析!G$49,"▲","-")),2),NA())</f>
        <v>1.83</v>
      </c>
      <c r="D21" s="180">
        <f>IF(ISNUMBER(VALUE(SUBSTITUTE(実質収支比率等に係る経年分析!H$49,"▲","-"))),ROUND(VALUE(SUBSTITUTE(実質収支比率等に係る経年分析!H$49,"▲","-")),2),NA())</f>
        <v>-0.99</v>
      </c>
      <c r="E21" s="180">
        <f>IF(ISNUMBER(VALUE(SUBSTITUTE(実質収支比率等に係る経年分析!I$49,"▲","-"))),ROUND(VALUE(SUBSTITUTE(実質収支比率等に係る経年分析!I$49,"▲","-")),2),NA())</f>
        <v>-7.51</v>
      </c>
      <c r="F21" s="180">
        <f>IF(ISNUMBER(VALUE(SUBSTITUTE(実質収支比率等に係る経年分析!J$49,"▲","-"))),ROUND(VALUE(SUBSTITUTE(実質収支比率等に係る経年分析!J$49,"▲","-")),2),NA())</f>
        <v>-6.63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v>
      </c>
    </row>
    <row r="31" spans="1:11" x14ac:dyDescent="0.15">
      <c r="A31" s="181" t="str">
        <f>IF(連結実質赤字比率に係る赤字・黒字の構成分析!C$39="",NA(),連結実質赤字比率に係る赤字・黒字の構成分析!C$39)</f>
        <v>漁業集落排水事業特別会計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0.16</v>
      </c>
    </row>
    <row r="32" spans="1:11" x14ac:dyDescent="0.15">
      <c r="A32" s="181" t="str">
        <f>IF(連結実質赤字比率に係る赤字・黒字の構成分析!C$38="",NA(),連結実質赤字比率に係る赤字・黒字の構成分析!C$38)</f>
        <v>師崎港駐車場事業特別会計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0.28000000000000003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1.1200000000000001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2.13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0.43</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2.0099999999999998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2.4700000000000002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2.0299999999999998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9.4499999999999993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4.93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4.93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6.46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24.1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20.34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19.559999999999999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17.55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13.82</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453</v>
      </c>
      <c r="E42" s="182"/>
      <c r="F42" s="182"/>
      <c r="G42" s="182">
        <f>'実質公債費比率（分子）の構造'!L$52</f>
        <v>469</v>
      </c>
      <c r="H42" s="182"/>
      <c r="I42" s="182"/>
      <c r="J42" s="182">
        <f>'実質公債費比率（分子）の構造'!M$52</f>
        <v>471</v>
      </c>
      <c r="K42" s="182"/>
      <c r="L42" s="182"/>
      <c r="M42" s="182">
        <f>'実質公債費比率（分子）の構造'!N$52</f>
        <v>457</v>
      </c>
      <c r="N42" s="182"/>
      <c r="O42" s="182"/>
      <c r="P42" s="182">
        <f>'実質公債費比率（分子）の構造'!O$52</f>
        <v>453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27</v>
      </c>
      <c r="C44" s="182"/>
      <c r="D44" s="182"/>
      <c r="E44" s="182">
        <f>'実質公債費比率（分子）の構造'!L$50</f>
        <v>27</v>
      </c>
      <c r="F44" s="182"/>
      <c r="G44" s="182"/>
      <c r="H44" s="182">
        <f>'実質公債費比率（分子）の構造'!M$50</f>
        <v>27</v>
      </c>
      <c r="I44" s="182"/>
      <c r="J44" s="182"/>
      <c r="K44" s="182">
        <f>'実質公債費比率（分子）の構造'!N$50</f>
        <v>1</v>
      </c>
      <c r="L44" s="182"/>
      <c r="M44" s="182"/>
      <c r="N44" s="182">
        <f>'実質公債費比率（分子）の構造'!O$50</f>
        <v>1</v>
      </c>
      <c r="O44" s="182"/>
      <c r="P44" s="182"/>
    </row>
    <row r="45" spans="1:16" x14ac:dyDescent="0.15">
      <c r="A45" s="182" t="s">
        <v>66</v>
      </c>
      <c r="B45" s="182">
        <f>'実質公債費比率（分子）の構造'!K$49</f>
        <v>64</v>
      </c>
      <c r="C45" s="182"/>
      <c r="D45" s="182"/>
      <c r="E45" s="182">
        <f>'実質公債費比率（分子）の構造'!L$49</f>
        <v>74</v>
      </c>
      <c r="F45" s="182"/>
      <c r="G45" s="182"/>
      <c r="H45" s="182">
        <f>'実質公債費比率（分子）の構造'!M$49</f>
        <v>73</v>
      </c>
      <c r="I45" s="182"/>
      <c r="J45" s="182"/>
      <c r="K45" s="182">
        <f>'実質公債費比率（分子）の構造'!N$49</f>
        <v>78</v>
      </c>
      <c r="L45" s="182"/>
      <c r="M45" s="182"/>
      <c r="N45" s="182">
        <f>'実質公債費比率（分子）の構造'!O$49</f>
        <v>80</v>
      </c>
      <c r="O45" s="182"/>
      <c r="P45" s="182"/>
    </row>
    <row r="46" spans="1:16" x14ac:dyDescent="0.15">
      <c r="A46" s="182" t="s">
        <v>67</v>
      </c>
      <c r="B46" s="182">
        <f>'実質公債費比率（分子）の構造'!K$48</f>
        <v>35</v>
      </c>
      <c r="C46" s="182"/>
      <c r="D46" s="182"/>
      <c r="E46" s="182">
        <f>'実質公債費比率（分子）の構造'!L$48</f>
        <v>53</v>
      </c>
      <c r="F46" s="182"/>
      <c r="G46" s="182"/>
      <c r="H46" s="182">
        <f>'実質公債費比率（分子）の構造'!M$48</f>
        <v>58</v>
      </c>
      <c r="I46" s="182"/>
      <c r="J46" s="182"/>
      <c r="K46" s="182">
        <f>'実質公債費比率（分子）の構造'!N$48</f>
        <v>59</v>
      </c>
      <c r="L46" s="182"/>
      <c r="M46" s="182"/>
      <c r="N46" s="182">
        <f>'実質公債費比率（分子）の構造'!O$48</f>
        <v>59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472</v>
      </c>
      <c r="C49" s="182"/>
      <c r="D49" s="182"/>
      <c r="E49" s="182">
        <f>'実質公債費比率（分子）の構造'!L$45</f>
        <v>481</v>
      </c>
      <c r="F49" s="182"/>
      <c r="G49" s="182"/>
      <c r="H49" s="182">
        <f>'実質公債費比率（分子）の構造'!M$45</f>
        <v>503</v>
      </c>
      <c r="I49" s="182"/>
      <c r="J49" s="182"/>
      <c r="K49" s="182">
        <f>'実質公債費比率（分子）の構造'!N$45</f>
        <v>527</v>
      </c>
      <c r="L49" s="182"/>
      <c r="M49" s="182"/>
      <c r="N49" s="182">
        <f>'実質公債費比率（分子）の構造'!O$45</f>
        <v>551</v>
      </c>
      <c r="O49" s="182"/>
      <c r="P49" s="182"/>
    </row>
    <row r="50" spans="1:16" x14ac:dyDescent="0.15">
      <c r="A50" s="182" t="s">
        <v>71</v>
      </c>
      <c r="B50" s="182" t="e">
        <f>NA()</f>
        <v>#N/A</v>
      </c>
      <c r="C50" s="182">
        <f>IF(ISNUMBER('実質公債費比率（分子）の構造'!K$53),'実質公債費比率（分子）の構造'!K$53,NA())</f>
        <v>145</v>
      </c>
      <c r="D50" s="182" t="e">
        <f>NA()</f>
        <v>#N/A</v>
      </c>
      <c r="E50" s="182" t="e">
        <f>NA()</f>
        <v>#N/A</v>
      </c>
      <c r="F50" s="182">
        <f>IF(ISNUMBER('実質公債費比率（分子）の構造'!L$53),'実質公債費比率（分子）の構造'!L$53,NA())</f>
        <v>166</v>
      </c>
      <c r="G50" s="182" t="e">
        <f>NA()</f>
        <v>#N/A</v>
      </c>
      <c r="H50" s="182" t="e">
        <f>NA()</f>
        <v>#N/A</v>
      </c>
      <c r="I50" s="182">
        <f>IF(ISNUMBER('実質公債費比率（分子）の構造'!M$53),'実質公債費比率（分子）の構造'!M$53,NA())</f>
        <v>190</v>
      </c>
      <c r="J50" s="182" t="e">
        <f>NA()</f>
        <v>#N/A</v>
      </c>
      <c r="K50" s="182" t="e">
        <f>NA()</f>
        <v>#N/A</v>
      </c>
      <c r="L50" s="182">
        <f>IF(ISNUMBER('実質公債費比率（分子）の構造'!N$53),'実質公債費比率（分子）の構造'!N$53,NA())</f>
        <v>208</v>
      </c>
      <c r="M50" s="182" t="e">
        <f>NA()</f>
        <v>#N/A</v>
      </c>
      <c r="N50" s="182" t="e">
        <f>NA()</f>
        <v>#N/A</v>
      </c>
      <c r="O50" s="182">
        <f>IF(ISNUMBER('実質公債費比率（分子）の構造'!O$53),'実質公債費比率（分子）の構造'!O$53,NA())</f>
        <v>238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5508</v>
      </c>
      <c r="E56" s="181"/>
      <c r="F56" s="181"/>
      <c r="G56" s="181">
        <f>'将来負担比率（分子）の構造'!J$52</f>
        <v>5645</v>
      </c>
      <c r="H56" s="181"/>
      <c r="I56" s="181"/>
      <c r="J56" s="181">
        <f>'将来負担比率（分子）の構造'!K$52</f>
        <v>5579</v>
      </c>
      <c r="K56" s="181"/>
      <c r="L56" s="181"/>
      <c r="M56" s="181">
        <f>'将来負担比率（分子）の構造'!L$52</f>
        <v>5552</v>
      </c>
      <c r="N56" s="181"/>
      <c r="O56" s="181"/>
      <c r="P56" s="181">
        <f>'将来負担比率（分子）の構造'!M$52</f>
        <v>5546</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3245</v>
      </c>
      <c r="E58" s="181"/>
      <c r="F58" s="181"/>
      <c r="G58" s="181">
        <f>'将来負担比率（分子）の構造'!J$50</f>
        <v>3485</v>
      </c>
      <c r="H58" s="181"/>
      <c r="I58" s="181"/>
      <c r="J58" s="181">
        <f>'将来負担比率（分子）の構造'!K$50</f>
        <v>3629</v>
      </c>
      <c r="K58" s="181"/>
      <c r="L58" s="181"/>
      <c r="M58" s="181">
        <f>'将来負担比率（分子）の構造'!L$50</f>
        <v>3427</v>
      </c>
      <c r="N58" s="181"/>
      <c r="O58" s="181"/>
      <c r="P58" s="181">
        <f>'将来負担比率（分子）の構造'!M$50</f>
        <v>3052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2143</v>
      </c>
      <c r="C62" s="181"/>
      <c r="D62" s="181"/>
      <c r="E62" s="181">
        <f>'将来負担比率（分子）の構造'!J$45</f>
        <v>2173</v>
      </c>
      <c r="F62" s="181"/>
      <c r="G62" s="181"/>
      <c r="H62" s="181">
        <f>'将来負担比率（分子）の構造'!K$45</f>
        <v>2184</v>
      </c>
      <c r="I62" s="181"/>
      <c r="J62" s="181"/>
      <c r="K62" s="181">
        <f>'将来負担比率（分子）の構造'!L$45</f>
        <v>2170</v>
      </c>
      <c r="L62" s="181"/>
      <c r="M62" s="181"/>
      <c r="N62" s="181">
        <f>'将来負担比率（分子）の構造'!M$45</f>
        <v>2280</v>
      </c>
      <c r="O62" s="181"/>
      <c r="P62" s="181"/>
    </row>
    <row r="63" spans="1:16" x14ac:dyDescent="0.15">
      <c r="A63" s="181" t="s">
        <v>34</v>
      </c>
      <c r="B63" s="181">
        <f>'将来負担比率（分子）の構造'!I$44</f>
        <v>378</v>
      </c>
      <c r="C63" s="181"/>
      <c r="D63" s="181"/>
      <c r="E63" s="181">
        <f>'将来負担比率（分子）の構造'!J$44</f>
        <v>309</v>
      </c>
      <c r="F63" s="181"/>
      <c r="G63" s="181"/>
      <c r="H63" s="181">
        <f>'将来負担比率（分子）の構造'!K$44</f>
        <v>266</v>
      </c>
      <c r="I63" s="181"/>
      <c r="J63" s="181"/>
      <c r="K63" s="181">
        <f>'将来負担比率（分子）の構造'!L$44</f>
        <v>249</v>
      </c>
      <c r="L63" s="181"/>
      <c r="M63" s="181"/>
      <c r="N63" s="181">
        <f>'将来負担比率（分子）の構造'!M$44</f>
        <v>243</v>
      </c>
      <c r="O63" s="181"/>
      <c r="P63" s="181"/>
    </row>
    <row r="64" spans="1:16" x14ac:dyDescent="0.15">
      <c r="A64" s="181" t="s">
        <v>33</v>
      </c>
      <c r="B64" s="181">
        <f>'将来負担比率（分子）の構造'!I$43</f>
        <v>540</v>
      </c>
      <c r="C64" s="181"/>
      <c r="D64" s="181"/>
      <c r="E64" s="181">
        <f>'将来負担比率（分子）の構造'!J$43</f>
        <v>539</v>
      </c>
      <c r="F64" s="181"/>
      <c r="G64" s="181"/>
      <c r="H64" s="181">
        <f>'将来負担比率（分子）の構造'!K$43</f>
        <v>594</v>
      </c>
      <c r="I64" s="181"/>
      <c r="J64" s="181"/>
      <c r="K64" s="181">
        <f>'将来負担比率（分子）の構造'!L$43</f>
        <v>615</v>
      </c>
      <c r="L64" s="181"/>
      <c r="M64" s="181"/>
      <c r="N64" s="181">
        <f>'将来負担比率（分子）の構造'!M$43</f>
        <v>576</v>
      </c>
      <c r="O64" s="181"/>
      <c r="P64" s="181"/>
    </row>
    <row r="65" spans="1:16" x14ac:dyDescent="0.15">
      <c r="A65" s="181" t="s">
        <v>32</v>
      </c>
      <c r="B65" s="181">
        <f>'将来負担比率（分子）の構造'!I$42</f>
        <v>60</v>
      </c>
      <c r="C65" s="181"/>
      <c r="D65" s="181"/>
      <c r="E65" s="181">
        <f>'将来負担比率（分子）の構造'!J$42</f>
        <v>33</v>
      </c>
      <c r="F65" s="181"/>
      <c r="G65" s="181"/>
      <c r="H65" s="181">
        <f>'将来負担比率（分子）の構造'!K$42</f>
        <v>6</v>
      </c>
      <c r="I65" s="181"/>
      <c r="J65" s="181"/>
      <c r="K65" s="181">
        <f>'将来負担比率（分子）の構造'!L$42</f>
        <v>5</v>
      </c>
      <c r="L65" s="181"/>
      <c r="M65" s="181"/>
      <c r="N65" s="181">
        <f>'将来負担比率（分子）の構造'!M$42</f>
        <v>4</v>
      </c>
      <c r="O65" s="181"/>
      <c r="P65" s="181"/>
    </row>
    <row r="66" spans="1:16" x14ac:dyDescent="0.15">
      <c r="A66" s="181" t="s">
        <v>31</v>
      </c>
      <c r="B66" s="181">
        <f>'将来負担比率（分子）の構造'!I$41</f>
        <v>6397</v>
      </c>
      <c r="C66" s="181"/>
      <c r="D66" s="181"/>
      <c r="E66" s="181">
        <f>'将来負担比率（分子）の構造'!J$41</f>
        <v>6699</v>
      </c>
      <c r="F66" s="181"/>
      <c r="G66" s="181"/>
      <c r="H66" s="181">
        <f>'将来負担比率（分子）の構造'!K$41</f>
        <v>6680</v>
      </c>
      <c r="I66" s="181"/>
      <c r="J66" s="181"/>
      <c r="K66" s="181">
        <f>'将来負担比率（分子）の構造'!L$41</f>
        <v>6716</v>
      </c>
      <c r="L66" s="181"/>
      <c r="M66" s="181"/>
      <c r="N66" s="181">
        <f>'将来負担比率（分子）の構造'!M$41</f>
        <v>6782</v>
      </c>
      <c r="O66" s="181"/>
      <c r="P66" s="181"/>
    </row>
    <row r="67" spans="1:16" x14ac:dyDescent="0.15">
      <c r="A67" s="181" t="s">
        <v>75</v>
      </c>
      <c r="B67" s="181" t="e">
        <f>NA()</f>
        <v>#N/A</v>
      </c>
      <c r="C67" s="181">
        <f>IF(ISNUMBER('将来負担比率（分子）の構造'!I$53), IF('将来負担比率（分子）の構造'!I$53 &lt; 0, 0, '将来負担比率（分子）の構造'!I$53), NA())</f>
        <v>766</v>
      </c>
      <c r="D67" s="181" t="e">
        <f>NA()</f>
        <v>#N/A</v>
      </c>
      <c r="E67" s="181" t="e">
        <f>NA()</f>
        <v>#N/A</v>
      </c>
      <c r="F67" s="181">
        <f>IF(ISNUMBER('将来負担比率（分子）の構造'!J$53), IF('将来負担比率（分子）の構造'!J$53 &lt; 0, 0, '将来負担比率（分子）の構造'!J$53), NA())</f>
        <v>623</v>
      </c>
      <c r="G67" s="181" t="e">
        <f>NA()</f>
        <v>#N/A</v>
      </c>
      <c r="H67" s="181" t="e">
        <f>NA()</f>
        <v>#N/A</v>
      </c>
      <c r="I67" s="181">
        <f>IF(ISNUMBER('将来負担比率（分子）の構造'!K$53), IF('将来負担比率（分子）の構造'!K$53 &lt; 0, 0, '将来負担比率（分子）の構造'!K$53), NA())</f>
        <v>523</v>
      </c>
      <c r="J67" s="181" t="e">
        <f>NA()</f>
        <v>#N/A</v>
      </c>
      <c r="K67" s="181" t="e">
        <f>NA()</f>
        <v>#N/A</v>
      </c>
      <c r="L67" s="181">
        <f>IF(ISNUMBER('将来負担比率（分子）の構造'!L$53), IF('将来負担比率（分子）の構造'!L$53 &lt; 0, 0, '将来負担比率（分子）の構造'!L$53), NA())</f>
        <v>776</v>
      </c>
      <c r="M67" s="181" t="e">
        <f>NA()</f>
        <v>#N/A</v>
      </c>
      <c r="N67" s="181" t="e">
        <f>NA()</f>
        <v>#N/A</v>
      </c>
      <c r="O67" s="181">
        <f>IF(ISNUMBER('将来負担比率（分子）の構造'!M$53), IF('将来負担比率（分子）の構造'!M$53 &lt; 0, 0, '将来負担比率（分子）の構造'!M$53), NA())</f>
        <v>1287</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1678</v>
      </c>
      <c r="C72" s="185">
        <f>基金残高に係る経年分析!G55</f>
        <v>1335</v>
      </c>
      <c r="D72" s="185">
        <f>基金残高に係る経年分析!H55</f>
        <v>940</v>
      </c>
    </row>
    <row r="73" spans="1:16" x14ac:dyDescent="0.15">
      <c r="A73" s="184" t="s">
        <v>78</v>
      </c>
      <c r="B73" s="185">
        <f>基金残高に係る経年分析!F56</f>
        <v>2</v>
      </c>
      <c r="C73" s="185">
        <f>基金残高に係る経年分析!G56</f>
        <v>2</v>
      </c>
      <c r="D73" s="185">
        <f>基金残高に係る経年分析!H56</f>
        <v>2</v>
      </c>
    </row>
    <row r="74" spans="1:16" x14ac:dyDescent="0.15">
      <c r="A74" s="184" t="s">
        <v>79</v>
      </c>
      <c r="B74" s="185">
        <f>基金残高に係る経年分析!F57</f>
        <v>996</v>
      </c>
      <c r="C74" s="185">
        <f>基金残高に係る経年分析!G57</f>
        <v>1099</v>
      </c>
      <c r="D74" s="185">
        <f>基金残高に係る経年分析!H57</f>
        <v>1146</v>
      </c>
    </row>
  </sheetData>
  <sheetProtection algorithmName="SHA-512" hashValue="YjBIqCCH5MMC4JGyoAQMMEbdpLWWouUKrHskMa43Ato22zj9rN0Qe/qCGdRGTj23M5HAwUpz+ouWSSKPePpPDA==" saltValue="k0oJcwLXdp9INUcZ7KVn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225</v>
      </c>
      <c r="C5" s="670"/>
      <c r="D5" s="670"/>
      <c r="E5" s="670"/>
      <c r="F5" s="670"/>
      <c r="G5" s="670"/>
      <c r="H5" s="670"/>
      <c r="I5" s="670"/>
      <c r="J5" s="670"/>
      <c r="K5" s="670"/>
      <c r="L5" s="670"/>
      <c r="M5" s="670"/>
      <c r="N5" s="670"/>
      <c r="O5" s="670"/>
      <c r="P5" s="670"/>
      <c r="Q5" s="671"/>
      <c r="R5" s="672">
        <v>2313529</v>
      </c>
      <c r="S5" s="673"/>
      <c r="T5" s="673"/>
      <c r="U5" s="673"/>
      <c r="V5" s="673"/>
      <c r="W5" s="673"/>
      <c r="X5" s="673"/>
      <c r="Y5" s="674"/>
      <c r="Z5" s="675">
        <v>29.9</v>
      </c>
      <c r="AA5" s="675"/>
      <c r="AB5" s="675"/>
      <c r="AC5" s="675"/>
      <c r="AD5" s="676">
        <v>2313529</v>
      </c>
      <c r="AE5" s="676"/>
      <c r="AF5" s="676"/>
      <c r="AG5" s="676"/>
      <c r="AH5" s="676"/>
      <c r="AI5" s="676"/>
      <c r="AJ5" s="676"/>
      <c r="AK5" s="676"/>
      <c r="AL5" s="677">
        <v>48.4</v>
      </c>
      <c r="AM5" s="678"/>
      <c r="AN5" s="678"/>
      <c r="AO5" s="679"/>
      <c r="AP5" s="669" t="s">
        <v>226</v>
      </c>
      <c r="AQ5" s="670"/>
      <c r="AR5" s="670"/>
      <c r="AS5" s="670"/>
      <c r="AT5" s="670"/>
      <c r="AU5" s="670"/>
      <c r="AV5" s="670"/>
      <c r="AW5" s="670"/>
      <c r="AX5" s="670"/>
      <c r="AY5" s="670"/>
      <c r="AZ5" s="670"/>
      <c r="BA5" s="670"/>
      <c r="BB5" s="670"/>
      <c r="BC5" s="670"/>
      <c r="BD5" s="670"/>
      <c r="BE5" s="670"/>
      <c r="BF5" s="671"/>
      <c r="BG5" s="683">
        <v>2291920</v>
      </c>
      <c r="BH5" s="684"/>
      <c r="BI5" s="684"/>
      <c r="BJ5" s="684"/>
      <c r="BK5" s="684"/>
      <c r="BL5" s="684"/>
      <c r="BM5" s="684"/>
      <c r="BN5" s="685"/>
      <c r="BO5" s="686">
        <v>99.1</v>
      </c>
      <c r="BP5" s="686"/>
      <c r="BQ5" s="686"/>
      <c r="BR5" s="686"/>
      <c r="BS5" s="687" t="s">
        <v>227</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219</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15">
      <c r="B6" s="680" t="s">
        <v>231</v>
      </c>
      <c r="C6" s="681"/>
      <c r="D6" s="681"/>
      <c r="E6" s="681"/>
      <c r="F6" s="681"/>
      <c r="G6" s="681"/>
      <c r="H6" s="681"/>
      <c r="I6" s="681"/>
      <c r="J6" s="681"/>
      <c r="K6" s="681"/>
      <c r="L6" s="681"/>
      <c r="M6" s="681"/>
      <c r="N6" s="681"/>
      <c r="O6" s="681"/>
      <c r="P6" s="681"/>
      <c r="Q6" s="682"/>
      <c r="R6" s="683">
        <v>82692</v>
      </c>
      <c r="S6" s="684"/>
      <c r="T6" s="684"/>
      <c r="U6" s="684"/>
      <c r="V6" s="684"/>
      <c r="W6" s="684"/>
      <c r="X6" s="684"/>
      <c r="Y6" s="685"/>
      <c r="Z6" s="686">
        <v>1.1000000000000001</v>
      </c>
      <c r="AA6" s="686"/>
      <c r="AB6" s="686"/>
      <c r="AC6" s="686"/>
      <c r="AD6" s="687">
        <v>82692</v>
      </c>
      <c r="AE6" s="687"/>
      <c r="AF6" s="687"/>
      <c r="AG6" s="687"/>
      <c r="AH6" s="687"/>
      <c r="AI6" s="687"/>
      <c r="AJ6" s="687"/>
      <c r="AK6" s="687"/>
      <c r="AL6" s="688">
        <v>1.7</v>
      </c>
      <c r="AM6" s="689"/>
      <c r="AN6" s="689"/>
      <c r="AO6" s="690"/>
      <c r="AP6" s="680" t="s">
        <v>232</v>
      </c>
      <c r="AQ6" s="681"/>
      <c r="AR6" s="681"/>
      <c r="AS6" s="681"/>
      <c r="AT6" s="681"/>
      <c r="AU6" s="681"/>
      <c r="AV6" s="681"/>
      <c r="AW6" s="681"/>
      <c r="AX6" s="681"/>
      <c r="AY6" s="681"/>
      <c r="AZ6" s="681"/>
      <c r="BA6" s="681"/>
      <c r="BB6" s="681"/>
      <c r="BC6" s="681"/>
      <c r="BD6" s="681"/>
      <c r="BE6" s="681"/>
      <c r="BF6" s="682"/>
      <c r="BG6" s="683">
        <v>2291920</v>
      </c>
      <c r="BH6" s="684"/>
      <c r="BI6" s="684"/>
      <c r="BJ6" s="684"/>
      <c r="BK6" s="684"/>
      <c r="BL6" s="684"/>
      <c r="BM6" s="684"/>
      <c r="BN6" s="685"/>
      <c r="BO6" s="686">
        <v>99.1</v>
      </c>
      <c r="BP6" s="686"/>
      <c r="BQ6" s="686"/>
      <c r="BR6" s="686"/>
      <c r="BS6" s="687" t="s">
        <v>129</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82523</v>
      </c>
      <c r="CS6" s="684"/>
      <c r="CT6" s="684"/>
      <c r="CU6" s="684"/>
      <c r="CV6" s="684"/>
      <c r="CW6" s="684"/>
      <c r="CX6" s="684"/>
      <c r="CY6" s="685"/>
      <c r="CZ6" s="677">
        <v>1.1000000000000001</v>
      </c>
      <c r="DA6" s="678"/>
      <c r="DB6" s="678"/>
      <c r="DC6" s="697"/>
      <c r="DD6" s="692" t="s">
        <v>129</v>
      </c>
      <c r="DE6" s="684"/>
      <c r="DF6" s="684"/>
      <c r="DG6" s="684"/>
      <c r="DH6" s="684"/>
      <c r="DI6" s="684"/>
      <c r="DJ6" s="684"/>
      <c r="DK6" s="684"/>
      <c r="DL6" s="684"/>
      <c r="DM6" s="684"/>
      <c r="DN6" s="684"/>
      <c r="DO6" s="684"/>
      <c r="DP6" s="685"/>
      <c r="DQ6" s="692">
        <v>82523</v>
      </c>
      <c r="DR6" s="684"/>
      <c r="DS6" s="684"/>
      <c r="DT6" s="684"/>
      <c r="DU6" s="684"/>
      <c r="DV6" s="684"/>
      <c r="DW6" s="684"/>
      <c r="DX6" s="684"/>
      <c r="DY6" s="684"/>
      <c r="DZ6" s="684"/>
      <c r="EA6" s="684"/>
      <c r="EB6" s="684"/>
      <c r="EC6" s="693"/>
    </row>
    <row r="7" spans="2:143" ht="11.25" customHeight="1" x14ac:dyDescent="0.15">
      <c r="B7" s="680" t="s">
        <v>234</v>
      </c>
      <c r="C7" s="681"/>
      <c r="D7" s="681"/>
      <c r="E7" s="681"/>
      <c r="F7" s="681"/>
      <c r="G7" s="681"/>
      <c r="H7" s="681"/>
      <c r="I7" s="681"/>
      <c r="J7" s="681"/>
      <c r="K7" s="681"/>
      <c r="L7" s="681"/>
      <c r="M7" s="681"/>
      <c r="N7" s="681"/>
      <c r="O7" s="681"/>
      <c r="P7" s="681"/>
      <c r="Q7" s="682"/>
      <c r="R7" s="683">
        <v>2008</v>
      </c>
      <c r="S7" s="684"/>
      <c r="T7" s="684"/>
      <c r="U7" s="684"/>
      <c r="V7" s="684"/>
      <c r="W7" s="684"/>
      <c r="X7" s="684"/>
      <c r="Y7" s="685"/>
      <c r="Z7" s="686">
        <v>0</v>
      </c>
      <c r="AA7" s="686"/>
      <c r="AB7" s="686"/>
      <c r="AC7" s="686"/>
      <c r="AD7" s="687">
        <v>2008</v>
      </c>
      <c r="AE7" s="687"/>
      <c r="AF7" s="687"/>
      <c r="AG7" s="687"/>
      <c r="AH7" s="687"/>
      <c r="AI7" s="687"/>
      <c r="AJ7" s="687"/>
      <c r="AK7" s="687"/>
      <c r="AL7" s="688">
        <v>0</v>
      </c>
      <c r="AM7" s="689"/>
      <c r="AN7" s="689"/>
      <c r="AO7" s="690"/>
      <c r="AP7" s="680" t="s">
        <v>235</v>
      </c>
      <c r="AQ7" s="681"/>
      <c r="AR7" s="681"/>
      <c r="AS7" s="681"/>
      <c r="AT7" s="681"/>
      <c r="AU7" s="681"/>
      <c r="AV7" s="681"/>
      <c r="AW7" s="681"/>
      <c r="AX7" s="681"/>
      <c r="AY7" s="681"/>
      <c r="AZ7" s="681"/>
      <c r="BA7" s="681"/>
      <c r="BB7" s="681"/>
      <c r="BC7" s="681"/>
      <c r="BD7" s="681"/>
      <c r="BE7" s="681"/>
      <c r="BF7" s="682"/>
      <c r="BG7" s="683">
        <v>954917</v>
      </c>
      <c r="BH7" s="684"/>
      <c r="BI7" s="684"/>
      <c r="BJ7" s="684"/>
      <c r="BK7" s="684"/>
      <c r="BL7" s="684"/>
      <c r="BM7" s="684"/>
      <c r="BN7" s="685"/>
      <c r="BO7" s="686">
        <v>41.3</v>
      </c>
      <c r="BP7" s="686"/>
      <c r="BQ7" s="686"/>
      <c r="BR7" s="686"/>
      <c r="BS7" s="687" t="s">
        <v>129</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1231998</v>
      </c>
      <c r="CS7" s="684"/>
      <c r="CT7" s="684"/>
      <c r="CU7" s="684"/>
      <c r="CV7" s="684"/>
      <c r="CW7" s="684"/>
      <c r="CX7" s="684"/>
      <c r="CY7" s="685"/>
      <c r="CZ7" s="686">
        <v>16.7</v>
      </c>
      <c r="DA7" s="686"/>
      <c r="DB7" s="686"/>
      <c r="DC7" s="686"/>
      <c r="DD7" s="692">
        <v>33124</v>
      </c>
      <c r="DE7" s="684"/>
      <c r="DF7" s="684"/>
      <c r="DG7" s="684"/>
      <c r="DH7" s="684"/>
      <c r="DI7" s="684"/>
      <c r="DJ7" s="684"/>
      <c r="DK7" s="684"/>
      <c r="DL7" s="684"/>
      <c r="DM7" s="684"/>
      <c r="DN7" s="684"/>
      <c r="DO7" s="684"/>
      <c r="DP7" s="685"/>
      <c r="DQ7" s="692">
        <v>1114497</v>
      </c>
      <c r="DR7" s="684"/>
      <c r="DS7" s="684"/>
      <c r="DT7" s="684"/>
      <c r="DU7" s="684"/>
      <c r="DV7" s="684"/>
      <c r="DW7" s="684"/>
      <c r="DX7" s="684"/>
      <c r="DY7" s="684"/>
      <c r="DZ7" s="684"/>
      <c r="EA7" s="684"/>
      <c r="EB7" s="684"/>
      <c r="EC7" s="693"/>
    </row>
    <row r="8" spans="2:143" ht="11.25" customHeight="1" x14ac:dyDescent="0.15">
      <c r="B8" s="680" t="s">
        <v>237</v>
      </c>
      <c r="C8" s="681"/>
      <c r="D8" s="681"/>
      <c r="E8" s="681"/>
      <c r="F8" s="681"/>
      <c r="G8" s="681"/>
      <c r="H8" s="681"/>
      <c r="I8" s="681"/>
      <c r="J8" s="681"/>
      <c r="K8" s="681"/>
      <c r="L8" s="681"/>
      <c r="M8" s="681"/>
      <c r="N8" s="681"/>
      <c r="O8" s="681"/>
      <c r="P8" s="681"/>
      <c r="Q8" s="682"/>
      <c r="R8" s="683">
        <v>13922</v>
      </c>
      <c r="S8" s="684"/>
      <c r="T8" s="684"/>
      <c r="U8" s="684"/>
      <c r="V8" s="684"/>
      <c r="W8" s="684"/>
      <c r="X8" s="684"/>
      <c r="Y8" s="685"/>
      <c r="Z8" s="686">
        <v>0.2</v>
      </c>
      <c r="AA8" s="686"/>
      <c r="AB8" s="686"/>
      <c r="AC8" s="686"/>
      <c r="AD8" s="687">
        <v>13922</v>
      </c>
      <c r="AE8" s="687"/>
      <c r="AF8" s="687"/>
      <c r="AG8" s="687"/>
      <c r="AH8" s="687"/>
      <c r="AI8" s="687"/>
      <c r="AJ8" s="687"/>
      <c r="AK8" s="687"/>
      <c r="AL8" s="688">
        <v>0.3</v>
      </c>
      <c r="AM8" s="689"/>
      <c r="AN8" s="689"/>
      <c r="AO8" s="690"/>
      <c r="AP8" s="680" t="s">
        <v>238</v>
      </c>
      <c r="AQ8" s="681"/>
      <c r="AR8" s="681"/>
      <c r="AS8" s="681"/>
      <c r="AT8" s="681"/>
      <c r="AU8" s="681"/>
      <c r="AV8" s="681"/>
      <c r="AW8" s="681"/>
      <c r="AX8" s="681"/>
      <c r="AY8" s="681"/>
      <c r="AZ8" s="681"/>
      <c r="BA8" s="681"/>
      <c r="BB8" s="681"/>
      <c r="BC8" s="681"/>
      <c r="BD8" s="681"/>
      <c r="BE8" s="681"/>
      <c r="BF8" s="682"/>
      <c r="BG8" s="683">
        <v>31567</v>
      </c>
      <c r="BH8" s="684"/>
      <c r="BI8" s="684"/>
      <c r="BJ8" s="684"/>
      <c r="BK8" s="684"/>
      <c r="BL8" s="684"/>
      <c r="BM8" s="684"/>
      <c r="BN8" s="685"/>
      <c r="BO8" s="686">
        <v>1.4</v>
      </c>
      <c r="BP8" s="686"/>
      <c r="BQ8" s="686"/>
      <c r="BR8" s="686"/>
      <c r="BS8" s="692" t="s">
        <v>129</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2184858</v>
      </c>
      <c r="CS8" s="684"/>
      <c r="CT8" s="684"/>
      <c r="CU8" s="684"/>
      <c r="CV8" s="684"/>
      <c r="CW8" s="684"/>
      <c r="CX8" s="684"/>
      <c r="CY8" s="685"/>
      <c r="CZ8" s="686">
        <v>29.7</v>
      </c>
      <c r="DA8" s="686"/>
      <c r="DB8" s="686"/>
      <c r="DC8" s="686"/>
      <c r="DD8" s="692">
        <v>9171</v>
      </c>
      <c r="DE8" s="684"/>
      <c r="DF8" s="684"/>
      <c r="DG8" s="684"/>
      <c r="DH8" s="684"/>
      <c r="DI8" s="684"/>
      <c r="DJ8" s="684"/>
      <c r="DK8" s="684"/>
      <c r="DL8" s="684"/>
      <c r="DM8" s="684"/>
      <c r="DN8" s="684"/>
      <c r="DO8" s="684"/>
      <c r="DP8" s="685"/>
      <c r="DQ8" s="692">
        <v>1515694</v>
      </c>
      <c r="DR8" s="684"/>
      <c r="DS8" s="684"/>
      <c r="DT8" s="684"/>
      <c r="DU8" s="684"/>
      <c r="DV8" s="684"/>
      <c r="DW8" s="684"/>
      <c r="DX8" s="684"/>
      <c r="DY8" s="684"/>
      <c r="DZ8" s="684"/>
      <c r="EA8" s="684"/>
      <c r="EB8" s="684"/>
      <c r="EC8" s="693"/>
    </row>
    <row r="9" spans="2:143" ht="11.25" customHeight="1" x14ac:dyDescent="0.15">
      <c r="B9" s="680" t="s">
        <v>240</v>
      </c>
      <c r="C9" s="681"/>
      <c r="D9" s="681"/>
      <c r="E9" s="681"/>
      <c r="F9" s="681"/>
      <c r="G9" s="681"/>
      <c r="H9" s="681"/>
      <c r="I9" s="681"/>
      <c r="J9" s="681"/>
      <c r="K9" s="681"/>
      <c r="L9" s="681"/>
      <c r="M9" s="681"/>
      <c r="N9" s="681"/>
      <c r="O9" s="681"/>
      <c r="P9" s="681"/>
      <c r="Q9" s="682"/>
      <c r="R9" s="683">
        <v>7117</v>
      </c>
      <c r="S9" s="684"/>
      <c r="T9" s="684"/>
      <c r="U9" s="684"/>
      <c r="V9" s="684"/>
      <c r="W9" s="684"/>
      <c r="X9" s="684"/>
      <c r="Y9" s="685"/>
      <c r="Z9" s="686">
        <v>0.1</v>
      </c>
      <c r="AA9" s="686"/>
      <c r="AB9" s="686"/>
      <c r="AC9" s="686"/>
      <c r="AD9" s="687">
        <v>7117</v>
      </c>
      <c r="AE9" s="687"/>
      <c r="AF9" s="687"/>
      <c r="AG9" s="687"/>
      <c r="AH9" s="687"/>
      <c r="AI9" s="687"/>
      <c r="AJ9" s="687"/>
      <c r="AK9" s="687"/>
      <c r="AL9" s="688">
        <v>0.1</v>
      </c>
      <c r="AM9" s="689"/>
      <c r="AN9" s="689"/>
      <c r="AO9" s="690"/>
      <c r="AP9" s="680" t="s">
        <v>241</v>
      </c>
      <c r="AQ9" s="681"/>
      <c r="AR9" s="681"/>
      <c r="AS9" s="681"/>
      <c r="AT9" s="681"/>
      <c r="AU9" s="681"/>
      <c r="AV9" s="681"/>
      <c r="AW9" s="681"/>
      <c r="AX9" s="681"/>
      <c r="AY9" s="681"/>
      <c r="AZ9" s="681"/>
      <c r="BA9" s="681"/>
      <c r="BB9" s="681"/>
      <c r="BC9" s="681"/>
      <c r="BD9" s="681"/>
      <c r="BE9" s="681"/>
      <c r="BF9" s="682"/>
      <c r="BG9" s="683">
        <v>826247</v>
      </c>
      <c r="BH9" s="684"/>
      <c r="BI9" s="684"/>
      <c r="BJ9" s="684"/>
      <c r="BK9" s="684"/>
      <c r="BL9" s="684"/>
      <c r="BM9" s="684"/>
      <c r="BN9" s="685"/>
      <c r="BO9" s="686">
        <v>35.700000000000003</v>
      </c>
      <c r="BP9" s="686"/>
      <c r="BQ9" s="686"/>
      <c r="BR9" s="686"/>
      <c r="BS9" s="692" t="s">
        <v>129</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952779</v>
      </c>
      <c r="CS9" s="684"/>
      <c r="CT9" s="684"/>
      <c r="CU9" s="684"/>
      <c r="CV9" s="684"/>
      <c r="CW9" s="684"/>
      <c r="CX9" s="684"/>
      <c r="CY9" s="685"/>
      <c r="CZ9" s="686">
        <v>12.9</v>
      </c>
      <c r="DA9" s="686"/>
      <c r="DB9" s="686"/>
      <c r="DC9" s="686"/>
      <c r="DD9" s="692">
        <v>19508</v>
      </c>
      <c r="DE9" s="684"/>
      <c r="DF9" s="684"/>
      <c r="DG9" s="684"/>
      <c r="DH9" s="684"/>
      <c r="DI9" s="684"/>
      <c r="DJ9" s="684"/>
      <c r="DK9" s="684"/>
      <c r="DL9" s="684"/>
      <c r="DM9" s="684"/>
      <c r="DN9" s="684"/>
      <c r="DO9" s="684"/>
      <c r="DP9" s="685"/>
      <c r="DQ9" s="692">
        <v>899105</v>
      </c>
      <c r="DR9" s="684"/>
      <c r="DS9" s="684"/>
      <c r="DT9" s="684"/>
      <c r="DU9" s="684"/>
      <c r="DV9" s="684"/>
      <c r="DW9" s="684"/>
      <c r="DX9" s="684"/>
      <c r="DY9" s="684"/>
      <c r="DZ9" s="684"/>
      <c r="EA9" s="684"/>
      <c r="EB9" s="684"/>
      <c r="EC9" s="693"/>
    </row>
    <row r="10" spans="2:143" ht="11.25" customHeight="1" x14ac:dyDescent="0.15">
      <c r="B10" s="680" t="s">
        <v>243</v>
      </c>
      <c r="C10" s="681"/>
      <c r="D10" s="681"/>
      <c r="E10" s="681"/>
      <c r="F10" s="681"/>
      <c r="G10" s="681"/>
      <c r="H10" s="681"/>
      <c r="I10" s="681"/>
      <c r="J10" s="681"/>
      <c r="K10" s="681"/>
      <c r="L10" s="681"/>
      <c r="M10" s="681"/>
      <c r="N10" s="681"/>
      <c r="O10" s="681"/>
      <c r="P10" s="681"/>
      <c r="Q10" s="682"/>
      <c r="R10" s="683" t="s">
        <v>129</v>
      </c>
      <c r="S10" s="684"/>
      <c r="T10" s="684"/>
      <c r="U10" s="684"/>
      <c r="V10" s="684"/>
      <c r="W10" s="684"/>
      <c r="X10" s="684"/>
      <c r="Y10" s="685"/>
      <c r="Z10" s="686" t="s">
        <v>129</v>
      </c>
      <c r="AA10" s="686"/>
      <c r="AB10" s="686"/>
      <c r="AC10" s="686"/>
      <c r="AD10" s="687" t="s">
        <v>129</v>
      </c>
      <c r="AE10" s="687"/>
      <c r="AF10" s="687"/>
      <c r="AG10" s="687"/>
      <c r="AH10" s="687"/>
      <c r="AI10" s="687"/>
      <c r="AJ10" s="687"/>
      <c r="AK10" s="687"/>
      <c r="AL10" s="688" t="s">
        <v>129</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55931</v>
      </c>
      <c r="BH10" s="684"/>
      <c r="BI10" s="684"/>
      <c r="BJ10" s="684"/>
      <c r="BK10" s="684"/>
      <c r="BL10" s="684"/>
      <c r="BM10" s="684"/>
      <c r="BN10" s="685"/>
      <c r="BO10" s="686">
        <v>2.4</v>
      </c>
      <c r="BP10" s="686"/>
      <c r="BQ10" s="686"/>
      <c r="BR10" s="686"/>
      <c r="BS10" s="692" t="s">
        <v>129</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v>6071</v>
      </c>
      <c r="CS10" s="684"/>
      <c r="CT10" s="684"/>
      <c r="CU10" s="684"/>
      <c r="CV10" s="684"/>
      <c r="CW10" s="684"/>
      <c r="CX10" s="684"/>
      <c r="CY10" s="685"/>
      <c r="CZ10" s="686">
        <v>0.1</v>
      </c>
      <c r="DA10" s="686"/>
      <c r="DB10" s="686"/>
      <c r="DC10" s="686"/>
      <c r="DD10" s="692" t="s">
        <v>129</v>
      </c>
      <c r="DE10" s="684"/>
      <c r="DF10" s="684"/>
      <c r="DG10" s="684"/>
      <c r="DH10" s="684"/>
      <c r="DI10" s="684"/>
      <c r="DJ10" s="684"/>
      <c r="DK10" s="684"/>
      <c r="DL10" s="684"/>
      <c r="DM10" s="684"/>
      <c r="DN10" s="684"/>
      <c r="DO10" s="684"/>
      <c r="DP10" s="685"/>
      <c r="DQ10" s="692">
        <v>3071</v>
      </c>
      <c r="DR10" s="684"/>
      <c r="DS10" s="684"/>
      <c r="DT10" s="684"/>
      <c r="DU10" s="684"/>
      <c r="DV10" s="684"/>
      <c r="DW10" s="684"/>
      <c r="DX10" s="684"/>
      <c r="DY10" s="684"/>
      <c r="DZ10" s="684"/>
      <c r="EA10" s="684"/>
      <c r="EB10" s="684"/>
      <c r="EC10" s="693"/>
    </row>
    <row r="11" spans="2:143" ht="11.25" customHeight="1" x14ac:dyDescent="0.15">
      <c r="B11" s="680" t="s">
        <v>246</v>
      </c>
      <c r="C11" s="681"/>
      <c r="D11" s="681"/>
      <c r="E11" s="681"/>
      <c r="F11" s="681"/>
      <c r="G11" s="681"/>
      <c r="H11" s="681"/>
      <c r="I11" s="681"/>
      <c r="J11" s="681"/>
      <c r="K11" s="681"/>
      <c r="L11" s="681"/>
      <c r="M11" s="681"/>
      <c r="N11" s="681"/>
      <c r="O11" s="681"/>
      <c r="P11" s="681"/>
      <c r="Q11" s="682"/>
      <c r="R11" s="683">
        <v>334009</v>
      </c>
      <c r="S11" s="684"/>
      <c r="T11" s="684"/>
      <c r="U11" s="684"/>
      <c r="V11" s="684"/>
      <c r="W11" s="684"/>
      <c r="X11" s="684"/>
      <c r="Y11" s="685"/>
      <c r="Z11" s="688">
        <v>4.3</v>
      </c>
      <c r="AA11" s="689"/>
      <c r="AB11" s="689"/>
      <c r="AC11" s="701"/>
      <c r="AD11" s="692">
        <v>334009</v>
      </c>
      <c r="AE11" s="684"/>
      <c r="AF11" s="684"/>
      <c r="AG11" s="684"/>
      <c r="AH11" s="684"/>
      <c r="AI11" s="684"/>
      <c r="AJ11" s="684"/>
      <c r="AK11" s="685"/>
      <c r="AL11" s="688">
        <v>7</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41172</v>
      </c>
      <c r="BH11" s="684"/>
      <c r="BI11" s="684"/>
      <c r="BJ11" s="684"/>
      <c r="BK11" s="684"/>
      <c r="BL11" s="684"/>
      <c r="BM11" s="684"/>
      <c r="BN11" s="685"/>
      <c r="BO11" s="686">
        <v>1.8</v>
      </c>
      <c r="BP11" s="686"/>
      <c r="BQ11" s="686"/>
      <c r="BR11" s="686"/>
      <c r="BS11" s="692" t="s">
        <v>129</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425896</v>
      </c>
      <c r="CS11" s="684"/>
      <c r="CT11" s="684"/>
      <c r="CU11" s="684"/>
      <c r="CV11" s="684"/>
      <c r="CW11" s="684"/>
      <c r="CX11" s="684"/>
      <c r="CY11" s="685"/>
      <c r="CZ11" s="686">
        <v>5.8</v>
      </c>
      <c r="DA11" s="686"/>
      <c r="DB11" s="686"/>
      <c r="DC11" s="686"/>
      <c r="DD11" s="692">
        <v>248982</v>
      </c>
      <c r="DE11" s="684"/>
      <c r="DF11" s="684"/>
      <c r="DG11" s="684"/>
      <c r="DH11" s="684"/>
      <c r="DI11" s="684"/>
      <c r="DJ11" s="684"/>
      <c r="DK11" s="684"/>
      <c r="DL11" s="684"/>
      <c r="DM11" s="684"/>
      <c r="DN11" s="684"/>
      <c r="DO11" s="684"/>
      <c r="DP11" s="685"/>
      <c r="DQ11" s="692">
        <v>174473</v>
      </c>
      <c r="DR11" s="684"/>
      <c r="DS11" s="684"/>
      <c r="DT11" s="684"/>
      <c r="DU11" s="684"/>
      <c r="DV11" s="684"/>
      <c r="DW11" s="684"/>
      <c r="DX11" s="684"/>
      <c r="DY11" s="684"/>
      <c r="DZ11" s="684"/>
      <c r="EA11" s="684"/>
      <c r="EB11" s="684"/>
      <c r="EC11" s="693"/>
    </row>
    <row r="12" spans="2:143" ht="11.25" customHeight="1" x14ac:dyDescent="0.15">
      <c r="B12" s="680" t="s">
        <v>249</v>
      </c>
      <c r="C12" s="681"/>
      <c r="D12" s="681"/>
      <c r="E12" s="681"/>
      <c r="F12" s="681"/>
      <c r="G12" s="681"/>
      <c r="H12" s="681"/>
      <c r="I12" s="681"/>
      <c r="J12" s="681"/>
      <c r="K12" s="681"/>
      <c r="L12" s="681"/>
      <c r="M12" s="681"/>
      <c r="N12" s="681"/>
      <c r="O12" s="681"/>
      <c r="P12" s="681"/>
      <c r="Q12" s="682"/>
      <c r="R12" s="683" t="s">
        <v>129</v>
      </c>
      <c r="S12" s="684"/>
      <c r="T12" s="684"/>
      <c r="U12" s="684"/>
      <c r="V12" s="684"/>
      <c r="W12" s="684"/>
      <c r="X12" s="684"/>
      <c r="Y12" s="685"/>
      <c r="Z12" s="686" t="s">
        <v>129</v>
      </c>
      <c r="AA12" s="686"/>
      <c r="AB12" s="686"/>
      <c r="AC12" s="686"/>
      <c r="AD12" s="687" t="s">
        <v>129</v>
      </c>
      <c r="AE12" s="687"/>
      <c r="AF12" s="687"/>
      <c r="AG12" s="687"/>
      <c r="AH12" s="687"/>
      <c r="AI12" s="687"/>
      <c r="AJ12" s="687"/>
      <c r="AK12" s="687"/>
      <c r="AL12" s="688" t="s">
        <v>129</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1140246</v>
      </c>
      <c r="BH12" s="684"/>
      <c r="BI12" s="684"/>
      <c r="BJ12" s="684"/>
      <c r="BK12" s="684"/>
      <c r="BL12" s="684"/>
      <c r="BM12" s="684"/>
      <c r="BN12" s="685"/>
      <c r="BO12" s="686">
        <v>49.3</v>
      </c>
      <c r="BP12" s="686"/>
      <c r="BQ12" s="686"/>
      <c r="BR12" s="686"/>
      <c r="BS12" s="692" t="s">
        <v>129</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167292</v>
      </c>
      <c r="CS12" s="684"/>
      <c r="CT12" s="684"/>
      <c r="CU12" s="684"/>
      <c r="CV12" s="684"/>
      <c r="CW12" s="684"/>
      <c r="CX12" s="684"/>
      <c r="CY12" s="685"/>
      <c r="CZ12" s="686">
        <v>2.2999999999999998</v>
      </c>
      <c r="DA12" s="686"/>
      <c r="DB12" s="686"/>
      <c r="DC12" s="686"/>
      <c r="DD12" s="692">
        <v>1566</v>
      </c>
      <c r="DE12" s="684"/>
      <c r="DF12" s="684"/>
      <c r="DG12" s="684"/>
      <c r="DH12" s="684"/>
      <c r="DI12" s="684"/>
      <c r="DJ12" s="684"/>
      <c r="DK12" s="684"/>
      <c r="DL12" s="684"/>
      <c r="DM12" s="684"/>
      <c r="DN12" s="684"/>
      <c r="DO12" s="684"/>
      <c r="DP12" s="685"/>
      <c r="DQ12" s="692">
        <v>94558</v>
      </c>
      <c r="DR12" s="684"/>
      <c r="DS12" s="684"/>
      <c r="DT12" s="684"/>
      <c r="DU12" s="684"/>
      <c r="DV12" s="684"/>
      <c r="DW12" s="684"/>
      <c r="DX12" s="684"/>
      <c r="DY12" s="684"/>
      <c r="DZ12" s="684"/>
      <c r="EA12" s="684"/>
      <c r="EB12" s="684"/>
      <c r="EC12" s="693"/>
    </row>
    <row r="13" spans="2:143" ht="11.25" customHeight="1" x14ac:dyDescent="0.15">
      <c r="B13" s="680" t="s">
        <v>252</v>
      </c>
      <c r="C13" s="681"/>
      <c r="D13" s="681"/>
      <c r="E13" s="681"/>
      <c r="F13" s="681"/>
      <c r="G13" s="681"/>
      <c r="H13" s="681"/>
      <c r="I13" s="681"/>
      <c r="J13" s="681"/>
      <c r="K13" s="681"/>
      <c r="L13" s="681"/>
      <c r="M13" s="681"/>
      <c r="N13" s="681"/>
      <c r="O13" s="681"/>
      <c r="P13" s="681"/>
      <c r="Q13" s="682"/>
      <c r="R13" s="683" t="s">
        <v>129</v>
      </c>
      <c r="S13" s="684"/>
      <c r="T13" s="684"/>
      <c r="U13" s="684"/>
      <c r="V13" s="684"/>
      <c r="W13" s="684"/>
      <c r="X13" s="684"/>
      <c r="Y13" s="685"/>
      <c r="Z13" s="686" t="s">
        <v>129</v>
      </c>
      <c r="AA13" s="686"/>
      <c r="AB13" s="686"/>
      <c r="AC13" s="686"/>
      <c r="AD13" s="687" t="s">
        <v>129</v>
      </c>
      <c r="AE13" s="687"/>
      <c r="AF13" s="687"/>
      <c r="AG13" s="687"/>
      <c r="AH13" s="687"/>
      <c r="AI13" s="687"/>
      <c r="AJ13" s="687"/>
      <c r="AK13" s="687"/>
      <c r="AL13" s="688" t="s">
        <v>129</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1113841</v>
      </c>
      <c r="BH13" s="684"/>
      <c r="BI13" s="684"/>
      <c r="BJ13" s="684"/>
      <c r="BK13" s="684"/>
      <c r="BL13" s="684"/>
      <c r="BM13" s="684"/>
      <c r="BN13" s="685"/>
      <c r="BO13" s="686">
        <v>48.1</v>
      </c>
      <c r="BP13" s="686"/>
      <c r="BQ13" s="686"/>
      <c r="BR13" s="686"/>
      <c r="BS13" s="692" t="s">
        <v>129</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252333</v>
      </c>
      <c r="CS13" s="684"/>
      <c r="CT13" s="684"/>
      <c r="CU13" s="684"/>
      <c r="CV13" s="684"/>
      <c r="CW13" s="684"/>
      <c r="CX13" s="684"/>
      <c r="CY13" s="685"/>
      <c r="CZ13" s="686">
        <v>3.4</v>
      </c>
      <c r="DA13" s="686"/>
      <c r="DB13" s="686"/>
      <c r="DC13" s="686"/>
      <c r="DD13" s="692">
        <v>118413</v>
      </c>
      <c r="DE13" s="684"/>
      <c r="DF13" s="684"/>
      <c r="DG13" s="684"/>
      <c r="DH13" s="684"/>
      <c r="DI13" s="684"/>
      <c r="DJ13" s="684"/>
      <c r="DK13" s="684"/>
      <c r="DL13" s="684"/>
      <c r="DM13" s="684"/>
      <c r="DN13" s="684"/>
      <c r="DO13" s="684"/>
      <c r="DP13" s="685"/>
      <c r="DQ13" s="692">
        <v>190600</v>
      </c>
      <c r="DR13" s="684"/>
      <c r="DS13" s="684"/>
      <c r="DT13" s="684"/>
      <c r="DU13" s="684"/>
      <c r="DV13" s="684"/>
      <c r="DW13" s="684"/>
      <c r="DX13" s="684"/>
      <c r="DY13" s="684"/>
      <c r="DZ13" s="684"/>
      <c r="EA13" s="684"/>
      <c r="EB13" s="684"/>
      <c r="EC13" s="693"/>
    </row>
    <row r="14" spans="2:143" ht="11.25" customHeight="1" x14ac:dyDescent="0.15">
      <c r="B14" s="680" t="s">
        <v>255</v>
      </c>
      <c r="C14" s="681"/>
      <c r="D14" s="681"/>
      <c r="E14" s="681"/>
      <c r="F14" s="681"/>
      <c r="G14" s="681"/>
      <c r="H14" s="681"/>
      <c r="I14" s="681"/>
      <c r="J14" s="681"/>
      <c r="K14" s="681"/>
      <c r="L14" s="681"/>
      <c r="M14" s="681"/>
      <c r="N14" s="681"/>
      <c r="O14" s="681"/>
      <c r="P14" s="681"/>
      <c r="Q14" s="682"/>
      <c r="R14" s="683">
        <v>24737</v>
      </c>
      <c r="S14" s="684"/>
      <c r="T14" s="684"/>
      <c r="U14" s="684"/>
      <c r="V14" s="684"/>
      <c r="W14" s="684"/>
      <c r="X14" s="684"/>
      <c r="Y14" s="685"/>
      <c r="Z14" s="686">
        <v>0.3</v>
      </c>
      <c r="AA14" s="686"/>
      <c r="AB14" s="686"/>
      <c r="AC14" s="686"/>
      <c r="AD14" s="687">
        <v>24737</v>
      </c>
      <c r="AE14" s="687"/>
      <c r="AF14" s="687"/>
      <c r="AG14" s="687"/>
      <c r="AH14" s="687"/>
      <c r="AI14" s="687"/>
      <c r="AJ14" s="687"/>
      <c r="AK14" s="687"/>
      <c r="AL14" s="688">
        <v>0.5</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72670</v>
      </c>
      <c r="BH14" s="684"/>
      <c r="BI14" s="684"/>
      <c r="BJ14" s="684"/>
      <c r="BK14" s="684"/>
      <c r="BL14" s="684"/>
      <c r="BM14" s="684"/>
      <c r="BN14" s="685"/>
      <c r="BO14" s="686">
        <v>3.1</v>
      </c>
      <c r="BP14" s="686"/>
      <c r="BQ14" s="686"/>
      <c r="BR14" s="686"/>
      <c r="BS14" s="692" t="s">
        <v>129</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581015</v>
      </c>
      <c r="CS14" s="684"/>
      <c r="CT14" s="684"/>
      <c r="CU14" s="684"/>
      <c r="CV14" s="684"/>
      <c r="CW14" s="684"/>
      <c r="CX14" s="684"/>
      <c r="CY14" s="685"/>
      <c r="CZ14" s="686">
        <v>7.9</v>
      </c>
      <c r="DA14" s="686"/>
      <c r="DB14" s="686"/>
      <c r="DC14" s="686"/>
      <c r="DD14" s="692">
        <v>83730</v>
      </c>
      <c r="DE14" s="684"/>
      <c r="DF14" s="684"/>
      <c r="DG14" s="684"/>
      <c r="DH14" s="684"/>
      <c r="DI14" s="684"/>
      <c r="DJ14" s="684"/>
      <c r="DK14" s="684"/>
      <c r="DL14" s="684"/>
      <c r="DM14" s="684"/>
      <c r="DN14" s="684"/>
      <c r="DO14" s="684"/>
      <c r="DP14" s="685"/>
      <c r="DQ14" s="692">
        <v>496545</v>
      </c>
      <c r="DR14" s="684"/>
      <c r="DS14" s="684"/>
      <c r="DT14" s="684"/>
      <c r="DU14" s="684"/>
      <c r="DV14" s="684"/>
      <c r="DW14" s="684"/>
      <c r="DX14" s="684"/>
      <c r="DY14" s="684"/>
      <c r="DZ14" s="684"/>
      <c r="EA14" s="684"/>
      <c r="EB14" s="684"/>
      <c r="EC14" s="693"/>
    </row>
    <row r="15" spans="2:143" ht="11.25" customHeight="1" x14ac:dyDescent="0.15">
      <c r="B15" s="680" t="s">
        <v>258</v>
      </c>
      <c r="C15" s="681"/>
      <c r="D15" s="681"/>
      <c r="E15" s="681"/>
      <c r="F15" s="681"/>
      <c r="G15" s="681"/>
      <c r="H15" s="681"/>
      <c r="I15" s="681"/>
      <c r="J15" s="681"/>
      <c r="K15" s="681"/>
      <c r="L15" s="681"/>
      <c r="M15" s="681"/>
      <c r="N15" s="681"/>
      <c r="O15" s="681"/>
      <c r="P15" s="681"/>
      <c r="Q15" s="682"/>
      <c r="R15" s="683" t="s">
        <v>129</v>
      </c>
      <c r="S15" s="684"/>
      <c r="T15" s="684"/>
      <c r="U15" s="684"/>
      <c r="V15" s="684"/>
      <c r="W15" s="684"/>
      <c r="X15" s="684"/>
      <c r="Y15" s="685"/>
      <c r="Z15" s="686" t="s">
        <v>129</v>
      </c>
      <c r="AA15" s="686"/>
      <c r="AB15" s="686"/>
      <c r="AC15" s="686"/>
      <c r="AD15" s="687" t="s">
        <v>129</v>
      </c>
      <c r="AE15" s="687"/>
      <c r="AF15" s="687"/>
      <c r="AG15" s="687"/>
      <c r="AH15" s="687"/>
      <c r="AI15" s="687"/>
      <c r="AJ15" s="687"/>
      <c r="AK15" s="687"/>
      <c r="AL15" s="688" t="s">
        <v>129</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124087</v>
      </c>
      <c r="BH15" s="684"/>
      <c r="BI15" s="684"/>
      <c r="BJ15" s="684"/>
      <c r="BK15" s="684"/>
      <c r="BL15" s="684"/>
      <c r="BM15" s="684"/>
      <c r="BN15" s="685"/>
      <c r="BO15" s="686">
        <v>5.4</v>
      </c>
      <c r="BP15" s="686"/>
      <c r="BQ15" s="686"/>
      <c r="BR15" s="686"/>
      <c r="BS15" s="692" t="s">
        <v>129</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928070</v>
      </c>
      <c r="CS15" s="684"/>
      <c r="CT15" s="684"/>
      <c r="CU15" s="684"/>
      <c r="CV15" s="684"/>
      <c r="CW15" s="684"/>
      <c r="CX15" s="684"/>
      <c r="CY15" s="685"/>
      <c r="CZ15" s="686">
        <v>12.6</v>
      </c>
      <c r="DA15" s="686"/>
      <c r="DB15" s="686"/>
      <c r="DC15" s="686"/>
      <c r="DD15" s="692">
        <v>272002</v>
      </c>
      <c r="DE15" s="684"/>
      <c r="DF15" s="684"/>
      <c r="DG15" s="684"/>
      <c r="DH15" s="684"/>
      <c r="DI15" s="684"/>
      <c r="DJ15" s="684"/>
      <c r="DK15" s="684"/>
      <c r="DL15" s="684"/>
      <c r="DM15" s="684"/>
      <c r="DN15" s="684"/>
      <c r="DO15" s="684"/>
      <c r="DP15" s="685"/>
      <c r="DQ15" s="692">
        <v>647763</v>
      </c>
      <c r="DR15" s="684"/>
      <c r="DS15" s="684"/>
      <c r="DT15" s="684"/>
      <c r="DU15" s="684"/>
      <c r="DV15" s="684"/>
      <c r="DW15" s="684"/>
      <c r="DX15" s="684"/>
      <c r="DY15" s="684"/>
      <c r="DZ15" s="684"/>
      <c r="EA15" s="684"/>
      <c r="EB15" s="684"/>
      <c r="EC15" s="693"/>
    </row>
    <row r="16" spans="2:143" ht="11.25" customHeight="1" x14ac:dyDescent="0.15">
      <c r="B16" s="680" t="s">
        <v>261</v>
      </c>
      <c r="C16" s="681"/>
      <c r="D16" s="681"/>
      <c r="E16" s="681"/>
      <c r="F16" s="681"/>
      <c r="G16" s="681"/>
      <c r="H16" s="681"/>
      <c r="I16" s="681"/>
      <c r="J16" s="681"/>
      <c r="K16" s="681"/>
      <c r="L16" s="681"/>
      <c r="M16" s="681"/>
      <c r="N16" s="681"/>
      <c r="O16" s="681"/>
      <c r="P16" s="681"/>
      <c r="Q16" s="682"/>
      <c r="R16" s="683">
        <v>7628</v>
      </c>
      <c r="S16" s="684"/>
      <c r="T16" s="684"/>
      <c r="U16" s="684"/>
      <c r="V16" s="684"/>
      <c r="W16" s="684"/>
      <c r="X16" s="684"/>
      <c r="Y16" s="685"/>
      <c r="Z16" s="686">
        <v>0.1</v>
      </c>
      <c r="AA16" s="686"/>
      <c r="AB16" s="686"/>
      <c r="AC16" s="686"/>
      <c r="AD16" s="687">
        <v>7628</v>
      </c>
      <c r="AE16" s="687"/>
      <c r="AF16" s="687"/>
      <c r="AG16" s="687"/>
      <c r="AH16" s="687"/>
      <c r="AI16" s="687"/>
      <c r="AJ16" s="687"/>
      <c r="AK16" s="687"/>
      <c r="AL16" s="688">
        <v>0.2</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129</v>
      </c>
      <c r="BH16" s="684"/>
      <c r="BI16" s="684"/>
      <c r="BJ16" s="684"/>
      <c r="BK16" s="684"/>
      <c r="BL16" s="684"/>
      <c r="BM16" s="684"/>
      <c r="BN16" s="685"/>
      <c r="BO16" s="686" t="s">
        <v>129</v>
      </c>
      <c r="BP16" s="686"/>
      <c r="BQ16" s="686"/>
      <c r="BR16" s="686"/>
      <c r="BS16" s="692" t="s">
        <v>129</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v>1818</v>
      </c>
      <c r="CS16" s="684"/>
      <c r="CT16" s="684"/>
      <c r="CU16" s="684"/>
      <c r="CV16" s="684"/>
      <c r="CW16" s="684"/>
      <c r="CX16" s="684"/>
      <c r="CY16" s="685"/>
      <c r="CZ16" s="686">
        <v>0</v>
      </c>
      <c r="DA16" s="686"/>
      <c r="DB16" s="686"/>
      <c r="DC16" s="686"/>
      <c r="DD16" s="692" t="s">
        <v>129</v>
      </c>
      <c r="DE16" s="684"/>
      <c r="DF16" s="684"/>
      <c r="DG16" s="684"/>
      <c r="DH16" s="684"/>
      <c r="DI16" s="684"/>
      <c r="DJ16" s="684"/>
      <c r="DK16" s="684"/>
      <c r="DL16" s="684"/>
      <c r="DM16" s="684"/>
      <c r="DN16" s="684"/>
      <c r="DO16" s="684"/>
      <c r="DP16" s="685"/>
      <c r="DQ16" s="692">
        <v>1818</v>
      </c>
      <c r="DR16" s="684"/>
      <c r="DS16" s="684"/>
      <c r="DT16" s="684"/>
      <c r="DU16" s="684"/>
      <c r="DV16" s="684"/>
      <c r="DW16" s="684"/>
      <c r="DX16" s="684"/>
      <c r="DY16" s="684"/>
      <c r="DZ16" s="684"/>
      <c r="EA16" s="684"/>
      <c r="EB16" s="684"/>
      <c r="EC16" s="693"/>
    </row>
    <row r="17" spans="2:133" ht="11.25" customHeight="1" x14ac:dyDescent="0.15">
      <c r="B17" s="680" t="s">
        <v>264</v>
      </c>
      <c r="C17" s="681"/>
      <c r="D17" s="681"/>
      <c r="E17" s="681"/>
      <c r="F17" s="681"/>
      <c r="G17" s="681"/>
      <c r="H17" s="681"/>
      <c r="I17" s="681"/>
      <c r="J17" s="681"/>
      <c r="K17" s="681"/>
      <c r="L17" s="681"/>
      <c r="M17" s="681"/>
      <c r="N17" s="681"/>
      <c r="O17" s="681"/>
      <c r="P17" s="681"/>
      <c r="Q17" s="682"/>
      <c r="R17" s="683">
        <v>48806</v>
      </c>
      <c r="S17" s="684"/>
      <c r="T17" s="684"/>
      <c r="U17" s="684"/>
      <c r="V17" s="684"/>
      <c r="W17" s="684"/>
      <c r="X17" s="684"/>
      <c r="Y17" s="685"/>
      <c r="Z17" s="686">
        <v>0.6</v>
      </c>
      <c r="AA17" s="686"/>
      <c r="AB17" s="686"/>
      <c r="AC17" s="686"/>
      <c r="AD17" s="687">
        <v>48806</v>
      </c>
      <c r="AE17" s="687"/>
      <c r="AF17" s="687"/>
      <c r="AG17" s="687"/>
      <c r="AH17" s="687"/>
      <c r="AI17" s="687"/>
      <c r="AJ17" s="687"/>
      <c r="AK17" s="687"/>
      <c r="AL17" s="688">
        <v>1</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129</v>
      </c>
      <c r="BH17" s="684"/>
      <c r="BI17" s="684"/>
      <c r="BJ17" s="684"/>
      <c r="BK17" s="684"/>
      <c r="BL17" s="684"/>
      <c r="BM17" s="684"/>
      <c r="BN17" s="685"/>
      <c r="BO17" s="686" t="s">
        <v>129</v>
      </c>
      <c r="BP17" s="686"/>
      <c r="BQ17" s="686"/>
      <c r="BR17" s="686"/>
      <c r="BS17" s="692" t="s">
        <v>129</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551020</v>
      </c>
      <c r="CS17" s="684"/>
      <c r="CT17" s="684"/>
      <c r="CU17" s="684"/>
      <c r="CV17" s="684"/>
      <c r="CW17" s="684"/>
      <c r="CX17" s="684"/>
      <c r="CY17" s="685"/>
      <c r="CZ17" s="686">
        <v>7.5</v>
      </c>
      <c r="DA17" s="686"/>
      <c r="DB17" s="686"/>
      <c r="DC17" s="686"/>
      <c r="DD17" s="692" t="s">
        <v>129</v>
      </c>
      <c r="DE17" s="684"/>
      <c r="DF17" s="684"/>
      <c r="DG17" s="684"/>
      <c r="DH17" s="684"/>
      <c r="DI17" s="684"/>
      <c r="DJ17" s="684"/>
      <c r="DK17" s="684"/>
      <c r="DL17" s="684"/>
      <c r="DM17" s="684"/>
      <c r="DN17" s="684"/>
      <c r="DO17" s="684"/>
      <c r="DP17" s="685"/>
      <c r="DQ17" s="692">
        <v>551020</v>
      </c>
      <c r="DR17" s="684"/>
      <c r="DS17" s="684"/>
      <c r="DT17" s="684"/>
      <c r="DU17" s="684"/>
      <c r="DV17" s="684"/>
      <c r="DW17" s="684"/>
      <c r="DX17" s="684"/>
      <c r="DY17" s="684"/>
      <c r="DZ17" s="684"/>
      <c r="EA17" s="684"/>
      <c r="EB17" s="684"/>
      <c r="EC17" s="693"/>
    </row>
    <row r="18" spans="2:133" ht="11.25" customHeight="1" x14ac:dyDescent="0.15">
      <c r="B18" s="680" t="s">
        <v>267</v>
      </c>
      <c r="C18" s="681"/>
      <c r="D18" s="681"/>
      <c r="E18" s="681"/>
      <c r="F18" s="681"/>
      <c r="G18" s="681"/>
      <c r="H18" s="681"/>
      <c r="I18" s="681"/>
      <c r="J18" s="681"/>
      <c r="K18" s="681"/>
      <c r="L18" s="681"/>
      <c r="M18" s="681"/>
      <c r="N18" s="681"/>
      <c r="O18" s="681"/>
      <c r="P18" s="681"/>
      <c r="Q18" s="682"/>
      <c r="R18" s="683">
        <v>5502</v>
      </c>
      <c r="S18" s="684"/>
      <c r="T18" s="684"/>
      <c r="U18" s="684"/>
      <c r="V18" s="684"/>
      <c r="W18" s="684"/>
      <c r="X18" s="684"/>
      <c r="Y18" s="685"/>
      <c r="Z18" s="686">
        <v>0.1</v>
      </c>
      <c r="AA18" s="686"/>
      <c r="AB18" s="686"/>
      <c r="AC18" s="686"/>
      <c r="AD18" s="687">
        <v>5502</v>
      </c>
      <c r="AE18" s="687"/>
      <c r="AF18" s="687"/>
      <c r="AG18" s="687"/>
      <c r="AH18" s="687"/>
      <c r="AI18" s="687"/>
      <c r="AJ18" s="687"/>
      <c r="AK18" s="687"/>
      <c r="AL18" s="688">
        <v>0.1</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129</v>
      </c>
      <c r="BH18" s="684"/>
      <c r="BI18" s="684"/>
      <c r="BJ18" s="684"/>
      <c r="BK18" s="684"/>
      <c r="BL18" s="684"/>
      <c r="BM18" s="684"/>
      <c r="BN18" s="685"/>
      <c r="BO18" s="686" t="s">
        <v>129</v>
      </c>
      <c r="BP18" s="686"/>
      <c r="BQ18" s="686"/>
      <c r="BR18" s="686"/>
      <c r="BS18" s="692" t="s">
        <v>129</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129</v>
      </c>
      <c r="CS18" s="684"/>
      <c r="CT18" s="684"/>
      <c r="CU18" s="684"/>
      <c r="CV18" s="684"/>
      <c r="CW18" s="684"/>
      <c r="CX18" s="684"/>
      <c r="CY18" s="685"/>
      <c r="CZ18" s="686" t="s">
        <v>129</v>
      </c>
      <c r="DA18" s="686"/>
      <c r="DB18" s="686"/>
      <c r="DC18" s="686"/>
      <c r="DD18" s="692" t="s">
        <v>129</v>
      </c>
      <c r="DE18" s="684"/>
      <c r="DF18" s="684"/>
      <c r="DG18" s="684"/>
      <c r="DH18" s="684"/>
      <c r="DI18" s="684"/>
      <c r="DJ18" s="684"/>
      <c r="DK18" s="684"/>
      <c r="DL18" s="684"/>
      <c r="DM18" s="684"/>
      <c r="DN18" s="684"/>
      <c r="DO18" s="684"/>
      <c r="DP18" s="685"/>
      <c r="DQ18" s="692" t="s">
        <v>129</v>
      </c>
      <c r="DR18" s="684"/>
      <c r="DS18" s="684"/>
      <c r="DT18" s="684"/>
      <c r="DU18" s="684"/>
      <c r="DV18" s="684"/>
      <c r="DW18" s="684"/>
      <c r="DX18" s="684"/>
      <c r="DY18" s="684"/>
      <c r="DZ18" s="684"/>
      <c r="EA18" s="684"/>
      <c r="EB18" s="684"/>
      <c r="EC18" s="693"/>
    </row>
    <row r="19" spans="2:133" ht="11.25" customHeight="1" x14ac:dyDescent="0.15">
      <c r="B19" s="680" t="s">
        <v>270</v>
      </c>
      <c r="C19" s="681"/>
      <c r="D19" s="681"/>
      <c r="E19" s="681"/>
      <c r="F19" s="681"/>
      <c r="G19" s="681"/>
      <c r="H19" s="681"/>
      <c r="I19" s="681"/>
      <c r="J19" s="681"/>
      <c r="K19" s="681"/>
      <c r="L19" s="681"/>
      <c r="M19" s="681"/>
      <c r="N19" s="681"/>
      <c r="O19" s="681"/>
      <c r="P19" s="681"/>
      <c r="Q19" s="682"/>
      <c r="R19" s="683">
        <v>3954</v>
      </c>
      <c r="S19" s="684"/>
      <c r="T19" s="684"/>
      <c r="U19" s="684"/>
      <c r="V19" s="684"/>
      <c r="W19" s="684"/>
      <c r="X19" s="684"/>
      <c r="Y19" s="685"/>
      <c r="Z19" s="686">
        <v>0.1</v>
      </c>
      <c r="AA19" s="686"/>
      <c r="AB19" s="686"/>
      <c r="AC19" s="686"/>
      <c r="AD19" s="687">
        <v>3954</v>
      </c>
      <c r="AE19" s="687"/>
      <c r="AF19" s="687"/>
      <c r="AG19" s="687"/>
      <c r="AH19" s="687"/>
      <c r="AI19" s="687"/>
      <c r="AJ19" s="687"/>
      <c r="AK19" s="687"/>
      <c r="AL19" s="688">
        <v>0.1</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v>21609</v>
      </c>
      <c r="BH19" s="684"/>
      <c r="BI19" s="684"/>
      <c r="BJ19" s="684"/>
      <c r="BK19" s="684"/>
      <c r="BL19" s="684"/>
      <c r="BM19" s="684"/>
      <c r="BN19" s="685"/>
      <c r="BO19" s="686">
        <v>0.9</v>
      </c>
      <c r="BP19" s="686"/>
      <c r="BQ19" s="686"/>
      <c r="BR19" s="686"/>
      <c r="BS19" s="692" t="s">
        <v>129</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129</v>
      </c>
      <c r="CS19" s="684"/>
      <c r="CT19" s="684"/>
      <c r="CU19" s="684"/>
      <c r="CV19" s="684"/>
      <c r="CW19" s="684"/>
      <c r="CX19" s="684"/>
      <c r="CY19" s="685"/>
      <c r="CZ19" s="686" t="s">
        <v>129</v>
      </c>
      <c r="DA19" s="686"/>
      <c r="DB19" s="686"/>
      <c r="DC19" s="686"/>
      <c r="DD19" s="692" t="s">
        <v>129</v>
      </c>
      <c r="DE19" s="684"/>
      <c r="DF19" s="684"/>
      <c r="DG19" s="684"/>
      <c r="DH19" s="684"/>
      <c r="DI19" s="684"/>
      <c r="DJ19" s="684"/>
      <c r="DK19" s="684"/>
      <c r="DL19" s="684"/>
      <c r="DM19" s="684"/>
      <c r="DN19" s="684"/>
      <c r="DO19" s="684"/>
      <c r="DP19" s="685"/>
      <c r="DQ19" s="692" t="s">
        <v>129</v>
      </c>
      <c r="DR19" s="684"/>
      <c r="DS19" s="684"/>
      <c r="DT19" s="684"/>
      <c r="DU19" s="684"/>
      <c r="DV19" s="684"/>
      <c r="DW19" s="684"/>
      <c r="DX19" s="684"/>
      <c r="DY19" s="684"/>
      <c r="DZ19" s="684"/>
      <c r="EA19" s="684"/>
      <c r="EB19" s="684"/>
      <c r="EC19" s="693"/>
    </row>
    <row r="20" spans="2:133" ht="11.25" customHeight="1" x14ac:dyDescent="0.15">
      <c r="B20" s="680" t="s">
        <v>273</v>
      </c>
      <c r="C20" s="681"/>
      <c r="D20" s="681"/>
      <c r="E20" s="681"/>
      <c r="F20" s="681"/>
      <c r="G20" s="681"/>
      <c r="H20" s="681"/>
      <c r="I20" s="681"/>
      <c r="J20" s="681"/>
      <c r="K20" s="681"/>
      <c r="L20" s="681"/>
      <c r="M20" s="681"/>
      <c r="N20" s="681"/>
      <c r="O20" s="681"/>
      <c r="P20" s="681"/>
      <c r="Q20" s="682"/>
      <c r="R20" s="683">
        <v>574</v>
      </c>
      <c r="S20" s="684"/>
      <c r="T20" s="684"/>
      <c r="U20" s="684"/>
      <c r="V20" s="684"/>
      <c r="W20" s="684"/>
      <c r="X20" s="684"/>
      <c r="Y20" s="685"/>
      <c r="Z20" s="686">
        <v>0</v>
      </c>
      <c r="AA20" s="686"/>
      <c r="AB20" s="686"/>
      <c r="AC20" s="686"/>
      <c r="AD20" s="687">
        <v>574</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v>21609</v>
      </c>
      <c r="BH20" s="684"/>
      <c r="BI20" s="684"/>
      <c r="BJ20" s="684"/>
      <c r="BK20" s="684"/>
      <c r="BL20" s="684"/>
      <c r="BM20" s="684"/>
      <c r="BN20" s="685"/>
      <c r="BO20" s="686">
        <v>0.9</v>
      </c>
      <c r="BP20" s="686"/>
      <c r="BQ20" s="686"/>
      <c r="BR20" s="686"/>
      <c r="BS20" s="692" t="s">
        <v>129</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7365673</v>
      </c>
      <c r="CS20" s="684"/>
      <c r="CT20" s="684"/>
      <c r="CU20" s="684"/>
      <c r="CV20" s="684"/>
      <c r="CW20" s="684"/>
      <c r="CX20" s="684"/>
      <c r="CY20" s="685"/>
      <c r="CZ20" s="686">
        <v>100</v>
      </c>
      <c r="DA20" s="686"/>
      <c r="DB20" s="686"/>
      <c r="DC20" s="686"/>
      <c r="DD20" s="692">
        <v>786496</v>
      </c>
      <c r="DE20" s="684"/>
      <c r="DF20" s="684"/>
      <c r="DG20" s="684"/>
      <c r="DH20" s="684"/>
      <c r="DI20" s="684"/>
      <c r="DJ20" s="684"/>
      <c r="DK20" s="684"/>
      <c r="DL20" s="684"/>
      <c r="DM20" s="684"/>
      <c r="DN20" s="684"/>
      <c r="DO20" s="684"/>
      <c r="DP20" s="685"/>
      <c r="DQ20" s="692">
        <v>5771667</v>
      </c>
      <c r="DR20" s="684"/>
      <c r="DS20" s="684"/>
      <c r="DT20" s="684"/>
      <c r="DU20" s="684"/>
      <c r="DV20" s="684"/>
      <c r="DW20" s="684"/>
      <c r="DX20" s="684"/>
      <c r="DY20" s="684"/>
      <c r="DZ20" s="684"/>
      <c r="EA20" s="684"/>
      <c r="EB20" s="684"/>
      <c r="EC20" s="693"/>
    </row>
    <row r="21" spans="2:133" ht="11.25" customHeight="1" x14ac:dyDescent="0.15">
      <c r="B21" s="680" t="s">
        <v>276</v>
      </c>
      <c r="C21" s="681"/>
      <c r="D21" s="681"/>
      <c r="E21" s="681"/>
      <c r="F21" s="681"/>
      <c r="G21" s="681"/>
      <c r="H21" s="681"/>
      <c r="I21" s="681"/>
      <c r="J21" s="681"/>
      <c r="K21" s="681"/>
      <c r="L21" s="681"/>
      <c r="M21" s="681"/>
      <c r="N21" s="681"/>
      <c r="O21" s="681"/>
      <c r="P21" s="681"/>
      <c r="Q21" s="682"/>
      <c r="R21" s="683">
        <v>38776</v>
      </c>
      <c r="S21" s="684"/>
      <c r="T21" s="684"/>
      <c r="U21" s="684"/>
      <c r="V21" s="684"/>
      <c r="W21" s="684"/>
      <c r="X21" s="684"/>
      <c r="Y21" s="685"/>
      <c r="Z21" s="686">
        <v>0.5</v>
      </c>
      <c r="AA21" s="686"/>
      <c r="AB21" s="686"/>
      <c r="AC21" s="686"/>
      <c r="AD21" s="687">
        <v>38776</v>
      </c>
      <c r="AE21" s="687"/>
      <c r="AF21" s="687"/>
      <c r="AG21" s="687"/>
      <c r="AH21" s="687"/>
      <c r="AI21" s="687"/>
      <c r="AJ21" s="687"/>
      <c r="AK21" s="687"/>
      <c r="AL21" s="688">
        <v>0.8</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v>21609</v>
      </c>
      <c r="BH21" s="684"/>
      <c r="BI21" s="684"/>
      <c r="BJ21" s="684"/>
      <c r="BK21" s="684"/>
      <c r="BL21" s="684"/>
      <c r="BM21" s="684"/>
      <c r="BN21" s="685"/>
      <c r="BO21" s="686">
        <v>0.9</v>
      </c>
      <c r="BP21" s="686"/>
      <c r="BQ21" s="686"/>
      <c r="BR21" s="686"/>
      <c r="BS21" s="692" t="s">
        <v>129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278</v>
      </c>
      <c r="C22" s="681"/>
      <c r="D22" s="681"/>
      <c r="E22" s="681"/>
      <c r="F22" s="681"/>
      <c r="G22" s="681"/>
      <c r="H22" s="681"/>
      <c r="I22" s="681"/>
      <c r="J22" s="681"/>
      <c r="K22" s="681"/>
      <c r="L22" s="681"/>
      <c r="M22" s="681"/>
      <c r="N22" s="681"/>
      <c r="O22" s="681"/>
      <c r="P22" s="681"/>
      <c r="Q22" s="682"/>
      <c r="R22" s="683">
        <v>2082710</v>
      </c>
      <c r="S22" s="684"/>
      <c r="T22" s="684"/>
      <c r="U22" s="684"/>
      <c r="V22" s="684"/>
      <c r="W22" s="684"/>
      <c r="X22" s="684"/>
      <c r="Y22" s="685"/>
      <c r="Z22" s="686">
        <v>26.9</v>
      </c>
      <c r="AA22" s="686"/>
      <c r="AB22" s="686"/>
      <c r="AC22" s="686"/>
      <c r="AD22" s="687">
        <v>1928430</v>
      </c>
      <c r="AE22" s="687"/>
      <c r="AF22" s="687"/>
      <c r="AG22" s="687"/>
      <c r="AH22" s="687"/>
      <c r="AI22" s="687"/>
      <c r="AJ22" s="687"/>
      <c r="AK22" s="687"/>
      <c r="AL22" s="688">
        <v>40.299999999999997</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129</v>
      </c>
      <c r="BH22" s="684"/>
      <c r="BI22" s="684"/>
      <c r="BJ22" s="684"/>
      <c r="BK22" s="684"/>
      <c r="BL22" s="684"/>
      <c r="BM22" s="684"/>
      <c r="BN22" s="685"/>
      <c r="BO22" s="686" t="s">
        <v>129</v>
      </c>
      <c r="BP22" s="686"/>
      <c r="BQ22" s="686"/>
      <c r="BR22" s="686"/>
      <c r="BS22" s="692" t="s">
        <v>129</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281</v>
      </c>
      <c r="C23" s="681"/>
      <c r="D23" s="681"/>
      <c r="E23" s="681"/>
      <c r="F23" s="681"/>
      <c r="G23" s="681"/>
      <c r="H23" s="681"/>
      <c r="I23" s="681"/>
      <c r="J23" s="681"/>
      <c r="K23" s="681"/>
      <c r="L23" s="681"/>
      <c r="M23" s="681"/>
      <c r="N23" s="681"/>
      <c r="O23" s="681"/>
      <c r="P23" s="681"/>
      <c r="Q23" s="682"/>
      <c r="R23" s="683">
        <v>1928430</v>
      </c>
      <c r="S23" s="684"/>
      <c r="T23" s="684"/>
      <c r="U23" s="684"/>
      <c r="V23" s="684"/>
      <c r="W23" s="684"/>
      <c r="X23" s="684"/>
      <c r="Y23" s="685"/>
      <c r="Z23" s="686">
        <v>24.9</v>
      </c>
      <c r="AA23" s="686"/>
      <c r="AB23" s="686"/>
      <c r="AC23" s="686"/>
      <c r="AD23" s="687">
        <v>1928430</v>
      </c>
      <c r="AE23" s="687"/>
      <c r="AF23" s="687"/>
      <c r="AG23" s="687"/>
      <c r="AH23" s="687"/>
      <c r="AI23" s="687"/>
      <c r="AJ23" s="687"/>
      <c r="AK23" s="687"/>
      <c r="AL23" s="688">
        <v>40.299999999999997</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t="s">
        <v>129</v>
      </c>
      <c r="BH23" s="684"/>
      <c r="BI23" s="684"/>
      <c r="BJ23" s="684"/>
      <c r="BK23" s="684"/>
      <c r="BL23" s="684"/>
      <c r="BM23" s="684"/>
      <c r="BN23" s="685"/>
      <c r="BO23" s="686" t="s">
        <v>129</v>
      </c>
      <c r="BP23" s="686"/>
      <c r="BQ23" s="686"/>
      <c r="BR23" s="686"/>
      <c r="BS23" s="692" t="s">
        <v>129</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x14ac:dyDescent="0.15">
      <c r="B24" s="680" t="s">
        <v>288</v>
      </c>
      <c r="C24" s="681"/>
      <c r="D24" s="681"/>
      <c r="E24" s="681"/>
      <c r="F24" s="681"/>
      <c r="G24" s="681"/>
      <c r="H24" s="681"/>
      <c r="I24" s="681"/>
      <c r="J24" s="681"/>
      <c r="K24" s="681"/>
      <c r="L24" s="681"/>
      <c r="M24" s="681"/>
      <c r="N24" s="681"/>
      <c r="O24" s="681"/>
      <c r="P24" s="681"/>
      <c r="Q24" s="682"/>
      <c r="R24" s="683">
        <v>154280</v>
      </c>
      <c r="S24" s="684"/>
      <c r="T24" s="684"/>
      <c r="U24" s="684"/>
      <c r="V24" s="684"/>
      <c r="W24" s="684"/>
      <c r="X24" s="684"/>
      <c r="Y24" s="685"/>
      <c r="Z24" s="686">
        <v>2</v>
      </c>
      <c r="AA24" s="686"/>
      <c r="AB24" s="686"/>
      <c r="AC24" s="686"/>
      <c r="AD24" s="687" t="s">
        <v>129</v>
      </c>
      <c r="AE24" s="687"/>
      <c r="AF24" s="687"/>
      <c r="AG24" s="687"/>
      <c r="AH24" s="687"/>
      <c r="AI24" s="687"/>
      <c r="AJ24" s="687"/>
      <c r="AK24" s="687"/>
      <c r="AL24" s="688" t="s">
        <v>129</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129</v>
      </c>
      <c r="BH24" s="684"/>
      <c r="BI24" s="684"/>
      <c r="BJ24" s="684"/>
      <c r="BK24" s="684"/>
      <c r="BL24" s="684"/>
      <c r="BM24" s="684"/>
      <c r="BN24" s="685"/>
      <c r="BO24" s="686" t="s">
        <v>129</v>
      </c>
      <c r="BP24" s="686"/>
      <c r="BQ24" s="686"/>
      <c r="BR24" s="686"/>
      <c r="BS24" s="692" t="s">
        <v>129</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2730879</v>
      </c>
      <c r="CS24" s="673"/>
      <c r="CT24" s="673"/>
      <c r="CU24" s="673"/>
      <c r="CV24" s="673"/>
      <c r="CW24" s="673"/>
      <c r="CX24" s="673"/>
      <c r="CY24" s="674"/>
      <c r="CZ24" s="677">
        <v>37.1</v>
      </c>
      <c r="DA24" s="678"/>
      <c r="DB24" s="678"/>
      <c r="DC24" s="697"/>
      <c r="DD24" s="717">
        <v>2188141</v>
      </c>
      <c r="DE24" s="673"/>
      <c r="DF24" s="673"/>
      <c r="DG24" s="673"/>
      <c r="DH24" s="673"/>
      <c r="DI24" s="673"/>
      <c r="DJ24" s="673"/>
      <c r="DK24" s="674"/>
      <c r="DL24" s="717">
        <v>2181399</v>
      </c>
      <c r="DM24" s="673"/>
      <c r="DN24" s="673"/>
      <c r="DO24" s="673"/>
      <c r="DP24" s="673"/>
      <c r="DQ24" s="673"/>
      <c r="DR24" s="673"/>
      <c r="DS24" s="673"/>
      <c r="DT24" s="673"/>
      <c r="DU24" s="673"/>
      <c r="DV24" s="674"/>
      <c r="DW24" s="677">
        <v>43.4</v>
      </c>
      <c r="DX24" s="678"/>
      <c r="DY24" s="678"/>
      <c r="DZ24" s="678"/>
      <c r="EA24" s="678"/>
      <c r="EB24" s="678"/>
      <c r="EC24" s="679"/>
    </row>
    <row r="25" spans="2:133" ht="11.25" customHeight="1" x14ac:dyDescent="0.15">
      <c r="B25" s="680" t="s">
        <v>291</v>
      </c>
      <c r="C25" s="681"/>
      <c r="D25" s="681"/>
      <c r="E25" s="681"/>
      <c r="F25" s="681"/>
      <c r="G25" s="681"/>
      <c r="H25" s="681"/>
      <c r="I25" s="681"/>
      <c r="J25" s="681"/>
      <c r="K25" s="681"/>
      <c r="L25" s="681"/>
      <c r="M25" s="681"/>
      <c r="N25" s="681"/>
      <c r="O25" s="681"/>
      <c r="P25" s="681"/>
      <c r="Q25" s="682"/>
      <c r="R25" s="683" t="s">
        <v>129</v>
      </c>
      <c r="S25" s="684"/>
      <c r="T25" s="684"/>
      <c r="U25" s="684"/>
      <c r="V25" s="684"/>
      <c r="W25" s="684"/>
      <c r="X25" s="684"/>
      <c r="Y25" s="685"/>
      <c r="Z25" s="686" t="s">
        <v>129</v>
      </c>
      <c r="AA25" s="686"/>
      <c r="AB25" s="686"/>
      <c r="AC25" s="686"/>
      <c r="AD25" s="687" t="s">
        <v>129</v>
      </c>
      <c r="AE25" s="687"/>
      <c r="AF25" s="687"/>
      <c r="AG25" s="687"/>
      <c r="AH25" s="687"/>
      <c r="AI25" s="687"/>
      <c r="AJ25" s="687"/>
      <c r="AK25" s="687"/>
      <c r="AL25" s="688" t="s">
        <v>129</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129</v>
      </c>
      <c r="BH25" s="684"/>
      <c r="BI25" s="684"/>
      <c r="BJ25" s="684"/>
      <c r="BK25" s="684"/>
      <c r="BL25" s="684"/>
      <c r="BM25" s="684"/>
      <c r="BN25" s="685"/>
      <c r="BO25" s="686" t="s">
        <v>129</v>
      </c>
      <c r="BP25" s="686"/>
      <c r="BQ25" s="686"/>
      <c r="BR25" s="686"/>
      <c r="BS25" s="692" t="s">
        <v>129</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1415279</v>
      </c>
      <c r="CS25" s="720"/>
      <c r="CT25" s="720"/>
      <c r="CU25" s="720"/>
      <c r="CV25" s="720"/>
      <c r="CW25" s="720"/>
      <c r="CX25" s="720"/>
      <c r="CY25" s="721"/>
      <c r="CZ25" s="688">
        <v>19.2</v>
      </c>
      <c r="DA25" s="718"/>
      <c r="DB25" s="718"/>
      <c r="DC25" s="722"/>
      <c r="DD25" s="692">
        <v>1347164</v>
      </c>
      <c r="DE25" s="720"/>
      <c r="DF25" s="720"/>
      <c r="DG25" s="720"/>
      <c r="DH25" s="720"/>
      <c r="DI25" s="720"/>
      <c r="DJ25" s="720"/>
      <c r="DK25" s="721"/>
      <c r="DL25" s="692">
        <v>1345457</v>
      </c>
      <c r="DM25" s="720"/>
      <c r="DN25" s="720"/>
      <c r="DO25" s="720"/>
      <c r="DP25" s="720"/>
      <c r="DQ25" s="720"/>
      <c r="DR25" s="720"/>
      <c r="DS25" s="720"/>
      <c r="DT25" s="720"/>
      <c r="DU25" s="720"/>
      <c r="DV25" s="721"/>
      <c r="DW25" s="688">
        <v>26.8</v>
      </c>
      <c r="DX25" s="718"/>
      <c r="DY25" s="718"/>
      <c r="DZ25" s="718"/>
      <c r="EA25" s="718"/>
      <c r="EB25" s="718"/>
      <c r="EC25" s="719"/>
    </row>
    <row r="26" spans="2:133" ht="11.25" customHeight="1" x14ac:dyDescent="0.15">
      <c r="B26" s="680" t="s">
        <v>294</v>
      </c>
      <c r="C26" s="681"/>
      <c r="D26" s="681"/>
      <c r="E26" s="681"/>
      <c r="F26" s="681"/>
      <c r="G26" s="681"/>
      <c r="H26" s="681"/>
      <c r="I26" s="681"/>
      <c r="J26" s="681"/>
      <c r="K26" s="681"/>
      <c r="L26" s="681"/>
      <c r="M26" s="681"/>
      <c r="N26" s="681"/>
      <c r="O26" s="681"/>
      <c r="P26" s="681"/>
      <c r="Q26" s="682"/>
      <c r="R26" s="683">
        <v>4917158</v>
      </c>
      <c r="S26" s="684"/>
      <c r="T26" s="684"/>
      <c r="U26" s="684"/>
      <c r="V26" s="684"/>
      <c r="W26" s="684"/>
      <c r="X26" s="684"/>
      <c r="Y26" s="685"/>
      <c r="Z26" s="686">
        <v>63.6</v>
      </c>
      <c r="AA26" s="686"/>
      <c r="AB26" s="686"/>
      <c r="AC26" s="686"/>
      <c r="AD26" s="687">
        <v>4762878</v>
      </c>
      <c r="AE26" s="687"/>
      <c r="AF26" s="687"/>
      <c r="AG26" s="687"/>
      <c r="AH26" s="687"/>
      <c r="AI26" s="687"/>
      <c r="AJ26" s="687"/>
      <c r="AK26" s="687"/>
      <c r="AL26" s="688">
        <v>99.6</v>
      </c>
      <c r="AM26" s="689"/>
      <c r="AN26" s="689"/>
      <c r="AO26" s="690"/>
      <c r="AP26" s="702" t="s">
        <v>295</v>
      </c>
      <c r="AQ26" s="729"/>
      <c r="AR26" s="729"/>
      <c r="AS26" s="729"/>
      <c r="AT26" s="729"/>
      <c r="AU26" s="729"/>
      <c r="AV26" s="729"/>
      <c r="AW26" s="729"/>
      <c r="AX26" s="729"/>
      <c r="AY26" s="729"/>
      <c r="AZ26" s="729"/>
      <c r="BA26" s="729"/>
      <c r="BB26" s="729"/>
      <c r="BC26" s="729"/>
      <c r="BD26" s="729"/>
      <c r="BE26" s="729"/>
      <c r="BF26" s="704"/>
      <c r="BG26" s="683" t="s">
        <v>129</v>
      </c>
      <c r="BH26" s="684"/>
      <c r="BI26" s="684"/>
      <c r="BJ26" s="684"/>
      <c r="BK26" s="684"/>
      <c r="BL26" s="684"/>
      <c r="BM26" s="684"/>
      <c r="BN26" s="685"/>
      <c r="BO26" s="686" t="s">
        <v>129</v>
      </c>
      <c r="BP26" s="686"/>
      <c r="BQ26" s="686"/>
      <c r="BR26" s="686"/>
      <c r="BS26" s="692" t="s">
        <v>129</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970225</v>
      </c>
      <c r="CS26" s="684"/>
      <c r="CT26" s="684"/>
      <c r="CU26" s="684"/>
      <c r="CV26" s="684"/>
      <c r="CW26" s="684"/>
      <c r="CX26" s="684"/>
      <c r="CY26" s="685"/>
      <c r="CZ26" s="688">
        <v>13.2</v>
      </c>
      <c r="DA26" s="718"/>
      <c r="DB26" s="718"/>
      <c r="DC26" s="722"/>
      <c r="DD26" s="692">
        <v>909000</v>
      </c>
      <c r="DE26" s="684"/>
      <c r="DF26" s="684"/>
      <c r="DG26" s="684"/>
      <c r="DH26" s="684"/>
      <c r="DI26" s="684"/>
      <c r="DJ26" s="684"/>
      <c r="DK26" s="685"/>
      <c r="DL26" s="692" t="s">
        <v>129</v>
      </c>
      <c r="DM26" s="684"/>
      <c r="DN26" s="684"/>
      <c r="DO26" s="684"/>
      <c r="DP26" s="684"/>
      <c r="DQ26" s="684"/>
      <c r="DR26" s="684"/>
      <c r="DS26" s="684"/>
      <c r="DT26" s="684"/>
      <c r="DU26" s="684"/>
      <c r="DV26" s="685"/>
      <c r="DW26" s="688" t="s">
        <v>129</v>
      </c>
      <c r="DX26" s="718"/>
      <c r="DY26" s="718"/>
      <c r="DZ26" s="718"/>
      <c r="EA26" s="718"/>
      <c r="EB26" s="718"/>
      <c r="EC26" s="719"/>
    </row>
    <row r="27" spans="2:133" ht="11.25" customHeight="1" x14ac:dyDescent="0.15">
      <c r="B27" s="680" t="s">
        <v>297</v>
      </c>
      <c r="C27" s="681"/>
      <c r="D27" s="681"/>
      <c r="E27" s="681"/>
      <c r="F27" s="681"/>
      <c r="G27" s="681"/>
      <c r="H27" s="681"/>
      <c r="I27" s="681"/>
      <c r="J27" s="681"/>
      <c r="K27" s="681"/>
      <c r="L27" s="681"/>
      <c r="M27" s="681"/>
      <c r="N27" s="681"/>
      <c r="O27" s="681"/>
      <c r="P27" s="681"/>
      <c r="Q27" s="682"/>
      <c r="R27" s="683">
        <v>1803</v>
      </c>
      <c r="S27" s="684"/>
      <c r="T27" s="684"/>
      <c r="U27" s="684"/>
      <c r="V27" s="684"/>
      <c r="W27" s="684"/>
      <c r="X27" s="684"/>
      <c r="Y27" s="685"/>
      <c r="Z27" s="686">
        <v>0</v>
      </c>
      <c r="AA27" s="686"/>
      <c r="AB27" s="686"/>
      <c r="AC27" s="686"/>
      <c r="AD27" s="687">
        <v>1803</v>
      </c>
      <c r="AE27" s="687"/>
      <c r="AF27" s="687"/>
      <c r="AG27" s="687"/>
      <c r="AH27" s="687"/>
      <c r="AI27" s="687"/>
      <c r="AJ27" s="687"/>
      <c r="AK27" s="687"/>
      <c r="AL27" s="688">
        <v>0</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2313529</v>
      </c>
      <c r="BH27" s="684"/>
      <c r="BI27" s="684"/>
      <c r="BJ27" s="684"/>
      <c r="BK27" s="684"/>
      <c r="BL27" s="684"/>
      <c r="BM27" s="684"/>
      <c r="BN27" s="685"/>
      <c r="BO27" s="686">
        <v>100</v>
      </c>
      <c r="BP27" s="686"/>
      <c r="BQ27" s="686"/>
      <c r="BR27" s="686"/>
      <c r="BS27" s="692" t="s">
        <v>129</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764580</v>
      </c>
      <c r="CS27" s="720"/>
      <c r="CT27" s="720"/>
      <c r="CU27" s="720"/>
      <c r="CV27" s="720"/>
      <c r="CW27" s="720"/>
      <c r="CX27" s="720"/>
      <c r="CY27" s="721"/>
      <c r="CZ27" s="688">
        <v>10.4</v>
      </c>
      <c r="DA27" s="718"/>
      <c r="DB27" s="718"/>
      <c r="DC27" s="722"/>
      <c r="DD27" s="692">
        <v>289957</v>
      </c>
      <c r="DE27" s="720"/>
      <c r="DF27" s="720"/>
      <c r="DG27" s="720"/>
      <c r="DH27" s="720"/>
      <c r="DI27" s="720"/>
      <c r="DJ27" s="720"/>
      <c r="DK27" s="721"/>
      <c r="DL27" s="692">
        <v>284922</v>
      </c>
      <c r="DM27" s="720"/>
      <c r="DN27" s="720"/>
      <c r="DO27" s="720"/>
      <c r="DP27" s="720"/>
      <c r="DQ27" s="720"/>
      <c r="DR27" s="720"/>
      <c r="DS27" s="720"/>
      <c r="DT27" s="720"/>
      <c r="DU27" s="720"/>
      <c r="DV27" s="721"/>
      <c r="DW27" s="688">
        <v>5.7</v>
      </c>
      <c r="DX27" s="718"/>
      <c r="DY27" s="718"/>
      <c r="DZ27" s="718"/>
      <c r="EA27" s="718"/>
      <c r="EB27" s="718"/>
      <c r="EC27" s="719"/>
    </row>
    <row r="28" spans="2:133" ht="11.25" customHeight="1" x14ac:dyDescent="0.15">
      <c r="B28" s="680" t="s">
        <v>300</v>
      </c>
      <c r="C28" s="681"/>
      <c r="D28" s="681"/>
      <c r="E28" s="681"/>
      <c r="F28" s="681"/>
      <c r="G28" s="681"/>
      <c r="H28" s="681"/>
      <c r="I28" s="681"/>
      <c r="J28" s="681"/>
      <c r="K28" s="681"/>
      <c r="L28" s="681"/>
      <c r="M28" s="681"/>
      <c r="N28" s="681"/>
      <c r="O28" s="681"/>
      <c r="P28" s="681"/>
      <c r="Q28" s="682"/>
      <c r="R28" s="683">
        <v>4614</v>
      </c>
      <c r="S28" s="684"/>
      <c r="T28" s="684"/>
      <c r="U28" s="684"/>
      <c r="V28" s="684"/>
      <c r="W28" s="684"/>
      <c r="X28" s="684"/>
      <c r="Y28" s="685"/>
      <c r="Z28" s="686">
        <v>0.1</v>
      </c>
      <c r="AA28" s="686"/>
      <c r="AB28" s="686"/>
      <c r="AC28" s="686"/>
      <c r="AD28" s="687" t="s">
        <v>129</v>
      </c>
      <c r="AE28" s="687"/>
      <c r="AF28" s="687"/>
      <c r="AG28" s="687"/>
      <c r="AH28" s="687"/>
      <c r="AI28" s="687"/>
      <c r="AJ28" s="687"/>
      <c r="AK28" s="687"/>
      <c r="AL28" s="688" t="s">
        <v>129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551020</v>
      </c>
      <c r="CS28" s="684"/>
      <c r="CT28" s="684"/>
      <c r="CU28" s="684"/>
      <c r="CV28" s="684"/>
      <c r="CW28" s="684"/>
      <c r="CX28" s="684"/>
      <c r="CY28" s="685"/>
      <c r="CZ28" s="688">
        <v>7.5</v>
      </c>
      <c r="DA28" s="718"/>
      <c r="DB28" s="718"/>
      <c r="DC28" s="722"/>
      <c r="DD28" s="692">
        <v>551020</v>
      </c>
      <c r="DE28" s="684"/>
      <c r="DF28" s="684"/>
      <c r="DG28" s="684"/>
      <c r="DH28" s="684"/>
      <c r="DI28" s="684"/>
      <c r="DJ28" s="684"/>
      <c r="DK28" s="685"/>
      <c r="DL28" s="692">
        <v>551020</v>
      </c>
      <c r="DM28" s="684"/>
      <c r="DN28" s="684"/>
      <c r="DO28" s="684"/>
      <c r="DP28" s="684"/>
      <c r="DQ28" s="684"/>
      <c r="DR28" s="684"/>
      <c r="DS28" s="684"/>
      <c r="DT28" s="684"/>
      <c r="DU28" s="684"/>
      <c r="DV28" s="685"/>
      <c r="DW28" s="688">
        <v>11</v>
      </c>
      <c r="DX28" s="718"/>
      <c r="DY28" s="718"/>
      <c r="DZ28" s="718"/>
      <c r="EA28" s="718"/>
      <c r="EB28" s="718"/>
      <c r="EC28" s="719"/>
    </row>
    <row r="29" spans="2:133" ht="11.25" customHeight="1" x14ac:dyDescent="0.15">
      <c r="B29" s="680" t="s">
        <v>302</v>
      </c>
      <c r="C29" s="681"/>
      <c r="D29" s="681"/>
      <c r="E29" s="681"/>
      <c r="F29" s="681"/>
      <c r="G29" s="681"/>
      <c r="H29" s="681"/>
      <c r="I29" s="681"/>
      <c r="J29" s="681"/>
      <c r="K29" s="681"/>
      <c r="L29" s="681"/>
      <c r="M29" s="681"/>
      <c r="N29" s="681"/>
      <c r="O29" s="681"/>
      <c r="P29" s="681"/>
      <c r="Q29" s="682"/>
      <c r="R29" s="683">
        <v>74744</v>
      </c>
      <c r="S29" s="684"/>
      <c r="T29" s="684"/>
      <c r="U29" s="684"/>
      <c r="V29" s="684"/>
      <c r="W29" s="684"/>
      <c r="X29" s="684"/>
      <c r="Y29" s="685"/>
      <c r="Z29" s="686">
        <v>1</v>
      </c>
      <c r="AA29" s="686"/>
      <c r="AB29" s="686"/>
      <c r="AC29" s="686"/>
      <c r="AD29" s="687">
        <v>6277</v>
      </c>
      <c r="AE29" s="687"/>
      <c r="AF29" s="687"/>
      <c r="AG29" s="687"/>
      <c r="AH29" s="687"/>
      <c r="AI29" s="687"/>
      <c r="AJ29" s="687"/>
      <c r="AK29" s="687"/>
      <c r="AL29" s="688">
        <v>0.1</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303</v>
      </c>
      <c r="CE29" s="724"/>
      <c r="CF29" s="698" t="s">
        <v>70</v>
      </c>
      <c r="CG29" s="699"/>
      <c r="CH29" s="699"/>
      <c r="CI29" s="699"/>
      <c r="CJ29" s="699"/>
      <c r="CK29" s="699"/>
      <c r="CL29" s="699"/>
      <c r="CM29" s="699"/>
      <c r="CN29" s="699"/>
      <c r="CO29" s="699"/>
      <c r="CP29" s="699"/>
      <c r="CQ29" s="700"/>
      <c r="CR29" s="683">
        <v>551020</v>
      </c>
      <c r="CS29" s="720"/>
      <c r="CT29" s="720"/>
      <c r="CU29" s="720"/>
      <c r="CV29" s="720"/>
      <c r="CW29" s="720"/>
      <c r="CX29" s="720"/>
      <c r="CY29" s="721"/>
      <c r="CZ29" s="688">
        <v>7.5</v>
      </c>
      <c r="DA29" s="718"/>
      <c r="DB29" s="718"/>
      <c r="DC29" s="722"/>
      <c r="DD29" s="692">
        <v>551020</v>
      </c>
      <c r="DE29" s="720"/>
      <c r="DF29" s="720"/>
      <c r="DG29" s="720"/>
      <c r="DH29" s="720"/>
      <c r="DI29" s="720"/>
      <c r="DJ29" s="720"/>
      <c r="DK29" s="721"/>
      <c r="DL29" s="692">
        <v>551020</v>
      </c>
      <c r="DM29" s="720"/>
      <c r="DN29" s="720"/>
      <c r="DO29" s="720"/>
      <c r="DP29" s="720"/>
      <c r="DQ29" s="720"/>
      <c r="DR29" s="720"/>
      <c r="DS29" s="720"/>
      <c r="DT29" s="720"/>
      <c r="DU29" s="720"/>
      <c r="DV29" s="721"/>
      <c r="DW29" s="688">
        <v>11</v>
      </c>
      <c r="DX29" s="718"/>
      <c r="DY29" s="718"/>
      <c r="DZ29" s="718"/>
      <c r="EA29" s="718"/>
      <c r="EB29" s="718"/>
      <c r="EC29" s="719"/>
    </row>
    <row r="30" spans="2:133" ht="11.25" customHeight="1" x14ac:dyDescent="0.15">
      <c r="B30" s="680" t="s">
        <v>304</v>
      </c>
      <c r="C30" s="681"/>
      <c r="D30" s="681"/>
      <c r="E30" s="681"/>
      <c r="F30" s="681"/>
      <c r="G30" s="681"/>
      <c r="H30" s="681"/>
      <c r="I30" s="681"/>
      <c r="J30" s="681"/>
      <c r="K30" s="681"/>
      <c r="L30" s="681"/>
      <c r="M30" s="681"/>
      <c r="N30" s="681"/>
      <c r="O30" s="681"/>
      <c r="P30" s="681"/>
      <c r="Q30" s="682"/>
      <c r="R30" s="683">
        <v>9740</v>
      </c>
      <c r="S30" s="684"/>
      <c r="T30" s="684"/>
      <c r="U30" s="684"/>
      <c r="V30" s="684"/>
      <c r="W30" s="684"/>
      <c r="X30" s="684"/>
      <c r="Y30" s="685"/>
      <c r="Z30" s="686">
        <v>0.1</v>
      </c>
      <c r="AA30" s="686"/>
      <c r="AB30" s="686"/>
      <c r="AC30" s="686"/>
      <c r="AD30" s="687">
        <v>408</v>
      </c>
      <c r="AE30" s="687"/>
      <c r="AF30" s="687"/>
      <c r="AG30" s="687"/>
      <c r="AH30" s="687"/>
      <c r="AI30" s="687"/>
      <c r="AJ30" s="687"/>
      <c r="AK30" s="687"/>
      <c r="AL30" s="688">
        <v>0</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305</v>
      </c>
      <c r="BH30" s="730"/>
      <c r="BI30" s="730"/>
      <c r="BJ30" s="730"/>
      <c r="BK30" s="730"/>
      <c r="BL30" s="730"/>
      <c r="BM30" s="730"/>
      <c r="BN30" s="730"/>
      <c r="BO30" s="730"/>
      <c r="BP30" s="730"/>
      <c r="BQ30" s="731"/>
      <c r="BR30" s="662" t="s">
        <v>306</v>
      </c>
      <c r="BS30" s="730"/>
      <c r="BT30" s="730"/>
      <c r="BU30" s="730"/>
      <c r="BV30" s="730"/>
      <c r="BW30" s="730"/>
      <c r="BX30" s="730"/>
      <c r="BY30" s="730"/>
      <c r="BZ30" s="730"/>
      <c r="CA30" s="730"/>
      <c r="CB30" s="731"/>
      <c r="CD30" s="725"/>
      <c r="CE30" s="726"/>
      <c r="CF30" s="698" t="s">
        <v>307</v>
      </c>
      <c r="CG30" s="699"/>
      <c r="CH30" s="699"/>
      <c r="CI30" s="699"/>
      <c r="CJ30" s="699"/>
      <c r="CK30" s="699"/>
      <c r="CL30" s="699"/>
      <c r="CM30" s="699"/>
      <c r="CN30" s="699"/>
      <c r="CO30" s="699"/>
      <c r="CP30" s="699"/>
      <c r="CQ30" s="700"/>
      <c r="CR30" s="683">
        <v>515638</v>
      </c>
      <c r="CS30" s="684"/>
      <c r="CT30" s="684"/>
      <c r="CU30" s="684"/>
      <c r="CV30" s="684"/>
      <c r="CW30" s="684"/>
      <c r="CX30" s="684"/>
      <c r="CY30" s="685"/>
      <c r="CZ30" s="688">
        <v>7</v>
      </c>
      <c r="DA30" s="718"/>
      <c r="DB30" s="718"/>
      <c r="DC30" s="722"/>
      <c r="DD30" s="692">
        <v>515638</v>
      </c>
      <c r="DE30" s="684"/>
      <c r="DF30" s="684"/>
      <c r="DG30" s="684"/>
      <c r="DH30" s="684"/>
      <c r="DI30" s="684"/>
      <c r="DJ30" s="684"/>
      <c r="DK30" s="685"/>
      <c r="DL30" s="692">
        <v>515638</v>
      </c>
      <c r="DM30" s="684"/>
      <c r="DN30" s="684"/>
      <c r="DO30" s="684"/>
      <c r="DP30" s="684"/>
      <c r="DQ30" s="684"/>
      <c r="DR30" s="684"/>
      <c r="DS30" s="684"/>
      <c r="DT30" s="684"/>
      <c r="DU30" s="684"/>
      <c r="DV30" s="685"/>
      <c r="DW30" s="688">
        <v>10.3</v>
      </c>
      <c r="DX30" s="718"/>
      <c r="DY30" s="718"/>
      <c r="DZ30" s="718"/>
      <c r="EA30" s="718"/>
      <c r="EB30" s="718"/>
      <c r="EC30" s="719"/>
    </row>
    <row r="31" spans="2:133" ht="11.25" customHeight="1" x14ac:dyDescent="0.15">
      <c r="B31" s="680" t="s">
        <v>308</v>
      </c>
      <c r="C31" s="681"/>
      <c r="D31" s="681"/>
      <c r="E31" s="681"/>
      <c r="F31" s="681"/>
      <c r="G31" s="681"/>
      <c r="H31" s="681"/>
      <c r="I31" s="681"/>
      <c r="J31" s="681"/>
      <c r="K31" s="681"/>
      <c r="L31" s="681"/>
      <c r="M31" s="681"/>
      <c r="N31" s="681"/>
      <c r="O31" s="681"/>
      <c r="P31" s="681"/>
      <c r="Q31" s="682"/>
      <c r="R31" s="683">
        <v>415597</v>
      </c>
      <c r="S31" s="684"/>
      <c r="T31" s="684"/>
      <c r="U31" s="684"/>
      <c r="V31" s="684"/>
      <c r="W31" s="684"/>
      <c r="X31" s="684"/>
      <c r="Y31" s="685"/>
      <c r="Z31" s="686">
        <v>5.4</v>
      </c>
      <c r="AA31" s="686"/>
      <c r="AB31" s="686"/>
      <c r="AC31" s="686"/>
      <c r="AD31" s="687" t="s">
        <v>129</v>
      </c>
      <c r="AE31" s="687"/>
      <c r="AF31" s="687"/>
      <c r="AG31" s="687"/>
      <c r="AH31" s="687"/>
      <c r="AI31" s="687"/>
      <c r="AJ31" s="687"/>
      <c r="AK31" s="687"/>
      <c r="AL31" s="688" t="s">
        <v>129</v>
      </c>
      <c r="AM31" s="689"/>
      <c r="AN31" s="689"/>
      <c r="AO31" s="690"/>
      <c r="AP31" s="737" t="s">
        <v>309</v>
      </c>
      <c r="AQ31" s="738"/>
      <c r="AR31" s="738"/>
      <c r="AS31" s="738"/>
      <c r="AT31" s="743" t="s">
        <v>310</v>
      </c>
      <c r="AU31" s="231"/>
      <c r="AV31" s="231"/>
      <c r="AW31" s="231"/>
      <c r="AX31" s="669" t="s">
        <v>186</v>
      </c>
      <c r="AY31" s="670"/>
      <c r="AZ31" s="670"/>
      <c r="BA31" s="670"/>
      <c r="BB31" s="670"/>
      <c r="BC31" s="670"/>
      <c r="BD31" s="670"/>
      <c r="BE31" s="670"/>
      <c r="BF31" s="671"/>
      <c r="BG31" s="751">
        <v>98.9</v>
      </c>
      <c r="BH31" s="735"/>
      <c r="BI31" s="735"/>
      <c r="BJ31" s="735"/>
      <c r="BK31" s="735"/>
      <c r="BL31" s="735"/>
      <c r="BM31" s="678">
        <v>91.4</v>
      </c>
      <c r="BN31" s="735"/>
      <c r="BO31" s="735"/>
      <c r="BP31" s="735"/>
      <c r="BQ31" s="736"/>
      <c r="BR31" s="751">
        <v>98.6</v>
      </c>
      <c r="BS31" s="735"/>
      <c r="BT31" s="735"/>
      <c r="BU31" s="735"/>
      <c r="BV31" s="735"/>
      <c r="BW31" s="735"/>
      <c r="BX31" s="678">
        <v>91</v>
      </c>
      <c r="BY31" s="735"/>
      <c r="BZ31" s="735"/>
      <c r="CA31" s="735"/>
      <c r="CB31" s="736"/>
      <c r="CD31" s="725"/>
      <c r="CE31" s="726"/>
      <c r="CF31" s="698" t="s">
        <v>311</v>
      </c>
      <c r="CG31" s="699"/>
      <c r="CH31" s="699"/>
      <c r="CI31" s="699"/>
      <c r="CJ31" s="699"/>
      <c r="CK31" s="699"/>
      <c r="CL31" s="699"/>
      <c r="CM31" s="699"/>
      <c r="CN31" s="699"/>
      <c r="CO31" s="699"/>
      <c r="CP31" s="699"/>
      <c r="CQ31" s="700"/>
      <c r="CR31" s="683">
        <v>35382</v>
      </c>
      <c r="CS31" s="720"/>
      <c r="CT31" s="720"/>
      <c r="CU31" s="720"/>
      <c r="CV31" s="720"/>
      <c r="CW31" s="720"/>
      <c r="CX31" s="720"/>
      <c r="CY31" s="721"/>
      <c r="CZ31" s="688">
        <v>0.5</v>
      </c>
      <c r="DA31" s="718"/>
      <c r="DB31" s="718"/>
      <c r="DC31" s="722"/>
      <c r="DD31" s="692">
        <v>35382</v>
      </c>
      <c r="DE31" s="720"/>
      <c r="DF31" s="720"/>
      <c r="DG31" s="720"/>
      <c r="DH31" s="720"/>
      <c r="DI31" s="720"/>
      <c r="DJ31" s="720"/>
      <c r="DK31" s="721"/>
      <c r="DL31" s="692">
        <v>35382</v>
      </c>
      <c r="DM31" s="720"/>
      <c r="DN31" s="720"/>
      <c r="DO31" s="720"/>
      <c r="DP31" s="720"/>
      <c r="DQ31" s="720"/>
      <c r="DR31" s="720"/>
      <c r="DS31" s="720"/>
      <c r="DT31" s="720"/>
      <c r="DU31" s="720"/>
      <c r="DV31" s="721"/>
      <c r="DW31" s="688">
        <v>0.7</v>
      </c>
      <c r="DX31" s="718"/>
      <c r="DY31" s="718"/>
      <c r="DZ31" s="718"/>
      <c r="EA31" s="718"/>
      <c r="EB31" s="718"/>
      <c r="EC31" s="719"/>
    </row>
    <row r="32" spans="2:133" ht="11.25" customHeight="1" x14ac:dyDescent="0.15">
      <c r="B32" s="746" t="s">
        <v>312</v>
      </c>
      <c r="C32" s="747"/>
      <c r="D32" s="747"/>
      <c r="E32" s="747"/>
      <c r="F32" s="747"/>
      <c r="G32" s="747"/>
      <c r="H32" s="747"/>
      <c r="I32" s="747"/>
      <c r="J32" s="747"/>
      <c r="K32" s="747"/>
      <c r="L32" s="747"/>
      <c r="M32" s="747"/>
      <c r="N32" s="747"/>
      <c r="O32" s="747"/>
      <c r="P32" s="747"/>
      <c r="Q32" s="748"/>
      <c r="R32" s="683" t="s">
        <v>129</v>
      </c>
      <c r="S32" s="684"/>
      <c r="T32" s="684"/>
      <c r="U32" s="684"/>
      <c r="V32" s="684"/>
      <c r="W32" s="684"/>
      <c r="X32" s="684"/>
      <c r="Y32" s="685"/>
      <c r="Z32" s="686" t="s">
        <v>129</v>
      </c>
      <c r="AA32" s="686"/>
      <c r="AB32" s="686"/>
      <c r="AC32" s="686"/>
      <c r="AD32" s="687" t="s">
        <v>129</v>
      </c>
      <c r="AE32" s="687"/>
      <c r="AF32" s="687"/>
      <c r="AG32" s="687"/>
      <c r="AH32" s="687"/>
      <c r="AI32" s="687"/>
      <c r="AJ32" s="687"/>
      <c r="AK32" s="687"/>
      <c r="AL32" s="688" t="s">
        <v>129</v>
      </c>
      <c r="AM32" s="689"/>
      <c r="AN32" s="689"/>
      <c r="AO32" s="690"/>
      <c r="AP32" s="739"/>
      <c r="AQ32" s="740"/>
      <c r="AR32" s="740"/>
      <c r="AS32" s="740"/>
      <c r="AT32" s="744"/>
      <c r="AU32" s="230" t="s">
        <v>313</v>
      </c>
      <c r="AV32" s="230"/>
      <c r="AW32" s="230"/>
      <c r="AX32" s="680" t="s">
        <v>314</v>
      </c>
      <c r="AY32" s="681"/>
      <c r="AZ32" s="681"/>
      <c r="BA32" s="681"/>
      <c r="BB32" s="681"/>
      <c r="BC32" s="681"/>
      <c r="BD32" s="681"/>
      <c r="BE32" s="681"/>
      <c r="BF32" s="682"/>
      <c r="BG32" s="752">
        <v>99.2</v>
      </c>
      <c r="BH32" s="720"/>
      <c r="BI32" s="720"/>
      <c r="BJ32" s="720"/>
      <c r="BK32" s="720"/>
      <c r="BL32" s="720"/>
      <c r="BM32" s="689">
        <v>96.6</v>
      </c>
      <c r="BN32" s="749"/>
      <c r="BO32" s="749"/>
      <c r="BP32" s="749"/>
      <c r="BQ32" s="750"/>
      <c r="BR32" s="752">
        <v>99.1</v>
      </c>
      <c r="BS32" s="720"/>
      <c r="BT32" s="720"/>
      <c r="BU32" s="720"/>
      <c r="BV32" s="720"/>
      <c r="BW32" s="720"/>
      <c r="BX32" s="689">
        <v>96</v>
      </c>
      <c r="BY32" s="749"/>
      <c r="BZ32" s="749"/>
      <c r="CA32" s="749"/>
      <c r="CB32" s="750"/>
      <c r="CD32" s="727"/>
      <c r="CE32" s="728"/>
      <c r="CF32" s="698" t="s">
        <v>315</v>
      </c>
      <c r="CG32" s="699"/>
      <c r="CH32" s="699"/>
      <c r="CI32" s="699"/>
      <c r="CJ32" s="699"/>
      <c r="CK32" s="699"/>
      <c r="CL32" s="699"/>
      <c r="CM32" s="699"/>
      <c r="CN32" s="699"/>
      <c r="CO32" s="699"/>
      <c r="CP32" s="699"/>
      <c r="CQ32" s="700"/>
      <c r="CR32" s="683" t="s">
        <v>129</v>
      </c>
      <c r="CS32" s="684"/>
      <c r="CT32" s="684"/>
      <c r="CU32" s="684"/>
      <c r="CV32" s="684"/>
      <c r="CW32" s="684"/>
      <c r="CX32" s="684"/>
      <c r="CY32" s="685"/>
      <c r="CZ32" s="688" t="s">
        <v>129</v>
      </c>
      <c r="DA32" s="718"/>
      <c r="DB32" s="718"/>
      <c r="DC32" s="722"/>
      <c r="DD32" s="692" t="s">
        <v>129</v>
      </c>
      <c r="DE32" s="684"/>
      <c r="DF32" s="684"/>
      <c r="DG32" s="684"/>
      <c r="DH32" s="684"/>
      <c r="DI32" s="684"/>
      <c r="DJ32" s="684"/>
      <c r="DK32" s="685"/>
      <c r="DL32" s="692" t="s">
        <v>129</v>
      </c>
      <c r="DM32" s="684"/>
      <c r="DN32" s="684"/>
      <c r="DO32" s="684"/>
      <c r="DP32" s="684"/>
      <c r="DQ32" s="684"/>
      <c r="DR32" s="684"/>
      <c r="DS32" s="684"/>
      <c r="DT32" s="684"/>
      <c r="DU32" s="684"/>
      <c r="DV32" s="685"/>
      <c r="DW32" s="688" t="s">
        <v>129</v>
      </c>
      <c r="DX32" s="718"/>
      <c r="DY32" s="718"/>
      <c r="DZ32" s="718"/>
      <c r="EA32" s="718"/>
      <c r="EB32" s="718"/>
      <c r="EC32" s="719"/>
    </row>
    <row r="33" spans="2:133" ht="11.25" customHeight="1" x14ac:dyDescent="0.15">
      <c r="B33" s="680" t="s">
        <v>316</v>
      </c>
      <c r="C33" s="681"/>
      <c r="D33" s="681"/>
      <c r="E33" s="681"/>
      <c r="F33" s="681"/>
      <c r="G33" s="681"/>
      <c r="H33" s="681"/>
      <c r="I33" s="681"/>
      <c r="J33" s="681"/>
      <c r="K33" s="681"/>
      <c r="L33" s="681"/>
      <c r="M33" s="681"/>
      <c r="N33" s="681"/>
      <c r="O33" s="681"/>
      <c r="P33" s="681"/>
      <c r="Q33" s="682"/>
      <c r="R33" s="683">
        <v>543528</v>
      </c>
      <c r="S33" s="684"/>
      <c r="T33" s="684"/>
      <c r="U33" s="684"/>
      <c r="V33" s="684"/>
      <c r="W33" s="684"/>
      <c r="X33" s="684"/>
      <c r="Y33" s="685"/>
      <c r="Z33" s="686">
        <v>7</v>
      </c>
      <c r="AA33" s="686"/>
      <c r="AB33" s="686"/>
      <c r="AC33" s="686"/>
      <c r="AD33" s="687" t="s">
        <v>129</v>
      </c>
      <c r="AE33" s="687"/>
      <c r="AF33" s="687"/>
      <c r="AG33" s="687"/>
      <c r="AH33" s="687"/>
      <c r="AI33" s="687"/>
      <c r="AJ33" s="687"/>
      <c r="AK33" s="687"/>
      <c r="AL33" s="688" t="s">
        <v>129</v>
      </c>
      <c r="AM33" s="689"/>
      <c r="AN33" s="689"/>
      <c r="AO33" s="690"/>
      <c r="AP33" s="741"/>
      <c r="AQ33" s="742"/>
      <c r="AR33" s="742"/>
      <c r="AS33" s="742"/>
      <c r="AT33" s="745"/>
      <c r="AU33" s="232"/>
      <c r="AV33" s="232"/>
      <c r="AW33" s="232"/>
      <c r="AX33" s="732" t="s">
        <v>317</v>
      </c>
      <c r="AY33" s="733"/>
      <c r="AZ33" s="733"/>
      <c r="BA33" s="733"/>
      <c r="BB33" s="733"/>
      <c r="BC33" s="733"/>
      <c r="BD33" s="733"/>
      <c r="BE33" s="733"/>
      <c r="BF33" s="734"/>
      <c r="BG33" s="753">
        <v>98.4</v>
      </c>
      <c r="BH33" s="754"/>
      <c r="BI33" s="754"/>
      <c r="BJ33" s="754"/>
      <c r="BK33" s="754"/>
      <c r="BL33" s="754"/>
      <c r="BM33" s="755">
        <v>86.1</v>
      </c>
      <c r="BN33" s="754"/>
      <c r="BO33" s="754"/>
      <c r="BP33" s="754"/>
      <c r="BQ33" s="756"/>
      <c r="BR33" s="753">
        <v>98</v>
      </c>
      <c r="BS33" s="754"/>
      <c r="BT33" s="754"/>
      <c r="BU33" s="754"/>
      <c r="BV33" s="754"/>
      <c r="BW33" s="754"/>
      <c r="BX33" s="755">
        <v>86.1</v>
      </c>
      <c r="BY33" s="754"/>
      <c r="BZ33" s="754"/>
      <c r="CA33" s="754"/>
      <c r="CB33" s="756"/>
      <c r="CD33" s="698" t="s">
        <v>318</v>
      </c>
      <c r="CE33" s="699"/>
      <c r="CF33" s="699"/>
      <c r="CG33" s="699"/>
      <c r="CH33" s="699"/>
      <c r="CI33" s="699"/>
      <c r="CJ33" s="699"/>
      <c r="CK33" s="699"/>
      <c r="CL33" s="699"/>
      <c r="CM33" s="699"/>
      <c r="CN33" s="699"/>
      <c r="CO33" s="699"/>
      <c r="CP33" s="699"/>
      <c r="CQ33" s="700"/>
      <c r="CR33" s="683">
        <v>3846480</v>
      </c>
      <c r="CS33" s="720"/>
      <c r="CT33" s="720"/>
      <c r="CU33" s="720"/>
      <c r="CV33" s="720"/>
      <c r="CW33" s="720"/>
      <c r="CX33" s="720"/>
      <c r="CY33" s="721"/>
      <c r="CZ33" s="688">
        <v>52.2</v>
      </c>
      <c r="DA33" s="718"/>
      <c r="DB33" s="718"/>
      <c r="DC33" s="722"/>
      <c r="DD33" s="692">
        <v>3332641</v>
      </c>
      <c r="DE33" s="720"/>
      <c r="DF33" s="720"/>
      <c r="DG33" s="720"/>
      <c r="DH33" s="720"/>
      <c r="DI33" s="720"/>
      <c r="DJ33" s="720"/>
      <c r="DK33" s="721"/>
      <c r="DL33" s="692">
        <v>2336106</v>
      </c>
      <c r="DM33" s="720"/>
      <c r="DN33" s="720"/>
      <c r="DO33" s="720"/>
      <c r="DP33" s="720"/>
      <c r="DQ33" s="720"/>
      <c r="DR33" s="720"/>
      <c r="DS33" s="720"/>
      <c r="DT33" s="720"/>
      <c r="DU33" s="720"/>
      <c r="DV33" s="721"/>
      <c r="DW33" s="688">
        <v>46.4</v>
      </c>
      <c r="DX33" s="718"/>
      <c r="DY33" s="718"/>
      <c r="DZ33" s="718"/>
      <c r="EA33" s="718"/>
      <c r="EB33" s="718"/>
      <c r="EC33" s="719"/>
    </row>
    <row r="34" spans="2:133" ht="11.25" customHeight="1" x14ac:dyDescent="0.15">
      <c r="B34" s="680" t="s">
        <v>319</v>
      </c>
      <c r="C34" s="681"/>
      <c r="D34" s="681"/>
      <c r="E34" s="681"/>
      <c r="F34" s="681"/>
      <c r="G34" s="681"/>
      <c r="H34" s="681"/>
      <c r="I34" s="681"/>
      <c r="J34" s="681"/>
      <c r="K34" s="681"/>
      <c r="L34" s="681"/>
      <c r="M34" s="681"/>
      <c r="N34" s="681"/>
      <c r="O34" s="681"/>
      <c r="P34" s="681"/>
      <c r="Q34" s="682"/>
      <c r="R34" s="683">
        <v>14896</v>
      </c>
      <c r="S34" s="684"/>
      <c r="T34" s="684"/>
      <c r="U34" s="684"/>
      <c r="V34" s="684"/>
      <c r="W34" s="684"/>
      <c r="X34" s="684"/>
      <c r="Y34" s="685"/>
      <c r="Z34" s="686">
        <v>0.2</v>
      </c>
      <c r="AA34" s="686"/>
      <c r="AB34" s="686"/>
      <c r="AC34" s="686"/>
      <c r="AD34" s="687">
        <v>2068</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320</v>
      </c>
      <c r="CE34" s="699"/>
      <c r="CF34" s="699"/>
      <c r="CG34" s="699"/>
      <c r="CH34" s="699"/>
      <c r="CI34" s="699"/>
      <c r="CJ34" s="699"/>
      <c r="CK34" s="699"/>
      <c r="CL34" s="699"/>
      <c r="CM34" s="699"/>
      <c r="CN34" s="699"/>
      <c r="CO34" s="699"/>
      <c r="CP34" s="699"/>
      <c r="CQ34" s="700"/>
      <c r="CR34" s="683">
        <v>1284808</v>
      </c>
      <c r="CS34" s="684"/>
      <c r="CT34" s="684"/>
      <c r="CU34" s="684"/>
      <c r="CV34" s="684"/>
      <c r="CW34" s="684"/>
      <c r="CX34" s="684"/>
      <c r="CY34" s="685"/>
      <c r="CZ34" s="688">
        <v>17.399999999999999</v>
      </c>
      <c r="DA34" s="718"/>
      <c r="DB34" s="718"/>
      <c r="DC34" s="722"/>
      <c r="DD34" s="692">
        <v>1077116</v>
      </c>
      <c r="DE34" s="684"/>
      <c r="DF34" s="684"/>
      <c r="DG34" s="684"/>
      <c r="DH34" s="684"/>
      <c r="DI34" s="684"/>
      <c r="DJ34" s="684"/>
      <c r="DK34" s="685"/>
      <c r="DL34" s="692">
        <v>631233</v>
      </c>
      <c r="DM34" s="684"/>
      <c r="DN34" s="684"/>
      <c r="DO34" s="684"/>
      <c r="DP34" s="684"/>
      <c r="DQ34" s="684"/>
      <c r="DR34" s="684"/>
      <c r="DS34" s="684"/>
      <c r="DT34" s="684"/>
      <c r="DU34" s="684"/>
      <c r="DV34" s="685"/>
      <c r="DW34" s="688">
        <v>12.6</v>
      </c>
      <c r="DX34" s="718"/>
      <c r="DY34" s="718"/>
      <c r="DZ34" s="718"/>
      <c r="EA34" s="718"/>
      <c r="EB34" s="718"/>
      <c r="EC34" s="719"/>
    </row>
    <row r="35" spans="2:133" ht="11.25" customHeight="1" x14ac:dyDescent="0.15">
      <c r="B35" s="680" t="s">
        <v>321</v>
      </c>
      <c r="C35" s="681"/>
      <c r="D35" s="681"/>
      <c r="E35" s="681"/>
      <c r="F35" s="681"/>
      <c r="G35" s="681"/>
      <c r="H35" s="681"/>
      <c r="I35" s="681"/>
      <c r="J35" s="681"/>
      <c r="K35" s="681"/>
      <c r="L35" s="681"/>
      <c r="M35" s="681"/>
      <c r="N35" s="681"/>
      <c r="O35" s="681"/>
      <c r="P35" s="681"/>
      <c r="Q35" s="682"/>
      <c r="R35" s="683">
        <v>143521</v>
      </c>
      <c r="S35" s="684"/>
      <c r="T35" s="684"/>
      <c r="U35" s="684"/>
      <c r="V35" s="684"/>
      <c r="W35" s="684"/>
      <c r="X35" s="684"/>
      <c r="Y35" s="685"/>
      <c r="Z35" s="686">
        <v>1.9</v>
      </c>
      <c r="AA35" s="686"/>
      <c r="AB35" s="686"/>
      <c r="AC35" s="686"/>
      <c r="AD35" s="687" t="s">
        <v>129</v>
      </c>
      <c r="AE35" s="687"/>
      <c r="AF35" s="687"/>
      <c r="AG35" s="687"/>
      <c r="AH35" s="687"/>
      <c r="AI35" s="687"/>
      <c r="AJ35" s="687"/>
      <c r="AK35" s="687"/>
      <c r="AL35" s="688" t="s">
        <v>129</v>
      </c>
      <c r="AM35" s="689"/>
      <c r="AN35" s="689"/>
      <c r="AO35" s="690"/>
      <c r="AP35" s="235"/>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324</v>
      </c>
      <c r="CE35" s="699"/>
      <c r="CF35" s="699"/>
      <c r="CG35" s="699"/>
      <c r="CH35" s="699"/>
      <c r="CI35" s="699"/>
      <c r="CJ35" s="699"/>
      <c r="CK35" s="699"/>
      <c r="CL35" s="699"/>
      <c r="CM35" s="699"/>
      <c r="CN35" s="699"/>
      <c r="CO35" s="699"/>
      <c r="CP35" s="699"/>
      <c r="CQ35" s="700"/>
      <c r="CR35" s="683">
        <v>78869</v>
      </c>
      <c r="CS35" s="720"/>
      <c r="CT35" s="720"/>
      <c r="CU35" s="720"/>
      <c r="CV35" s="720"/>
      <c r="CW35" s="720"/>
      <c r="CX35" s="720"/>
      <c r="CY35" s="721"/>
      <c r="CZ35" s="688">
        <v>1.1000000000000001</v>
      </c>
      <c r="DA35" s="718"/>
      <c r="DB35" s="718"/>
      <c r="DC35" s="722"/>
      <c r="DD35" s="692">
        <v>73888</v>
      </c>
      <c r="DE35" s="720"/>
      <c r="DF35" s="720"/>
      <c r="DG35" s="720"/>
      <c r="DH35" s="720"/>
      <c r="DI35" s="720"/>
      <c r="DJ35" s="720"/>
      <c r="DK35" s="721"/>
      <c r="DL35" s="692">
        <v>1058</v>
      </c>
      <c r="DM35" s="720"/>
      <c r="DN35" s="720"/>
      <c r="DO35" s="720"/>
      <c r="DP35" s="720"/>
      <c r="DQ35" s="720"/>
      <c r="DR35" s="720"/>
      <c r="DS35" s="720"/>
      <c r="DT35" s="720"/>
      <c r="DU35" s="720"/>
      <c r="DV35" s="721"/>
      <c r="DW35" s="688">
        <v>0</v>
      </c>
      <c r="DX35" s="718"/>
      <c r="DY35" s="718"/>
      <c r="DZ35" s="718"/>
      <c r="EA35" s="718"/>
      <c r="EB35" s="718"/>
      <c r="EC35" s="719"/>
    </row>
    <row r="36" spans="2:133" ht="11.25" customHeight="1" x14ac:dyDescent="0.15">
      <c r="B36" s="680" t="s">
        <v>325</v>
      </c>
      <c r="C36" s="681"/>
      <c r="D36" s="681"/>
      <c r="E36" s="681"/>
      <c r="F36" s="681"/>
      <c r="G36" s="681"/>
      <c r="H36" s="681"/>
      <c r="I36" s="681"/>
      <c r="J36" s="681"/>
      <c r="K36" s="681"/>
      <c r="L36" s="681"/>
      <c r="M36" s="681"/>
      <c r="N36" s="681"/>
      <c r="O36" s="681"/>
      <c r="P36" s="681"/>
      <c r="Q36" s="682"/>
      <c r="R36" s="683">
        <v>502482</v>
      </c>
      <c r="S36" s="684"/>
      <c r="T36" s="684"/>
      <c r="U36" s="684"/>
      <c r="V36" s="684"/>
      <c r="W36" s="684"/>
      <c r="X36" s="684"/>
      <c r="Y36" s="685"/>
      <c r="Z36" s="686">
        <v>6.5</v>
      </c>
      <c r="AA36" s="686"/>
      <c r="AB36" s="686"/>
      <c r="AC36" s="686"/>
      <c r="AD36" s="687" t="s">
        <v>129</v>
      </c>
      <c r="AE36" s="687"/>
      <c r="AF36" s="687"/>
      <c r="AG36" s="687"/>
      <c r="AH36" s="687"/>
      <c r="AI36" s="687"/>
      <c r="AJ36" s="687"/>
      <c r="AK36" s="687"/>
      <c r="AL36" s="688" t="s">
        <v>129</v>
      </c>
      <c r="AM36" s="689"/>
      <c r="AN36" s="689"/>
      <c r="AO36" s="690"/>
      <c r="AP36" s="235"/>
      <c r="AQ36" s="757" t="s">
        <v>326</v>
      </c>
      <c r="AR36" s="758"/>
      <c r="AS36" s="758"/>
      <c r="AT36" s="758"/>
      <c r="AU36" s="758"/>
      <c r="AV36" s="758"/>
      <c r="AW36" s="758"/>
      <c r="AX36" s="758"/>
      <c r="AY36" s="759"/>
      <c r="AZ36" s="672">
        <v>952110</v>
      </c>
      <c r="BA36" s="673"/>
      <c r="BB36" s="673"/>
      <c r="BC36" s="673"/>
      <c r="BD36" s="673"/>
      <c r="BE36" s="673"/>
      <c r="BF36" s="760"/>
      <c r="BG36" s="694" t="s">
        <v>327</v>
      </c>
      <c r="BH36" s="695"/>
      <c r="BI36" s="695"/>
      <c r="BJ36" s="695"/>
      <c r="BK36" s="695"/>
      <c r="BL36" s="695"/>
      <c r="BM36" s="695"/>
      <c r="BN36" s="695"/>
      <c r="BO36" s="695"/>
      <c r="BP36" s="695"/>
      <c r="BQ36" s="695"/>
      <c r="BR36" s="695"/>
      <c r="BS36" s="695"/>
      <c r="BT36" s="695"/>
      <c r="BU36" s="696"/>
      <c r="BV36" s="672">
        <v>21180</v>
      </c>
      <c r="BW36" s="673"/>
      <c r="BX36" s="673"/>
      <c r="BY36" s="673"/>
      <c r="BZ36" s="673"/>
      <c r="CA36" s="673"/>
      <c r="CB36" s="760"/>
      <c r="CD36" s="698" t="s">
        <v>328</v>
      </c>
      <c r="CE36" s="699"/>
      <c r="CF36" s="699"/>
      <c r="CG36" s="699"/>
      <c r="CH36" s="699"/>
      <c r="CI36" s="699"/>
      <c r="CJ36" s="699"/>
      <c r="CK36" s="699"/>
      <c r="CL36" s="699"/>
      <c r="CM36" s="699"/>
      <c r="CN36" s="699"/>
      <c r="CO36" s="699"/>
      <c r="CP36" s="699"/>
      <c r="CQ36" s="700"/>
      <c r="CR36" s="683">
        <v>1427506</v>
      </c>
      <c r="CS36" s="684"/>
      <c r="CT36" s="684"/>
      <c r="CU36" s="684"/>
      <c r="CV36" s="684"/>
      <c r="CW36" s="684"/>
      <c r="CX36" s="684"/>
      <c r="CY36" s="685"/>
      <c r="CZ36" s="688">
        <v>19.399999999999999</v>
      </c>
      <c r="DA36" s="718"/>
      <c r="DB36" s="718"/>
      <c r="DC36" s="722"/>
      <c r="DD36" s="692">
        <v>1298195</v>
      </c>
      <c r="DE36" s="684"/>
      <c r="DF36" s="684"/>
      <c r="DG36" s="684"/>
      <c r="DH36" s="684"/>
      <c r="DI36" s="684"/>
      <c r="DJ36" s="684"/>
      <c r="DK36" s="685"/>
      <c r="DL36" s="692">
        <v>1047352</v>
      </c>
      <c r="DM36" s="684"/>
      <c r="DN36" s="684"/>
      <c r="DO36" s="684"/>
      <c r="DP36" s="684"/>
      <c r="DQ36" s="684"/>
      <c r="DR36" s="684"/>
      <c r="DS36" s="684"/>
      <c r="DT36" s="684"/>
      <c r="DU36" s="684"/>
      <c r="DV36" s="685"/>
      <c r="DW36" s="688">
        <v>20.8</v>
      </c>
      <c r="DX36" s="718"/>
      <c r="DY36" s="718"/>
      <c r="DZ36" s="718"/>
      <c r="EA36" s="718"/>
      <c r="EB36" s="718"/>
      <c r="EC36" s="719"/>
    </row>
    <row r="37" spans="2:133" ht="11.25" customHeight="1" x14ac:dyDescent="0.15">
      <c r="B37" s="680" t="s">
        <v>329</v>
      </c>
      <c r="C37" s="681"/>
      <c r="D37" s="681"/>
      <c r="E37" s="681"/>
      <c r="F37" s="681"/>
      <c r="G37" s="681"/>
      <c r="H37" s="681"/>
      <c r="I37" s="681"/>
      <c r="J37" s="681"/>
      <c r="K37" s="681"/>
      <c r="L37" s="681"/>
      <c r="M37" s="681"/>
      <c r="N37" s="681"/>
      <c r="O37" s="681"/>
      <c r="P37" s="681"/>
      <c r="Q37" s="682"/>
      <c r="R37" s="683">
        <v>283269</v>
      </c>
      <c r="S37" s="684"/>
      <c r="T37" s="684"/>
      <c r="U37" s="684"/>
      <c r="V37" s="684"/>
      <c r="W37" s="684"/>
      <c r="X37" s="684"/>
      <c r="Y37" s="685"/>
      <c r="Z37" s="686">
        <v>3.7</v>
      </c>
      <c r="AA37" s="686"/>
      <c r="AB37" s="686"/>
      <c r="AC37" s="686"/>
      <c r="AD37" s="687" t="s">
        <v>129</v>
      </c>
      <c r="AE37" s="687"/>
      <c r="AF37" s="687"/>
      <c r="AG37" s="687"/>
      <c r="AH37" s="687"/>
      <c r="AI37" s="687"/>
      <c r="AJ37" s="687"/>
      <c r="AK37" s="687"/>
      <c r="AL37" s="688" t="s">
        <v>129</v>
      </c>
      <c r="AM37" s="689"/>
      <c r="AN37" s="689"/>
      <c r="AO37" s="690"/>
      <c r="AQ37" s="761" t="s">
        <v>330</v>
      </c>
      <c r="AR37" s="762"/>
      <c r="AS37" s="762"/>
      <c r="AT37" s="762"/>
      <c r="AU37" s="762"/>
      <c r="AV37" s="762"/>
      <c r="AW37" s="762"/>
      <c r="AX37" s="762"/>
      <c r="AY37" s="763"/>
      <c r="AZ37" s="683">
        <v>44869</v>
      </c>
      <c r="BA37" s="684"/>
      <c r="BB37" s="684"/>
      <c r="BC37" s="684"/>
      <c r="BD37" s="720"/>
      <c r="BE37" s="720"/>
      <c r="BF37" s="750"/>
      <c r="BG37" s="698" t="s">
        <v>331</v>
      </c>
      <c r="BH37" s="699"/>
      <c r="BI37" s="699"/>
      <c r="BJ37" s="699"/>
      <c r="BK37" s="699"/>
      <c r="BL37" s="699"/>
      <c r="BM37" s="699"/>
      <c r="BN37" s="699"/>
      <c r="BO37" s="699"/>
      <c r="BP37" s="699"/>
      <c r="BQ37" s="699"/>
      <c r="BR37" s="699"/>
      <c r="BS37" s="699"/>
      <c r="BT37" s="699"/>
      <c r="BU37" s="700"/>
      <c r="BV37" s="683">
        <v>-34152</v>
      </c>
      <c r="BW37" s="684"/>
      <c r="BX37" s="684"/>
      <c r="BY37" s="684"/>
      <c r="BZ37" s="684"/>
      <c r="CA37" s="684"/>
      <c r="CB37" s="693"/>
      <c r="CD37" s="698" t="s">
        <v>332</v>
      </c>
      <c r="CE37" s="699"/>
      <c r="CF37" s="699"/>
      <c r="CG37" s="699"/>
      <c r="CH37" s="699"/>
      <c r="CI37" s="699"/>
      <c r="CJ37" s="699"/>
      <c r="CK37" s="699"/>
      <c r="CL37" s="699"/>
      <c r="CM37" s="699"/>
      <c r="CN37" s="699"/>
      <c r="CO37" s="699"/>
      <c r="CP37" s="699"/>
      <c r="CQ37" s="700"/>
      <c r="CR37" s="683">
        <v>942428</v>
      </c>
      <c r="CS37" s="720"/>
      <c r="CT37" s="720"/>
      <c r="CU37" s="720"/>
      <c r="CV37" s="720"/>
      <c r="CW37" s="720"/>
      <c r="CX37" s="720"/>
      <c r="CY37" s="721"/>
      <c r="CZ37" s="688">
        <v>12.8</v>
      </c>
      <c r="DA37" s="718"/>
      <c r="DB37" s="718"/>
      <c r="DC37" s="722"/>
      <c r="DD37" s="692">
        <v>922193</v>
      </c>
      <c r="DE37" s="720"/>
      <c r="DF37" s="720"/>
      <c r="DG37" s="720"/>
      <c r="DH37" s="720"/>
      <c r="DI37" s="720"/>
      <c r="DJ37" s="720"/>
      <c r="DK37" s="721"/>
      <c r="DL37" s="692">
        <v>812234</v>
      </c>
      <c r="DM37" s="720"/>
      <c r="DN37" s="720"/>
      <c r="DO37" s="720"/>
      <c r="DP37" s="720"/>
      <c r="DQ37" s="720"/>
      <c r="DR37" s="720"/>
      <c r="DS37" s="720"/>
      <c r="DT37" s="720"/>
      <c r="DU37" s="720"/>
      <c r="DV37" s="721"/>
      <c r="DW37" s="688">
        <v>16.100000000000001</v>
      </c>
      <c r="DX37" s="718"/>
      <c r="DY37" s="718"/>
      <c r="DZ37" s="718"/>
      <c r="EA37" s="718"/>
      <c r="EB37" s="718"/>
      <c r="EC37" s="719"/>
    </row>
    <row r="38" spans="2:133" ht="11.25" customHeight="1" x14ac:dyDescent="0.15">
      <c r="B38" s="680" t="s">
        <v>333</v>
      </c>
      <c r="C38" s="681"/>
      <c r="D38" s="681"/>
      <c r="E38" s="681"/>
      <c r="F38" s="681"/>
      <c r="G38" s="681"/>
      <c r="H38" s="681"/>
      <c r="I38" s="681"/>
      <c r="J38" s="681"/>
      <c r="K38" s="681"/>
      <c r="L38" s="681"/>
      <c r="M38" s="681"/>
      <c r="N38" s="681"/>
      <c r="O38" s="681"/>
      <c r="P38" s="681"/>
      <c r="Q38" s="682"/>
      <c r="R38" s="683">
        <v>241297</v>
      </c>
      <c r="S38" s="684"/>
      <c r="T38" s="684"/>
      <c r="U38" s="684"/>
      <c r="V38" s="684"/>
      <c r="W38" s="684"/>
      <c r="X38" s="684"/>
      <c r="Y38" s="685"/>
      <c r="Z38" s="686">
        <v>3.1</v>
      </c>
      <c r="AA38" s="686"/>
      <c r="AB38" s="686"/>
      <c r="AC38" s="686"/>
      <c r="AD38" s="687">
        <v>8216</v>
      </c>
      <c r="AE38" s="687"/>
      <c r="AF38" s="687"/>
      <c r="AG38" s="687"/>
      <c r="AH38" s="687"/>
      <c r="AI38" s="687"/>
      <c r="AJ38" s="687"/>
      <c r="AK38" s="687"/>
      <c r="AL38" s="688">
        <v>0.2</v>
      </c>
      <c r="AM38" s="689"/>
      <c r="AN38" s="689"/>
      <c r="AO38" s="690"/>
      <c r="AQ38" s="761" t="s">
        <v>334</v>
      </c>
      <c r="AR38" s="762"/>
      <c r="AS38" s="762"/>
      <c r="AT38" s="762"/>
      <c r="AU38" s="762"/>
      <c r="AV38" s="762"/>
      <c r="AW38" s="762"/>
      <c r="AX38" s="762"/>
      <c r="AY38" s="763"/>
      <c r="AZ38" s="683">
        <v>42581</v>
      </c>
      <c r="BA38" s="684"/>
      <c r="BB38" s="684"/>
      <c r="BC38" s="684"/>
      <c r="BD38" s="720"/>
      <c r="BE38" s="720"/>
      <c r="BF38" s="750"/>
      <c r="BG38" s="698" t="s">
        <v>335</v>
      </c>
      <c r="BH38" s="699"/>
      <c r="BI38" s="699"/>
      <c r="BJ38" s="699"/>
      <c r="BK38" s="699"/>
      <c r="BL38" s="699"/>
      <c r="BM38" s="699"/>
      <c r="BN38" s="699"/>
      <c r="BO38" s="699"/>
      <c r="BP38" s="699"/>
      <c r="BQ38" s="699"/>
      <c r="BR38" s="699"/>
      <c r="BS38" s="699"/>
      <c r="BT38" s="699"/>
      <c r="BU38" s="700"/>
      <c r="BV38" s="683">
        <v>3176</v>
      </c>
      <c r="BW38" s="684"/>
      <c r="BX38" s="684"/>
      <c r="BY38" s="684"/>
      <c r="BZ38" s="684"/>
      <c r="CA38" s="684"/>
      <c r="CB38" s="693"/>
      <c r="CD38" s="698" t="s">
        <v>336</v>
      </c>
      <c r="CE38" s="699"/>
      <c r="CF38" s="699"/>
      <c r="CG38" s="699"/>
      <c r="CH38" s="699"/>
      <c r="CI38" s="699"/>
      <c r="CJ38" s="699"/>
      <c r="CK38" s="699"/>
      <c r="CL38" s="699"/>
      <c r="CM38" s="699"/>
      <c r="CN38" s="699"/>
      <c r="CO38" s="699"/>
      <c r="CP38" s="699"/>
      <c r="CQ38" s="700"/>
      <c r="CR38" s="683">
        <v>907241</v>
      </c>
      <c r="CS38" s="684"/>
      <c r="CT38" s="684"/>
      <c r="CU38" s="684"/>
      <c r="CV38" s="684"/>
      <c r="CW38" s="684"/>
      <c r="CX38" s="684"/>
      <c r="CY38" s="685"/>
      <c r="CZ38" s="688">
        <v>12.3</v>
      </c>
      <c r="DA38" s="718"/>
      <c r="DB38" s="718"/>
      <c r="DC38" s="722"/>
      <c r="DD38" s="692">
        <v>761711</v>
      </c>
      <c r="DE38" s="684"/>
      <c r="DF38" s="684"/>
      <c r="DG38" s="684"/>
      <c r="DH38" s="684"/>
      <c r="DI38" s="684"/>
      <c r="DJ38" s="684"/>
      <c r="DK38" s="685"/>
      <c r="DL38" s="692">
        <v>656463</v>
      </c>
      <c r="DM38" s="684"/>
      <c r="DN38" s="684"/>
      <c r="DO38" s="684"/>
      <c r="DP38" s="684"/>
      <c r="DQ38" s="684"/>
      <c r="DR38" s="684"/>
      <c r="DS38" s="684"/>
      <c r="DT38" s="684"/>
      <c r="DU38" s="684"/>
      <c r="DV38" s="685"/>
      <c r="DW38" s="688">
        <v>13.1</v>
      </c>
      <c r="DX38" s="718"/>
      <c r="DY38" s="718"/>
      <c r="DZ38" s="718"/>
      <c r="EA38" s="718"/>
      <c r="EB38" s="718"/>
      <c r="EC38" s="719"/>
    </row>
    <row r="39" spans="2:133" ht="11.25" customHeight="1" x14ac:dyDescent="0.15">
      <c r="B39" s="680" t="s">
        <v>337</v>
      </c>
      <c r="C39" s="681"/>
      <c r="D39" s="681"/>
      <c r="E39" s="681"/>
      <c r="F39" s="681"/>
      <c r="G39" s="681"/>
      <c r="H39" s="681"/>
      <c r="I39" s="681"/>
      <c r="J39" s="681"/>
      <c r="K39" s="681"/>
      <c r="L39" s="681"/>
      <c r="M39" s="681"/>
      <c r="N39" s="681"/>
      <c r="O39" s="681"/>
      <c r="P39" s="681"/>
      <c r="Q39" s="682"/>
      <c r="R39" s="683">
        <v>582143</v>
      </c>
      <c r="S39" s="684"/>
      <c r="T39" s="684"/>
      <c r="U39" s="684"/>
      <c r="V39" s="684"/>
      <c r="W39" s="684"/>
      <c r="X39" s="684"/>
      <c r="Y39" s="685"/>
      <c r="Z39" s="686">
        <v>7.5</v>
      </c>
      <c r="AA39" s="686"/>
      <c r="AB39" s="686"/>
      <c r="AC39" s="686"/>
      <c r="AD39" s="687" t="s">
        <v>129</v>
      </c>
      <c r="AE39" s="687"/>
      <c r="AF39" s="687"/>
      <c r="AG39" s="687"/>
      <c r="AH39" s="687"/>
      <c r="AI39" s="687"/>
      <c r="AJ39" s="687"/>
      <c r="AK39" s="687"/>
      <c r="AL39" s="688" t="s">
        <v>129</v>
      </c>
      <c r="AM39" s="689"/>
      <c r="AN39" s="689"/>
      <c r="AO39" s="690"/>
      <c r="AQ39" s="761" t="s">
        <v>338</v>
      </c>
      <c r="AR39" s="762"/>
      <c r="AS39" s="762"/>
      <c r="AT39" s="762"/>
      <c r="AU39" s="762"/>
      <c r="AV39" s="762"/>
      <c r="AW39" s="762"/>
      <c r="AX39" s="762"/>
      <c r="AY39" s="763"/>
      <c r="AZ39" s="683" t="s">
        <v>129</v>
      </c>
      <c r="BA39" s="684"/>
      <c r="BB39" s="684"/>
      <c r="BC39" s="684"/>
      <c r="BD39" s="720"/>
      <c r="BE39" s="720"/>
      <c r="BF39" s="750"/>
      <c r="BG39" s="698" t="s">
        <v>339</v>
      </c>
      <c r="BH39" s="699"/>
      <c r="BI39" s="699"/>
      <c r="BJ39" s="699"/>
      <c r="BK39" s="699"/>
      <c r="BL39" s="699"/>
      <c r="BM39" s="699"/>
      <c r="BN39" s="699"/>
      <c r="BO39" s="699"/>
      <c r="BP39" s="699"/>
      <c r="BQ39" s="699"/>
      <c r="BR39" s="699"/>
      <c r="BS39" s="699"/>
      <c r="BT39" s="699"/>
      <c r="BU39" s="700"/>
      <c r="BV39" s="683">
        <v>6183</v>
      </c>
      <c r="BW39" s="684"/>
      <c r="BX39" s="684"/>
      <c r="BY39" s="684"/>
      <c r="BZ39" s="684"/>
      <c r="CA39" s="684"/>
      <c r="CB39" s="693"/>
      <c r="CD39" s="698" t="s">
        <v>340</v>
      </c>
      <c r="CE39" s="699"/>
      <c r="CF39" s="699"/>
      <c r="CG39" s="699"/>
      <c r="CH39" s="699"/>
      <c r="CI39" s="699"/>
      <c r="CJ39" s="699"/>
      <c r="CK39" s="699"/>
      <c r="CL39" s="699"/>
      <c r="CM39" s="699"/>
      <c r="CN39" s="699"/>
      <c r="CO39" s="699"/>
      <c r="CP39" s="699"/>
      <c r="CQ39" s="700"/>
      <c r="CR39" s="683">
        <v>129056</v>
      </c>
      <c r="CS39" s="720"/>
      <c r="CT39" s="720"/>
      <c r="CU39" s="720"/>
      <c r="CV39" s="720"/>
      <c r="CW39" s="720"/>
      <c r="CX39" s="720"/>
      <c r="CY39" s="721"/>
      <c r="CZ39" s="688">
        <v>1.8</v>
      </c>
      <c r="DA39" s="718"/>
      <c r="DB39" s="718"/>
      <c r="DC39" s="722"/>
      <c r="DD39" s="692">
        <v>121731</v>
      </c>
      <c r="DE39" s="720"/>
      <c r="DF39" s="720"/>
      <c r="DG39" s="720"/>
      <c r="DH39" s="720"/>
      <c r="DI39" s="720"/>
      <c r="DJ39" s="720"/>
      <c r="DK39" s="721"/>
      <c r="DL39" s="692" t="s">
        <v>129</v>
      </c>
      <c r="DM39" s="720"/>
      <c r="DN39" s="720"/>
      <c r="DO39" s="720"/>
      <c r="DP39" s="720"/>
      <c r="DQ39" s="720"/>
      <c r="DR39" s="720"/>
      <c r="DS39" s="720"/>
      <c r="DT39" s="720"/>
      <c r="DU39" s="720"/>
      <c r="DV39" s="721"/>
      <c r="DW39" s="688" t="s">
        <v>129</v>
      </c>
      <c r="DX39" s="718"/>
      <c r="DY39" s="718"/>
      <c r="DZ39" s="718"/>
      <c r="EA39" s="718"/>
      <c r="EB39" s="718"/>
      <c r="EC39" s="719"/>
    </row>
    <row r="40" spans="2:133" ht="11.25" customHeight="1" x14ac:dyDescent="0.15">
      <c r="B40" s="680" t="s">
        <v>341</v>
      </c>
      <c r="C40" s="681"/>
      <c r="D40" s="681"/>
      <c r="E40" s="681"/>
      <c r="F40" s="681"/>
      <c r="G40" s="681"/>
      <c r="H40" s="681"/>
      <c r="I40" s="681"/>
      <c r="J40" s="681"/>
      <c r="K40" s="681"/>
      <c r="L40" s="681"/>
      <c r="M40" s="681"/>
      <c r="N40" s="681"/>
      <c r="O40" s="681"/>
      <c r="P40" s="681"/>
      <c r="Q40" s="682"/>
      <c r="R40" s="683" t="s">
        <v>129</v>
      </c>
      <c r="S40" s="684"/>
      <c r="T40" s="684"/>
      <c r="U40" s="684"/>
      <c r="V40" s="684"/>
      <c r="W40" s="684"/>
      <c r="X40" s="684"/>
      <c r="Y40" s="685"/>
      <c r="Z40" s="686" t="s">
        <v>129</v>
      </c>
      <c r="AA40" s="686"/>
      <c r="AB40" s="686"/>
      <c r="AC40" s="686"/>
      <c r="AD40" s="687" t="s">
        <v>129</v>
      </c>
      <c r="AE40" s="687"/>
      <c r="AF40" s="687"/>
      <c r="AG40" s="687"/>
      <c r="AH40" s="687"/>
      <c r="AI40" s="687"/>
      <c r="AJ40" s="687"/>
      <c r="AK40" s="687"/>
      <c r="AL40" s="688" t="s">
        <v>129</v>
      </c>
      <c r="AM40" s="689"/>
      <c r="AN40" s="689"/>
      <c r="AO40" s="690"/>
      <c r="AQ40" s="761" t="s">
        <v>342</v>
      </c>
      <c r="AR40" s="762"/>
      <c r="AS40" s="762"/>
      <c r="AT40" s="762"/>
      <c r="AU40" s="762"/>
      <c r="AV40" s="762"/>
      <c r="AW40" s="762"/>
      <c r="AX40" s="762"/>
      <c r="AY40" s="763"/>
      <c r="AZ40" s="683" t="s">
        <v>129</v>
      </c>
      <c r="BA40" s="684"/>
      <c r="BB40" s="684"/>
      <c r="BC40" s="684"/>
      <c r="BD40" s="720"/>
      <c r="BE40" s="720"/>
      <c r="BF40" s="750"/>
      <c r="BG40" s="764" t="s">
        <v>343</v>
      </c>
      <c r="BH40" s="765"/>
      <c r="BI40" s="765"/>
      <c r="BJ40" s="765"/>
      <c r="BK40" s="765"/>
      <c r="BL40" s="236"/>
      <c r="BM40" s="699" t="s">
        <v>344</v>
      </c>
      <c r="BN40" s="699"/>
      <c r="BO40" s="699"/>
      <c r="BP40" s="699"/>
      <c r="BQ40" s="699"/>
      <c r="BR40" s="699"/>
      <c r="BS40" s="699"/>
      <c r="BT40" s="699"/>
      <c r="BU40" s="700"/>
      <c r="BV40" s="683">
        <v>129</v>
      </c>
      <c r="BW40" s="684"/>
      <c r="BX40" s="684"/>
      <c r="BY40" s="684"/>
      <c r="BZ40" s="684"/>
      <c r="CA40" s="684"/>
      <c r="CB40" s="693"/>
      <c r="CD40" s="698" t="s">
        <v>345</v>
      </c>
      <c r="CE40" s="699"/>
      <c r="CF40" s="699"/>
      <c r="CG40" s="699"/>
      <c r="CH40" s="699"/>
      <c r="CI40" s="699"/>
      <c r="CJ40" s="699"/>
      <c r="CK40" s="699"/>
      <c r="CL40" s="699"/>
      <c r="CM40" s="699"/>
      <c r="CN40" s="699"/>
      <c r="CO40" s="699"/>
      <c r="CP40" s="699"/>
      <c r="CQ40" s="700"/>
      <c r="CR40" s="683">
        <v>19000</v>
      </c>
      <c r="CS40" s="684"/>
      <c r="CT40" s="684"/>
      <c r="CU40" s="684"/>
      <c r="CV40" s="684"/>
      <c r="CW40" s="684"/>
      <c r="CX40" s="684"/>
      <c r="CY40" s="685"/>
      <c r="CZ40" s="688">
        <v>0.3</v>
      </c>
      <c r="DA40" s="718"/>
      <c r="DB40" s="718"/>
      <c r="DC40" s="722"/>
      <c r="DD40" s="692" t="s">
        <v>129</v>
      </c>
      <c r="DE40" s="684"/>
      <c r="DF40" s="684"/>
      <c r="DG40" s="684"/>
      <c r="DH40" s="684"/>
      <c r="DI40" s="684"/>
      <c r="DJ40" s="684"/>
      <c r="DK40" s="685"/>
      <c r="DL40" s="692" t="s">
        <v>129</v>
      </c>
      <c r="DM40" s="684"/>
      <c r="DN40" s="684"/>
      <c r="DO40" s="684"/>
      <c r="DP40" s="684"/>
      <c r="DQ40" s="684"/>
      <c r="DR40" s="684"/>
      <c r="DS40" s="684"/>
      <c r="DT40" s="684"/>
      <c r="DU40" s="684"/>
      <c r="DV40" s="685"/>
      <c r="DW40" s="688" t="s">
        <v>129</v>
      </c>
      <c r="DX40" s="718"/>
      <c r="DY40" s="718"/>
      <c r="DZ40" s="718"/>
      <c r="EA40" s="718"/>
      <c r="EB40" s="718"/>
      <c r="EC40" s="719"/>
    </row>
    <row r="41" spans="2:133" ht="11.25" customHeight="1" x14ac:dyDescent="0.15">
      <c r="B41" s="680" t="s">
        <v>346</v>
      </c>
      <c r="C41" s="681"/>
      <c r="D41" s="681"/>
      <c r="E41" s="681"/>
      <c r="F41" s="681"/>
      <c r="G41" s="681"/>
      <c r="H41" s="681"/>
      <c r="I41" s="681"/>
      <c r="J41" s="681"/>
      <c r="K41" s="681"/>
      <c r="L41" s="681"/>
      <c r="M41" s="681"/>
      <c r="N41" s="681"/>
      <c r="O41" s="681"/>
      <c r="P41" s="681"/>
      <c r="Q41" s="682"/>
      <c r="R41" s="683">
        <v>247843</v>
      </c>
      <c r="S41" s="684"/>
      <c r="T41" s="684"/>
      <c r="U41" s="684"/>
      <c r="V41" s="684"/>
      <c r="W41" s="684"/>
      <c r="X41" s="684"/>
      <c r="Y41" s="685"/>
      <c r="Z41" s="686">
        <v>3.2</v>
      </c>
      <c r="AA41" s="686"/>
      <c r="AB41" s="686"/>
      <c r="AC41" s="686"/>
      <c r="AD41" s="687" t="s">
        <v>129</v>
      </c>
      <c r="AE41" s="687"/>
      <c r="AF41" s="687"/>
      <c r="AG41" s="687"/>
      <c r="AH41" s="687"/>
      <c r="AI41" s="687"/>
      <c r="AJ41" s="687"/>
      <c r="AK41" s="687"/>
      <c r="AL41" s="688" t="s">
        <v>129</v>
      </c>
      <c r="AM41" s="689"/>
      <c r="AN41" s="689"/>
      <c r="AO41" s="690"/>
      <c r="AQ41" s="761" t="s">
        <v>347</v>
      </c>
      <c r="AR41" s="762"/>
      <c r="AS41" s="762"/>
      <c r="AT41" s="762"/>
      <c r="AU41" s="762"/>
      <c r="AV41" s="762"/>
      <c r="AW41" s="762"/>
      <c r="AX41" s="762"/>
      <c r="AY41" s="763"/>
      <c r="AZ41" s="683">
        <v>222296</v>
      </c>
      <c r="BA41" s="684"/>
      <c r="BB41" s="684"/>
      <c r="BC41" s="684"/>
      <c r="BD41" s="720"/>
      <c r="BE41" s="720"/>
      <c r="BF41" s="750"/>
      <c r="BG41" s="764"/>
      <c r="BH41" s="765"/>
      <c r="BI41" s="765"/>
      <c r="BJ41" s="765"/>
      <c r="BK41" s="765"/>
      <c r="BL41" s="236"/>
      <c r="BM41" s="699" t="s">
        <v>348</v>
      </c>
      <c r="BN41" s="699"/>
      <c r="BO41" s="699"/>
      <c r="BP41" s="699"/>
      <c r="BQ41" s="699"/>
      <c r="BR41" s="699"/>
      <c r="BS41" s="699"/>
      <c r="BT41" s="699"/>
      <c r="BU41" s="700"/>
      <c r="BV41" s="683" t="s">
        <v>129</v>
      </c>
      <c r="BW41" s="684"/>
      <c r="BX41" s="684"/>
      <c r="BY41" s="684"/>
      <c r="BZ41" s="684"/>
      <c r="CA41" s="684"/>
      <c r="CB41" s="693"/>
      <c r="CD41" s="698" t="s">
        <v>349</v>
      </c>
      <c r="CE41" s="699"/>
      <c r="CF41" s="699"/>
      <c r="CG41" s="699"/>
      <c r="CH41" s="699"/>
      <c r="CI41" s="699"/>
      <c r="CJ41" s="699"/>
      <c r="CK41" s="699"/>
      <c r="CL41" s="699"/>
      <c r="CM41" s="699"/>
      <c r="CN41" s="699"/>
      <c r="CO41" s="699"/>
      <c r="CP41" s="699"/>
      <c r="CQ41" s="700"/>
      <c r="CR41" s="683" t="s">
        <v>129</v>
      </c>
      <c r="CS41" s="720"/>
      <c r="CT41" s="720"/>
      <c r="CU41" s="720"/>
      <c r="CV41" s="720"/>
      <c r="CW41" s="720"/>
      <c r="CX41" s="720"/>
      <c r="CY41" s="721"/>
      <c r="CZ41" s="688" t="s">
        <v>129</v>
      </c>
      <c r="DA41" s="718"/>
      <c r="DB41" s="718"/>
      <c r="DC41" s="722"/>
      <c r="DD41" s="692" t="s">
        <v>129</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2" t="s">
        <v>350</v>
      </c>
      <c r="C42" s="733"/>
      <c r="D42" s="733"/>
      <c r="E42" s="733"/>
      <c r="F42" s="733"/>
      <c r="G42" s="733"/>
      <c r="H42" s="733"/>
      <c r="I42" s="733"/>
      <c r="J42" s="733"/>
      <c r="K42" s="733"/>
      <c r="L42" s="733"/>
      <c r="M42" s="733"/>
      <c r="N42" s="733"/>
      <c r="O42" s="733"/>
      <c r="P42" s="733"/>
      <c r="Q42" s="734"/>
      <c r="R42" s="768">
        <v>7734792</v>
      </c>
      <c r="S42" s="769"/>
      <c r="T42" s="769"/>
      <c r="U42" s="769"/>
      <c r="V42" s="769"/>
      <c r="W42" s="769"/>
      <c r="X42" s="769"/>
      <c r="Y42" s="777"/>
      <c r="Z42" s="778">
        <v>100</v>
      </c>
      <c r="AA42" s="778"/>
      <c r="AB42" s="778"/>
      <c r="AC42" s="778"/>
      <c r="AD42" s="779">
        <v>4781650</v>
      </c>
      <c r="AE42" s="779"/>
      <c r="AF42" s="779"/>
      <c r="AG42" s="779"/>
      <c r="AH42" s="779"/>
      <c r="AI42" s="779"/>
      <c r="AJ42" s="779"/>
      <c r="AK42" s="779"/>
      <c r="AL42" s="780">
        <v>100</v>
      </c>
      <c r="AM42" s="755"/>
      <c r="AN42" s="755"/>
      <c r="AO42" s="781"/>
      <c r="AQ42" s="782" t="s">
        <v>351</v>
      </c>
      <c r="AR42" s="783"/>
      <c r="AS42" s="783"/>
      <c r="AT42" s="783"/>
      <c r="AU42" s="783"/>
      <c r="AV42" s="783"/>
      <c r="AW42" s="783"/>
      <c r="AX42" s="783"/>
      <c r="AY42" s="784"/>
      <c r="AZ42" s="768">
        <v>642364</v>
      </c>
      <c r="BA42" s="769"/>
      <c r="BB42" s="769"/>
      <c r="BC42" s="769"/>
      <c r="BD42" s="754"/>
      <c r="BE42" s="754"/>
      <c r="BF42" s="756"/>
      <c r="BG42" s="766"/>
      <c r="BH42" s="767"/>
      <c r="BI42" s="767"/>
      <c r="BJ42" s="767"/>
      <c r="BK42" s="767"/>
      <c r="BL42" s="237"/>
      <c r="BM42" s="709" t="s">
        <v>352</v>
      </c>
      <c r="BN42" s="709"/>
      <c r="BO42" s="709"/>
      <c r="BP42" s="709"/>
      <c r="BQ42" s="709"/>
      <c r="BR42" s="709"/>
      <c r="BS42" s="709"/>
      <c r="BT42" s="709"/>
      <c r="BU42" s="710"/>
      <c r="BV42" s="768">
        <v>306</v>
      </c>
      <c r="BW42" s="769"/>
      <c r="BX42" s="769"/>
      <c r="BY42" s="769"/>
      <c r="BZ42" s="769"/>
      <c r="CA42" s="769"/>
      <c r="CB42" s="776"/>
      <c r="CD42" s="680" t="s">
        <v>353</v>
      </c>
      <c r="CE42" s="681"/>
      <c r="CF42" s="681"/>
      <c r="CG42" s="681"/>
      <c r="CH42" s="681"/>
      <c r="CI42" s="681"/>
      <c r="CJ42" s="681"/>
      <c r="CK42" s="681"/>
      <c r="CL42" s="681"/>
      <c r="CM42" s="681"/>
      <c r="CN42" s="681"/>
      <c r="CO42" s="681"/>
      <c r="CP42" s="681"/>
      <c r="CQ42" s="682"/>
      <c r="CR42" s="683">
        <v>788314</v>
      </c>
      <c r="CS42" s="684"/>
      <c r="CT42" s="684"/>
      <c r="CU42" s="684"/>
      <c r="CV42" s="684"/>
      <c r="CW42" s="684"/>
      <c r="CX42" s="684"/>
      <c r="CY42" s="685"/>
      <c r="CZ42" s="688">
        <v>10.7</v>
      </c>
      <c r="DA42" s="689"/>
      <c r="DB42" s="689"/>
      <c r="DC42" s="701"/>
      <c r="DD42" s="692">
        <v>250885</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354</v>
      </c>
      <c r="CE43" s="681"/>
      <c r="CF43" s="681"/>
      <c r="CG43" s="681"/>
      <c r="CH43" s="681"/>
      <c r="CI43" s="681"/>
      <c r="CJ43" s="681"/>
      <c r="CK43" s="681"/>
      <c r="CL43" s="681"/>
      <c r="CM43" s="681"/>
      <c r="CN43" s="681"/>
      <c r="CO43" s="681"/>
      <c r="CP43" s="681"/>
      <c r="CQ43" s="682"/>
      <c r="CR43" s="683">
        <v>21019</v>
      </c>
      <c r="CS43" s="720"/>
      <c r="CT43" s="720"/>
      <c r="CU43" s="720"/>
      <c r="CV43" s="720"/>
      <c r="CW43" s="720"/>
      <c r="CX43" s="720"/>
      <c r="CY43" s="721"/>
      <c r="CZ43" s="688">
        <v>0.3</v>
      </c>
      <c r="DA43" s="718"/>
      <c r="DB43" s="718"/>
      <c r="DC43" s="722"/>
      <c r="DD43" s="692">
        <v>21019</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303</v>
      </c>
      <c r="CE44" s="796"/>
      <c r="CF44" s="680" t="s">
        <v>355</v>
      </c>
      <c r="CG44" s="681"/>
      <c r="CH44" s="681"/>
      <c r="CI44" s="681"/>
      <c r="CJ44" s="681"/>
      <c r="CK44" s="681"/>
      <c r="CL44" s="681"/>
      <c r="CM44" s="681"/>
      <c r="CN44" s="681"/>
      <c r="CO44" s="681"/>
      <c r="CP44" s="681"/>
      <c r="CQ44" s="682"/>
      <c r="CR44" s="683">
        <v>786496</v>
      </c>
      <c r="CS44" s="684"/>
      <c r="CT44" s="684"/>
      <c r="CU44" s="684"/>
      <c r="CV44" s="684"/>
      <c r="CW44" s="684"/>
      <c r="CX44" s="684"/>
      <c r="CY44" s="685"/>
      <c r="CZ44" s="688">
        <v>10.7</v>
      </c>
      <c r="DA44" s="689"/>
      <c r="DB44" s="689"/>
      <c r="DC44" s="701"/>
      <c r="DD44" s="692">
        <v>249067</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356</v>
      </c>
      <c r="CG45" s="681"/>
      <c r="CH45" s="681"/>
      <c r="CI45" s="681"/>
      <c r="CJ45" s="681"/>
      <c r="CK45" s="681"/>
      <c r="CL45" s="681"/>
      <c r="CM45" s="681"/>
      <c r="CN45" s="681"/>
      <c r="CO45" s="681"/>
      <c r="CP45" s="681"/>
      <c r="CQ45" s="682"/>
      <c r="CR45" s="683">
        <v>397830</v>
      </c>
      <c r="CS45" s="720"/>
      <c r="CT45" s="720"/>
      <c r="CU45" s="720"/>
      <c r="CV45" s="720"/>
      <c r="CW45" s="720"/>
      <c r="CX45" s="720"/>
      <c r="CY45" s="721"/>
      <c r="CZ45" s="688">
        <v>5.4</v>
      </c>
      <c r="DA45" s="718"/>
      <c r="DB45" s="718"/>
      <c r="DC45" s="722"/>
      <c r="DD45" s="692">
        <v>80482</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358</v>
      </c>
      <c r="CG46" s="681"/>
      <c r="CH46" s="681"/>
      <c r="CI46" s="681"/>
      <c r="CJ46" s="681"/>
      <c r="CK46" s="681"/>
      <c r="CL46" s="681"/>
      <c r="CM46" s="681"/>
      <c r="CN46" s="681"/>
      <c r="CO46" s="681"/>
      <c r="CP46" s="681"/>
      <c r="CQ46" s="682"/>
      <c r="CR46" s="683">
        <v>317548</v>
      </c>
      <c r="CS46" s="684"/>
      <c r="CT46" s="684"/>
      <c r="CU46" s="684"/>
      <c r="CV46" s="684"/>
      <c r="CW46" s="684"/>
      <c r="CX46" s="684"/>
      <c r="CY46" s="685"/>
      <c r="CZ46" s="688">
        <v>4.3</v>
      </c>
      <c r="DA46" s="689"/>
      <c r="DB46" s="689"/>
      <c r="DC46" s="701"/>
      <c r="DD46" s="692">
        <v>162567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360</v>
      </c>
      <c r="CG47" s="681"/>
      <c r="CH47" s="681"/>
      <c r="CI47" s="681"/>
      <c r="CJ47" s="681"/>
      <c r="CK47" s="681"/>
      <c r="CL47" s="681"/>
      <c r="CM47" s="681"/>
      <c r="CN47" s="681"/>
      <c r="CO47" s="681"/>
      <c r="CP47" s="681"/>
      <c r="CQ47" s="682"/>
      <c r="CR47" s="683">
        <v>1818</v>
      </c>
      <c r="CS47" s="720"/>
      <c r="CT47" s="720"/>
      <c r="CU47" s="720"/>
      <c r="CV47" s="720"/>
      <c r="CW47" s="720"/>
      <c r="CX47" s="720"/>
      <c r="CY47" s="721"/>
      <c r="CZ47" s="688">
        <v>0</v>
      </c>
      <c r="DA47" s="718"/>
      <c r="DB47" s="718"/>
      <c r="DC47" s="722"/>
      <c r="DD47" s="692">
        <v>1818</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361</v>
      </c>
      <c r="CD48" s="799"/>
      <c r="CE48" s="800"/>
      <c r="CF48" s="680" t="s">
        <v>362</v>
      </c>
      <c r="CG48" s="681"/>
      <c r="CH48" s="681"/>
      <c r="CI48" s="681"/>
      <c r="CJ48" s="681"/>
      <c r="CK48" s="681"/>
      <c r="CL48" s="681"/>
      <c r="CM48" s="681"/>
      <c r="CN48" s="681"/>
      <c r="CO48" s="681"/>
      <c r="CP48" s="681"/>
      <c r="CQ48" s="682"/>
      <c r="CR48" s="683" t="s">
        <v>129</v>
      </c>
      <c r="CS48" s="684"/>
      <c r="CT48" s="684"/>
      <c r="CU48" s="684"/>
      <c r="CV48" s="684"/>
      <c r="CW48" s="684"/>
      <c r="CX48" s="684"/>
      <c r="CY48" s="685"/>
      <c r="CZ48" s="688" t="s">
        <v>129</v>
      </c>
      <c r="DA48" s="689"/>
      <c r="DB48" s="689"/>
      <c r="DC48" s="701"/>
      <c r="DD48" s="692" t="s">
        <v>129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2" t="s">
        <v>363</v>
      </c>
      <c r="CE49" s="733"/>
      <c r="CF49" s="733"/>
      <c r="CG49" s="733"/>
      <c r="CH49" s="733"/>
      <c r="CI49" s="733"/>
      <c r="CJ49" s="733"/>
      <c r="CK49" s="733"/>
      <c r="CL49" s="733"/>
      <c r="CM49" s="733"/>
      <c r="CN49" s="733"/>
      <c r="CO49" s="733"/>
      <c r="CP49" s="733"/>
      <c r="CQ49" s="734"/>
      <c r="CR49" s="768">
        <v>7365673</v>
      </c>
      <c r="CS49" s="754"/>
      <c r="CT49" s="754"/>
      <c r="CU49" s="754"/>
      <c r="CV49" s="754"/>
      <c r="CW49" s="754"/>
      <c r="CX49" s="754"/>
      <c r="CY49" s="785"/>
      <c r="CZ49" s="780">
        <v>100</v>
      </c>
      <c r="DA49" s="786"/>
      <c r="DB49" s="786"/>
      <c r="DC49" s="787"/>
      <c r="DD49" s="788">
        <v>5771667</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OFOwI9cT7nubv4GMmccQ9Hd8iYIIymIVpoV33vwgPUIl3Tt75BiMRie3kAQdOR6rH0lj8IpNaVjiH6Hn2vCqMA==" saltValue="+5yTKpxNnDlcbf7/LT5pC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365</v>
      </c>
      <c r="DK2" s="831"/>
      <c r="DL2" s="831"/>
      <c r="DM2" s="831"/>
      <c r="DN2" s="831"/>
      <c r="DO2" s="832"/>
      <c r="DP2" s="250"/>
      <c r="DQ2" s="830" t="s">
        <v>366</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367</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369</v>
      </c>
      <c r="B5" s="825"/>
      <c r="C5" s="825"/>
      <c r="D5" s="825"/>
      <c r="E5" s="825"/>
      <c r="F5" s="825"/>
      <c r="G5" s="825"/>
      <c r="H5" s="825"/>
      <c r="I5" s="825"/>
      <c r="J5" s="825"/>
      <c r="K5" s="825"/>
      <c r="L5" s="825"/>
      <c r="M5" s="825"/>
      <c r="N5" s="825"/>
      <c r="O5" s="825"/>
      <c r="P5" s="826"/>
      <c r="Q5" s="801" t="s">
        <v>370</v>
      </c>
      <c r="R5" s="802"/>
      <c r="S5" s="802"/>
      <c r="T5" s="802"/>
      <c r="U5" s="803"/>
      <c r="V5" s="801" t="s">
        <v>371</v>
      </c>
      <c r="W5" s="802"/>
      <c r="X5" s="802"/>
      <c r="Y5" s="802"/>
      <c r="Z5" s="803"/>
      <c r="AA5" s="801" t="s">
        <v>372</v>
      </c>
      <c r="AB5" s="802"/>
      <c r="AC5" s="802"/>
      <c r="AD5" s="802"/>
      <c r="AE5" s="802"/>
      <c r="AF5" s="834" t="s">
        <v>373</v>
      </c>
      <c r="AG5" s="802"/>
      <c r="AH5" s="802"/>
      <c r="AI5" s="802"/>
      <c r="AJ5" s="813"/>
      <c r="AK5" s="802" t="s">
        <v>374</v>
      </c>
      <c r="AL5" s="802"/>
      <c r="AM5" s="802"/>
      <c r="AN5" s="802"/>
      <c r="AO5" s="803"/>
      <c r="AP5" s="801" t="s">
        <v>375</v>
      </c>
      <c r="AQ5" s="802"/>
      <c r="AR5" s="802"/>
      <c r="AS5" s="802"/>
      <c r="AT5" s="803"/>
      <c r="AU5" s="801" t="s">
        <v>376</v>
      </c>
      <c r="AV5" s="802"/>
      <c r="AW5" s="802"/>
      <c r="AX5" s="802"/>
      <c r="AY5" s="813"/>
      <c r="AZ5" s="257"/>
      <c r="BA5" s="257"/>
      <c r="BB5" s="257"/>
      <c r="BC5" s="257"/>
      <c r="BD5" s="257"/>
      <c r="BE5" s="258"/>
      <c r="BF5" s="258"/>
      <c r="BG5" s="258"/>
      <c r="BH5" s="258"/>
      <c r="BI5" s="258"/>
      <c r="BJ5" s="258"/>
      <c r="BK5" s="258"/>
      <c r="BL5" s="258"/>
      <c r="BM5" s="258"/>
      <c r="BN5" s="258"/>
      <c r="BO5" s="258"/>
      <c r="BP5" s="258"/>
      <c r="BQ5" s="824" t="s">
        <v>377</v>
      </c>
      <c r="BR5" s="825"/>
      <c r="BS5" s="825"/>
      <c r="BT5" s="825"/>
      <c r="BU5" s="825"/>
      <c r="BV5" s="825"/>
      <c r="BW5" s="825"/>
      <c r="BX5" s="825"/>
      <c r="BY5" s="825"/>
      <c r="BZ5" s="825"/>
      <c r="CA5" s="825"/>
      <c r="CB5" s="825"/>
      <c r="CC5" s="825"/>
      <c r="CD5" s="825"/>
      <c r="CE5" s="825"/>
      <c r="CF5" s="825"/>
      <c r="CG5" s="826"/>
      <c r="CH5" s="801" t="s">
        <v>378</v>
      </c>
      <c r="CI5" s="802"/>
      <c r="CJ5" s="802"/>
      <c r="CK5" s="802"/>
      <c r="CL5" s="803"/>
      <c r="CM5" s="801" t="s">
        <v>379</v>
      </c>
      <c r="CN5" s="802"/>
      <c r="CO5" s="802"/>
      <c r="CP5" s="802"/>
      <c r="CQ5" s="803"/>
      <c r="CR5" s="801" t="s">
        <v>380</v>
      </c>
      <c r="CS5" s="802"/>
      <c r="CT5" s="802"/>
      <c r="CU5" s="802"/>
      <c r="CV5" s="803"/>
      <c r="CW5" s="801" t="s">
        <v>381</v>
      </c>
      <c r="CX5" s="802"/>
      <c r="CY5" s="802"/>
      <c r="CZ5" s="802"/>
      <c r="DA5" s="803"/>
      <c r="DB5" s="801" t="s">
        <v>382</v>
      </c>
      <c r="DC5" s="802"/>
      <c r="DD5" s="802"/>
      <c r="DE5" s="802"/>
      <c r="DF5" s="803"/>
      <c r="DG5" s="807" t="s">
        <v>383</v>
      </c>
      <c r="DH5" s="808"/>
      <c r="DI5" s="808"/>
      <c r="DJ5" s="808"/>
      <c r="DK5" s="809"/>
      <c r="DL5" s="807" t="s">
        <v>384</v>
      </c>
      <c r="DM5" s="808"/>
      <c r="DN5" s="808"/>
      <c r="DO5" s="808"/>
      <c r="DP5" s="809"/>
      <c r="DQ5" s="801" t="s">
        <v>385</v>
      </c>
      <c r="DR5" s="802"/>
      <c r="DS5" s="802"/>
      <c r="DT5" s="802"/>
      <c r="DU5" s="803"/>
      <c r="DV5" s="801" t="s">
        <v>376</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386</v>
      </c>
      <c r="C7" s="816"/>
      <c r="D7" s="816"/>
      <c r="E7" s="816"/>
      <c r="F7" s="816"/>
      <c r="G7" s="816"/>
      <c r="H7" s="816"/>
      <c r="I7" s="816"/>
      <c r="J7" s="816"/>
      <c r="K7" s="816"/>
      <c r="L7" s="816"/>
      <c r="M7" s="816"/>
      <c r="N7" s="816"/>
      <c r="O7" s="816"/>
      <c r="P7" s="817"/>
      <c r="Q7" s="818">
        <v>7735</v>
      </c>
      <c r="R7" s="819"/>
      <c r="S7" s="819"/>
      <c r="T7" s="819"/>
      <c r="U7" s="819"/>
      <c r="V7" s="819">
        <v>7366</v>
      </c>
      <c r="W7" s="819"/>
      <c r="X7" s="819"/>
      <c r="Y7" s="819"/>
      <c r="Z7" s="819"/>
      <c r="AA7" s="819">
        <v>369</v>
      </c>
      <c r="AB7" s="819"/>
      <c r="AC7" s="819"/>
      <c r="AD7" s="819"/>
      <c r="AE7" s="820"/>
      <c r="AF7" s="821">
        <v>315</v>
      </c>
      <c r="AG7" s="822"/>
      <c r="AH7" s="822"/>
      <c r="AI7" s="822"/>
      <c r="AJ7" s="823"/>
      <c r="AK7" s="858">
        <v>26</v>
      </c>
      <c r="AL7" s="859"/>
      <c r="AM7" s="859"/>
      <c r="AN7" s="859"/>
      <c r="AO7" s="859"/>
      <c r="AP7" s="859">
        <v>6782</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387</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388</v>
      </c>
      <c r="B23" s="874" t="s">
        <v>389</v>
      </c>
      <c r="C23" s="875"/>
      <c r="D23" s="875"/>
      <c r="E23" s="875"/>
      <c r="F23" s="875"/>
      <c r="G23" s="875"/>
      <c r="H23" s="875"/>
      <c r="I23" s="875"/>
      <c r="J23" s="875"/>
      <c r="K23" s="875"/>
      <c r="L23" s="875"/>
      <c r="M23" s="875"/>
      <c r="N23" s="875"/>
      <c r="O23" s="875"/>
      <c r="P23" s="876"/>
      <c r="Q23" s="877">
        <v>7735</v>
      </c>
      <c r="R23" s="878"/>
      <c r="S23" s="878"/>
      <c r="T23" s="878"/>
      <c r="U23" s="878"/>
      <c r="V23" s="878">
        <v>7366</v>
      </c>
      <c r="W23" s="878"/>
      <c r="X23" s="878"/>
      <c r="Y23" s="878"/>
      <c r="Z23" s="878"/>
      <c r="AA23" s="878">
        <v>369</v>
      </c>
      <c r="AB23" s="878"/>
      <c r="AC23" s="878"/>
      <c r="AD23" s="878"/>
      <c r="AE23" s="879"/>
      <c r="AF23" s="880">
        <v>315</v>
      </c>
      <c r="AG23" s="878"/>
      <c r="AH23" s="878"/>
      <c r="AI23" s="878"/>
      <c r="AJ23" s="881"/>
      <c r="AK23" s="882"/>
      <c r="AL23" s="883"/>
      <c r="AM23" s="883"/>
      <c r="AN23" s="883"/>
      <c r="AO23" s="883"/>
      <c r="AP23" s="878">
        <v>6782</v>
      </c>
      <c r="AQ23" s="878"/>
      <c r="AR23" s="878"/>
      <c r="AS23" s="878"/>
      <c r="AT23" s="878"/>
      <c r="AU23" s="884"/>
      <c r="AV23" s="884"/>
      <c r="AW23" s="884"/>
      <c r="AX23" s="884"/>
      <c r="AY23" s="885"/>
      <c r="AZ23" s="893" t="s">
        <v>390</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391</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392</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369</v>
      </c>
      <c r="B26" s="825"/>
      <c r="C26" s="825"/>
      <c r="D26" s="825"/>
      <c r="E26" s="825"/>
      <c r="F26" s="825"/>
      <c r="G26" s="825"/>
      <c r="H26" s="825"/>
      <c r="I26" s="825"/>
      <c r="J26" s="825"/>
      <c r="K26" s="825"/>
      <c r="L26" s="825"/>
      <c r="M26" s="825"/>
      <c r="N26" s="825"/>
      <c r="O26" s="825"/>
      <c r="P26" s="826"/>
      <c r="Q26" s="801" t="s">
        <v>393</v>
      </c>
      <c r="R26" s="802"/>
      <c r="S26" s="802"/>
      <c r="T26" s="802"/>
      <c r="U26" s="803"/>
      <c r="V26" s="801" t="s">
        <v>394</v>
      </c>
      <c r="W26" s="802"/>
      <c r="X26" s="802"/>
      <c r="Y26" s="802"/>
      <c r="Z26" s="803"/>
      <c r="AA26" s="801" t="s">
        <v>395</v>
      </c>
      <c r="AB26" s="802"/>
      <c r="AC26" s="802"/>
      <c r="AD26" s="802"/>
      <c r="AE26" s="802"/>
      <c r="AF26" s="896" t="s">
        <v>396</v>
      </c>
      <c r="AG26" s="897"/>
      <c r="AH26" s="897"/>
      <c r="AI26" s="897"/>
      <c r="AJ26" s="898"/>
      <c r="AK26" s="802" t="s">
        <v>397</v>
      </c>
      <c r="AL26" s="802"/>
      <c r="AM26" s="802"/>
      <c r="AN26" s="802"/>
      <c r="AO26" s="803"/>
      <c r="AP26" s="801" t="s">
        <v>398</v>
      </c>
      <c r="AQ26" s="802"/>
      <c r="AR26" s="802"/>
      <c r="AS26" s="802"/>
      <c r="AT26" s="803"/>
      <c r="AU26" s="801" t="s">
        <v>399</v>
      </c>
      <c r="AV26" s="802"/>
      <c r="AW26" s="802"/>
      <c r="AX26" s="802"/>
      <c r="AY26" s="803"/>
      <c r="AZ26" s="801" t="s">
        <v>400</v>
      </c>
      <c r="BA26" s="802"/>
      <c r="BB26" s="802"/>
      <c r="BC26" s="802"/>
      <c r="BD26" s="803"/>
      <c r="BE26" s="801" t="s">
        <v>376</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401</v>
      </c>
      <c r="C28" s="816"/>
      <c r="D28" s="816"/>
      <c r="E28" s="816"/>
      <c r="F28" s="816"/>
      <c r="G28" s="816"/>
      <c r="H28" s="816"/>
      <c r="I28" s="816"/>
      <c r="J28" s="816"/>
      <c r="K28" s="816"/>
      <c r="L28" s="816"/>
      <c r="M28" s="816"/>
      <c r="N28" s="816"/>
      <c r="O28" s="816"/>
      <c r="P28" s="817"/>
      <c r="Q28" s="906">
        <v>2968</v>
      </c>
      <c r="R28" s="907"/>
      <c r="S28" s="907"/>
      <c r="T28" s="907"/>
      <c r="U28" s="907"/>
      <c r="V28" s="907">
        <v>2947</v>
      </c>
      <c r="W28" s="907"/>
      <c r="X28" s="907"/>
      <c r="Y28" s="907"/>
      <c r="Z28" s="907"/>
      <c r="AA28" s="907">
        <v>21</v>
      </c>
      <c r="AB28" s="907"/>
      <c r="AC28" s="907"/>
      <c r="AD28" s="907"/>
      <c r="AE28" s="908"/>
      <c r="AF28" s="909">
        <v>21</v>
      </c>
      <c r="AG28" s="907"/>
      <c r="AH28" s="907"/>
      <c r="AI28" s="907"/>
      <c r="AJ28" s="910"/>
      <c r="AK28" s="911">
        <v>222</v>
      </c>
      <c r="AL28" s="902"/>
      <c r="AM28" s="902"/>
      <c r="AN28" s="902"/>
      <c r="AO28" s="902"/>
      <c r="AP28" s="902">
        <v>55</v>
      </c>
      <c r="AQ28" s="902"/>
      <c r="AR28" s="902"/>
      <c r="AS28" s="902"/>
      <c r="AT28" s="902"/>
      <c r="AU28" s="902" t="s">
        <v>591</v>
      </c>
      <c r="AV28" s="902"/>
      <c r="AW28" s="902"/>
      <c r="AX28" s="902"/>
      <c r="AY28" s="902"/>
      <c r="AZ28" s="903" t="s">
        <v>591</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402</v>
      </c>
      <c r="C29" s="840"/>
      <c r="D29" s="840"/>
      <c r="E29" s="840"/>
      <c r="F29" s="840"/>
      <c r="G29" s="840"/>
      <c r="H29" s="840"/>
      <c r="I29" s="840"/>
      <c r="J29" s="840"/>
      <c r="K29" s="840"/>
      <c r="L29" s="840"/>
      <c r="M29" s="840"/>
      <c r="N29" s="840"/>
      <c r="O29" s="840"/>
      <c r="P29" s="841"/>
      <c r="Q29" s="842">
        <v>2009</v>
      </c>
      <c r="R29" s="843"/>
      <c r="S29" s="843"/>
      <c r="T29" s="843"/>
      <c r="U29" s="843"/>
      <c r="V29" s="843">
        <v>1945</v>
      </c>
      <c r="W29" s="843"/>
      <c r="X29" s="843"/>
      <c r="Y29" s="843"/>
      <c r="Z29" s="843"/>
      <c r="AA29" s="843">
        <v>64</v>
      </c>
      <c r="AB29" s="843"/>
      <c r="AC29" s="843"/>
      <c r="AD29" s="843"/>
      <c r="AE29" s="844"/>
      <c r="AF29" s="845">
        <v>64</v>
      </c>
      <c r="AG29" s="846"/>
      <c r="AH29" s="846"/>
      <c r="AI29" s="846"/>
      <c r="AJ29" s="847"/>
      <c r="AK29" s="914">
        <v>311</v>
      </c>
      <c r="AL29" s="915"/>
      <c r="AM29" s="915"/>
      <c r="AN29" s="915"/>
      <c r="AO29" s="915"/>
      <c r="AP29" s="915" t="s">
        <v>591</v>
      </c>
      <c r="AQ29" s="915"/>
      <c r="AR29" s="915"/>
      <c r="AS29" s="915"/>
      <c r="AT29" s="915"/>
      <c r="AU29" s="915" t="s">
        <v>591</v>
      </c>
      <c r="AV29" s="915"/>
      <c r="AW29" s="915"/>
      <c r="AX29" s="915"/>
      <c r="AY29" s="915"/>
      <c r="AZ29" s="916" t="s">
        <v>591</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403</v>
      </c>
      <c r="C30" s="840"/>
      <c r="D30" s="840"/>
      <c r="E30" s="840"/>
      <c r="F30" s="840"/>
      <c r="G30" s="840"/>
      <c r="H30" s="840"/>
      <c r="I30" s="840"/>
      <c r="J30" s="840"/>
      <c r="K30" s="840"/>
      <c r="L30" s="840"/>
      <c r="M30" s="840"/>
      <c r="N30" s="840"/>
      <c r="O30" s="840"/>
      <c r="P30" s="841"/>
      <c r="Q30" s="842">
        <v>258</v>
      </c>
      <c r="R30" s="843"/>
      <c r="S30" s="843"/>
      <c r="T30" s="843"/>
      <c r="U30" s="843"/>
      <c r="V30" s="843">
        <v>253</v>
      </c>
      <c r="W30" s="843"/>
      <c r="X30" s="843"/>
      <c r="Y30" s="843"/>
      <c r="Z30" s="843"/>
      <c r="AA30" s="843">
        <v>5</v>
      </c>
      <c r="AB30" s="843"/>
      <c r="AC30" s="843"/>
      <c r="AD30" s="843"/>
      <c r="AE30" s="844"/>
      <c r="AF30" s="845">
        <v>5</v>
      </c>
      <c r="AG30" s="846"/>
      <c r="AH30" s="846"/>
      <c r="AI30" s="846"/>
      <c r="AJ30" s="847"/>
      <c r="AK30" s="914">
        <v>331</v>
      </c>
      <c r="AL30" s="915"/>
      <c r="AM30" s="915"/>
      <c r="AN30" s="915"/>
      <c r="AO30" s="915"/>
      <c r="AP30" s="915" t="s">
        <v>591</v>
      </c>
      <c r="AQ30" s="915"/>
      <c r="AR30" s="915"/>
      <c r="AS30" s="915"/>
      <c r="AT30" s="915"/>
      <c r="AU30" s="915" t="s">
        <v>591</v>
      </c>
      <c r="AV30" s="915"/>
      <c r="AW30" s="915"/>
      <c r="AX30" s="915"/>
      <c r="AY30" s="915"/>
      <c r="AZ30" s="916" t="s">
        <v>591</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404</v>
      </c>
      <c r="C31" s="840"/>
      <c r="D31" s="840"/>
      <c r="E31" s="840"/>
      <c r="F31" s="840"/>
      <c r="G31" s="840"/>
      <c r="H31" s="840"/>
      <c r="I31" s="840"/>
      <c r="J31" s="840"/>
      <c r="K31" s="840"/>
      <c r="L31" s="840"/>
      <c r="M31" s="840"/>
      <c r="N31" s="840"/>
      <c r="O31" s="840"/>
      <c r="P31" s="841"/>
      <c r="Q31" s="842">
        <v>119</v>
      </c>
      <c r="R31" s="843"/>
      <c r="S31" s="843"/>
      <c r="T31" s="843"/>
      <c r="U31" s="843"/>
      <c r="V31" s="843">
        <v>104</v>
      </c>
      <c r="W31" s="843"/>
      <c r="X31" s="843"/>
      <c r="Y31" s="843"/>
      <c r="Z31" s="843"/>
      <c r="AA31" s="843">
        <v>15</v>
      </c>
      <c r="AB31" s="843"/>
      <c r="AC31" s="843"/>
      <c r="AD31" s="843"/>
      <c r="AE31" s="844"/>
      <c r="AF31" s="845">
        <v>15</v>
      </c>
      <c r="AG31" s="846"/>
      <c r="AH31" s="846"/>
      <c r="AI31" s="846"/>
      <c r="AJ31" s="847"/>
      <c r="AK31" s="914" t="s">
        <v>582</v>
      </c>
      <c r="AL31" s="915"/>
      <c r="AM31" s="915"/>
      <c r="AN31" s="915"/>
      <c r="AO31" s="915"/>
      <c r="AP31" s="915">
        <v>90</v>
      </c>
      <c r="AQ31" s="915"/>
      <c r="AR31" s="915"/>
      <c r="AS31" s="915"/>
      <c r="AT31" s="915"/>
      <c r="AU31" s="915" t="s">
        <v>591</v>
      </c>
      <c r="AV31" s="915"/>
      <c r="AW31" s="915"/>
      <c r="AX31" s="915"/>
      <c r="AY31" s="915"/>
      <c r="AZ31" s="916" t="s">
        <v>591</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405</v>
      </c>
      <c r="C32" s="840"/>
      <c r="D32" s="840"/>
      <c r="E32" s="840"/>
      <c r="F32" s="840"/>
      <c r="G32" s="840"/>
      <c r="H32" s="840"/>
      <c r="I32" s="840"/>
      <c r="J32" s="840"/>
      <c r="K32" s="840"/>
      <c r="L32" s="840"/>
      <c r="M32" s="840"/>
      <c r="N32" s="840"/>
      <c r="O32" s="840"/>
      <c r="P32" s="841"/>
      <c r="Q32" s="842">
        <v>711</v>
      </c>
      <c r="R32" s="843"/>
      <c r="S32" s="843"/>
      <c r="T32" s="843"/>
      <c r="U32" s="843"/>
      <c r="V32" s="843">
        <v>700</v>
      </c>
      <c r="W32" s="843"/>
      <c r="X32" s="843"/>
      <c r="Y32" s="843"/>
      <c r="Z32" s="843"/>
      <c r="AA32" s="843">
        <v>11</v>
      </c>
      <c r="AB32" s="843"/>
      <c r="AC32" s="843"/>
      <c r="AD32" s="843"/>
      <c r="AE32" s="844"/>
      <c r="AF32" s="845">
        <v>674</v>
      </c>
      <c r="AG32" s="846"/>
      <c r="AH32" s="846"/>
      <c r="AI32" s="846"/>
      <c r="AJ32" s="847"/>
      <c r="AK32" s="914">
        <v>44</v>
      </c>
      <c r="AL32" s="915"/>
      <c r="AM32" s="915"/>
      <c r="AN32" s="915"/>
      <c r="AO32" s="915"/>
      <c r="AP32" s="915">
        <v>1585</v>
      </c>
      <c r="AQ32" s="915"/>
      <c r="AR32" s="915"/>
      <c r="AS32" s="915"/>
      <c r="AT32" s="915"/>
      <c r="AU32" s="915">
        <v>328</v>
      </c>
      <c r="AV32" s="915"/>
      <c r="AW32" s="915"/>
      <c r="AX32" s="915"/>
      <c r="AY32" s="915"/>
      <c r="AZ32" s="916" t="s">
        <v>591</v>
      </c>
      <c r="BA32" s="916"/>
      <c r="BB32" s="916"/>
      <c r="BC32" s="916"/>
      <c r="BD32" s="916"/>
      <c r="BE32" s="912" t="s">
        <v>406</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407</v>
      </c>
      <c r="C33" s="840"/>
      <c r="D33" s="840"/>
      <c r="E33" s="840"/>
      <c r="F33" s="840"/>
      <c r="G33" s="840"/>
      <c r="H33" s="840"/>
      <c r="I33" s="840"/>
      <c r="J33" s="840"/>
      <c r="K33" s="840"/>
      <c r="L33" s="840"/>
      <c r="M33" s="840"/>
      <c r="N33" s="840"/>
      <c r="O33" s="840"/>
      <c r="P33" s="841"/>
      <c r="Q33" s="842">
        <v>92</v>
      </c>
      <c r="R33" s="843"/>
      <c r="S33" s="843"/>
      <c r="T33" s="843"/>
      <c r="U33" s="843"/>
      <c r="V33" s="843">
        <v>84</v>
      </c>
      <c r="W33" s="843"/>
      <c r="X33" s="843"/>
      <c r="Y33" s="843"/>
      <c r="Z33" s="843"/>
      <c r="AA33" s="843">
        <v>8</v>
      </c>
      <c r="AB33" s="843"/>
      <c r="AC33" s="843"/>
      <c r="AD33" s="843"/>
      <c r="AE33" s="844"/>
      <c r="AF33" s="845">
        <v>8</v>
      </c>
      <c r="AG33" s="846"/>
      <c r="AH33" s="846"/>
      <c r="AI33" s="846"/>
      <c r="AJ33" s="847"/>
      <c r="AK33" s="914">
        <v>43</v>
      </c>
      <c r="AL33" s="915"/>
      <c r="AM33" s="915"/>
      <c r="AN33" s="915"/>
      <c r="AO33" s="915"/>
      <c r="AP33" s="915">
        <v>258</v>
      </c>
      <c r="AQ33" s="915"/>
      <c r="AR33" s="915"/>
      <c r="AS33" s="915"/>
      <c r="AT33" s="915"/>
      <c r="AU33" s="915">
        <v>248</v>
      </c>
      <c r="AV33" s="915"/>
      <c r="AW33" s="915"/>
      <c r="AX33" s="915"/>
      <c r="AY33" s="915"/>
      <c r="AZ33" s="916" t="s">
        <v>591</v>
      </c>
      <c r="BA33" s="916"/>
      <c r="BB33" s="916"/>
      <c r="BC33" s="916"/>
      <c r="BD33" s="916"/>
      <c r="BE33" s="912" t="s">
        <v>408</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409</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388</v>
      </c>
      <c r="B63" s="874" t="s">
        <v>410</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787</v>
      </c>
      <c r="AG63" s="926"/>
      <c r="AH63" s="926"/>
      <c r="AI63" s="926"/>
      <c r="AJ63" s="927"/>
      <c r="AK63" s="928"/>
      <c r="AL63" s="923"/>
      <c r="AM63" s="923"/>
      <c r="AN63" s="923"/>
      <c r="AO63" s="923"/>
      <c r="AP63" s="926">
        <v>1988</v>
      </c>
      <c r="AQ63" s="926"/>
      <c r="AR63" s="926"/>
      <c r="AS63" s="926"/>
      <c r="AT63" s="926"/>
      <c r="AU63" s="926">
        <v>576</v>
      </c>
      <c r="AV63" s="926"/>
      <c r="AW63" s="926"/>
      <c r="AX63" s="926"/>
      <c r="AY63" s="926"/>
      <c r="AZ63" s="930"/>
      <c r="BA63" s="930"/>
      <c r="BB63" s="930"/>
      <c r="BC63" s="930"/>
      <c r="BD63" s="930"/>
      <c r="BE63" s="931"/>
      <c r="BF63" s="931"/>
      <c r="BG63" s="931"/>
      <c r="BH63" s="931"/>
      <c r="BI63" s="932"/>
      <c r="BJ63" s="933" t="s">
        <v>411</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413</v>
      </c>
      <c r="B66" s="825"/>
      <c r="C66" s="825"/>
      <c r="D66" s="825"/>
      <c r="E66" s="825"/>
      <c r="F66" s="825"/>
      <c r="G66" s="825"/>
      <c r="H66" s="825"/>
      <c r="I66" s="825"/>
      <c r="J66" s="825"/>
      <c r="K66" s="825"/>
      <c r="L66" s="825"/>
      <c r="M66" s="825"/>
      <c r="N66" s="825"/>
      <c r="O66" s="825"/>
      <c r="P66" s="826"/>
      <c r="Q66" s="801" t="s">
        <v>414</v>
      </c>
      <c r="R66" s="802"/>
      <c r="S66" s="802"/>
      <c r="T66" s="802"/>
      <c r="U66" s="803"/>
      <c r="V66" s="801" t="s">
        <v>394</v>
      </c>
      <c r="W66" s="802"/>
      <c r="X66" s="802"/>
      <c r="Y66" s="802"/>
      <c r="Z66" s="803"/>
      <c r="AA66" s="801" t="s">
        <v>415</v>
      </c>
      <c r="AB66" s="802"/>
      <c r="AC66" s="802"/>
      <c r="AD66" s="802"/>
      <c r="AE66" s="803"/>
      <c r="AF66" s="936" t="s">
        <v>396</v>
      </c>
      <c r="AG66" s="897"/>
      <c r="AH66" s="897"/>
      <c r="AI66" s="897"/>
      <c r="AJ66" s="937"/>
      <c r="AK66" s="801" t="s">
        <v>416</v>
      </c>
      <c r="AL66" s="825"/>
      <c r="AM66" s="825"/>
      <c r="AN66" s="825"/>
      <c r="AO66" s="826"/>
      <c r="AP66" s="801" t="s">
        <v>398</v>
      </c>
      <c r="AQ66" s="802"/>
      <c r="AR66" s="802"/>
      <c r="AS66" s="802"/>
      <c r="AT66" s="803"/>
      <c r="AU66" s="801" t="s">
        <v>417</v>
      </c>
      <c r="AV66" s="802"/>
      <c r="AW66" s="802"/>
      <c r="AX66" s="802"/>
      <c r="AY66" s="803"/>
      <c r="AZ66" s="801" t="s">
        <v>376</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583</v>
      </c>
      <c r="C68" s="954"/>
      <c r="D68" s="954"/>
      <c r="E68" s="954"/>
      <c r="F68" s="954"/>
      <c r="G68" s="954"/>
      <c r="H68" s="954"/>
      <c r="I68" s="954"/>
      <c r="J68" s="954"/>
      <c r="K68" s="954"/>
      <c r="L68" s="954"/>
      <c r="M68" s="954"/>
      <c r="N68" s="954"/>
      <c r="O68" s="954"/>
      <c r="P68" s="955"/>
      <c r="Q68" s="956">
        <v>857</v>
      </c>
      <c r="R68" s="950"/>
      <c r="S68" s="950"/>
      <c r="T68" s="950"/>
      <c r="U68" s="950"/>
      <c r="V68" s="950">
        <v>846</v>
      </c>
      <c r="W68" s="950"/>
      <c r="X68" s="950"/>
      <c r="Y68" s="950"/>
      <c r="Z68" s="950"/>
      <c r="AA68" s="950">
        <v>11</v>
      </c>
      <c r="AB68" s="950"/>
      <c r="AC68" s="950"/>
      <c r="AD68" s="950"/>
      <c r="AE68" s="950"/>
      <c r="AF68" s="950">
        <v>11</v>
      </c>
      <c r="AG68" s="950"/>
      <c r="AH68" s="950"/>
      <c r="AI68" s="950"/>
      <c r="AJ68" s="950"/>
      <c r="AK68" s="950" t="s">
        <v>582</v>
      </c>
      <c r="AL68" s="950"/>
      <c r="AM68" s="950"/>
      <c r="AN68" s="950"/>
      <c r="AO68" s="950"/>
      <c r="AP68" s="950">
        <v>170</v>
      </c>
      <c r="AQ68" s="950"/>
      <c r="AR68" s="950"/>
      <c r="AS68" s="950"/>
      <c r="AT68" s="950"/>
      <c r="AU68" s="950">
        <v>80</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584</v>
      </c>
      <c r="C69" s="958"/>
      <c r="D69" s="958"/>
      <c r="E69" s="958"/>
      <c r="F69" s="958"/>
      <c r="G69" s="958"/>
      <c r="H69" s="958"/>
      <c r="I69" s="958"/>
      <c r="J69" s="958"/>
      <c r="K69" s="958"/>
      <c r="L69" s="958"/>
      <c r="M69" s="958"/>
      <c r="N69" s="958"/>
      <c r="O69" s="958"/>
      <c r="P69" s="959"/>
      <c r="Q69" s="960">
        <v>1119</v>
      </c>
      <c r="R69" s="915"/>
      <c r="S69" s="915"/>
      <c r="T69" s="915"/>
      <c r="U69" s="915"/>
      <c r="V69" s="915">
        <v>1058</v>
      </c>
      <c r="W69" s="915"/>
      <c r="X69" s="915"/>
      <c r="Y69" s="915"/>
      <c r="Z69" s="915"/>
      <c r="AA69" s="915">
        <v>61</v>
      </c>
      <c r="AB69" s="915"/>
      <c r="AC69" s="915"/>
      <c r="AD69" s="915"/>
      <c r="AE69" s="915"/>
      <c r="AF69" s="915">
        <v>18</v>
      </c>
      <c r="AG69" s="915"/>
      <c r="AH69" s="915"/>
      <c r="AI69" s="915"/>
      <c r="AJ69" s="915"/>
      <c r="AK69" s="915" t="s">
        <v>582</v>
      </c>
      <c r="AL69" s="915"/>
      <c r="AM69" s="915"/>
      <c r="AN69" s="915"/>
      <c r="AO69" s="915"/>
      <c r="AP69" s="915">
        <v>104</v>
      </c>
      <c r="AQ69" s="915"/>
      <c r="AR69" s="915"/>
      <c r="AS69" s="915"/>
      <c r="AT69" s="915"/>
      <c r="AU69" s="915">
        <v>49</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585</v>
      </c>
      <c r="C70" s="958"/>
      <c r="D70" s="958"/>
      <c r="E70" s="958"/>
      <c r="F70" s="958"/>
      <c r="G70" s="958"/>
      <c r="H70" s="958"/>
      <c r="I70" s="958"/>
      <c r="J70" s="958"/>
      <c r="K70" s="958"/>
      <c r="L70" s="958"/>
      <c r="M70" s="958"/>
      <c r="N70" s="958"/>
      <c r="O70" s="958"/>
      <c r="P70" s="959"/>
      <c r="Q70" s="960">
        <v>8143</v>
      </c>
      <c r="R70" s="915"/>
      <c r="S70" s="915"/>
      <c r="T70" s="915"/>
      <c r="U70" s="915"/>
      <c r="V70" s="915">
        <v>7203</v>
      </c>
      <c r="W70" s="915"/>
      <c r="X70" s="915"/>
      <c r="Y70" s="915"/>
      <c r="Z70" s="915"/>
      <c r="AA70" s="915">
        <v>939</v>
      </c>
      <c r="AB70" s="915"/>
      <c r="AC70" s="915"/>
      <c r="AD70" s="915"/>
      <c r="AE70" s="915"/>
      <c r="AF70" s="915">
        <v>939</v>
      </c>
      <c r="AG70" s="915"/>
      <c r="AH70" s="915"/>
      <c r="AI70" s="915"/>
      <c r="AJ70" s="915"/>
      <c r="AK70" s="915" t="s">
        <v>582</v>
      </c>
      <c r="AL70" s="915"/>
      <c r="AM70" s="915"/>
      <c r="AN70" s="915"/>
      <c r="AO70" s="915"/>
      <c r="AP70" s="915" t="s">
        <v>582</v>
      </c>
      <c r="AQ70" s="915"/>
      <c r="AR70" s="915"/>
      <c r="AS70" s="915"/>
      <c r="AT70" s="915"/>
      <c r="AU70" s="915" t="s">
        <v>582</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586</v>
      </c>
      <c r="C71" s="958"/>
      <c r="D71" s="958"/>
      <c r="E71" s="958"/>
      <c r="F71" s="958"/>
      <c r="G71" s="958"/>
      <c r="H71" s="958"/>
      <c r="I71" s="958"/>
      <c r="J71" s="958"/>
      <c r="K71" s="958"/>
      <c r="L71" s="958"/>
      <c r="M71" s="958"/>
      <c r="N71" s="958"/>
      <c r="O71" s="958"/>
      <c r="P71" s="959"/>
      <c r="Q71" s="960">
        <v>1637</v>
      </c>
      <c r="R71" s="915"/>
      <c r="S71" s="915"/>
      <c r="T71" s="915"/>
      <c r="U71" s="915"/>
      <c r="V71" s="915">
        <v>1542</v>
      </c>
      <c r="W71" s="915"/>
      <c r="X71" s="915"/>
      <c r="Y71" s="915"/>
      <c r="Z71" s="915"/>
      <c r="AA71" s="915">
        <v>95</v>
      </c>
      <c r="AB71" s="915"/>
      <c r="AC71" s="915"/>
      <c r="AD71" s="915"/>
      <c r="AE71" s="915"/>
      <c r="AF71" s="915">
        <v>95</v>
      </c>
      <c r="AG71" s="915"/>
      <c r="AH71" s="915"/>
      <c r="AI71" s="915"/>
      <c r="AJ71" s="915"/>
      <c r="AK71" s="915" t="s">
        <v>582</v>
      </c>
      <c r="AL71" s="915"/>
      <c r="AM71" s="915"/>
      <c r="AN71" s="915"/>
      <c r="AO71" s="915"/>
      <c r="AP71" s="915" t="s">
        <v>582</v>
      </c>
      <c r="AQ71" s="915"/>
      <c r="AR71" s="915"/>
      <c r="AS71" s="915"/>
      <c r="AT71" s="915"/>
      <c r="AU71" s="915" t="s">
        <v>582</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587</v>
      </c>
      <c r="C72" s="958"/>
      <c r="D72" s="958"/>
      <c r="E72" s="958"/>
      <c r="F72" s="958"/>
      <c r="G72" s="958"/>
      <c r="H72" s="958"/>
      <c r="I72" s="958"/>
      <c r="J72" s="958"/>
      <c r="K72" s="958"/>
      <c r="L72" s="958"/>
      <c r="M72" s="958"/>
      <c r="N72" s="958"/>
      <c r="O72" s="958"/>
      <c r="P72" s="959"/>
      <c r="Q72" s="960">
        <v>878811</v>
      </c>
      <c r="R72" s="915"/>
      <c r="S72" s="915"/>
      <c r="T72" s="915"/>
      <c r="U72" s="915"/>
      <c r="V72" s="915">
        <v>858109</v>
      </c>
      <c r="W72" s="915"/>
      <c r="X72" s="915"/>
      <c r="Y72" s="915"/>
      <c r="Z72" s="915"/>
      <c r="AA72" s="915">
        <v>20702</v>
      </c>
      <c r="AB72" s="915"/>
      <c r="AC72" s="915"/>
      <c r="AD72" s="915"/>
      <c r="AE72" s="915"/>
      <c r="AF72" s="915">
        <v>20702</v>
      </c>
      <c r="AG72" s="915"/>
      <c r="AH72" s="915"/>
      <c r="AI72" s="915"/>
      <c r="AJ72" s="915"/>
      <c r="AK72" s="915">
        <v>1</v>
      </c>
      <c r="AL72" s="915"/>
      <c r="AM72" s="915"/>
      <c r="AN72" s="915"/>
      <c r="AO72" s="915"/>
      <c r="AP72" s="915" t="s">
        <v>582</v>
      </c>
      <c r="AQ72" s="915"/>
      <c r="AR72" s="915"/>
      <c r="AS72" s="915"/>
      <c r="AT72" s="915"/>
      <c r="AU72" s="915" t="s">
        <v>582</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588</v>
      </c>
      <c r="C73" s="958"/>
      <c r="D73" s="958"/>
      <c r="E73" s="958"/>
      <c r="F73" s="958"/>
      <c r="G73" s="958"/>
      <c r="H73" s="958"/>
      <c r="I73" s="958"/>
      <c r="J73" s="958"/>
      <c r="K73" s="958"/>
      <c r="L73" s="958"/>
      <c r="M73" s="958"/>
      <c r="N73" s="958"/>
      <c r="O73" s="958"/>
      <c r="P73" s="959"/>
      <c r="Q73" s="960">
        <v>1348</v>
      </c>
      <c r="R73" s="915"/>
      <c r="S73" s="915"/>
      <c r="T73" s="915"/>
      <c r="U73" s="915"/>
      <c r="V73" s="915">
        <v>1339</v>
      </c>
      <c r="W73" s="915"/>
      <c r="X73" s="915"/>
      <c r="Y73" s="915"/>
      <c r="Z73" s="915"/>
      <c r="AA73" s="915">
        <v>9</v>
      </c>
      <c r="AB73" s="915"/>
      <c r="AC73" s="915"/>
      <c r="AD73" s="915"/>
      <c r="AE73" s="915"/>
      <c r="AF73" s="915">
        <v>9</v>
      </c>
      <c r="AG73" s="915"/>
      <c r="AH73" s="915"/>
      <c r="AI73" s="915"/>
      <c r="AJ73" s="915"/>
      <c r="AK73" s="915" t="s">
        <v>582</v>
      </c>
      <c r="AL73" s="915"/>
      <c r="AM73" s="915"/>
      <c r="AN73" s="915"/>
      <c r="AO73" s="915"/>
      <c r="AP73" s="915">
        <v>1520</v>
      </c>
      <c r="AQ73" s="915"/>
      <c r="AR73" s="915"/>
      <c r="AS73" s="915"/>
      <c r="AT73" s="915"/>
      <c r="AU73" s="915">
        <v>114</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589</v>
      </c>
      <c r="C74" s="958"/>
      <c r="D74" s="958"/>
      <c r="E74" s="958"/>
      <c r="F74" s="958"/>
      <c r="G74" s="958"/>
      <c r="H74" s="958"/>
      <c r="I74" s="958"/>
      <c r="J74" s="958"/>
      <c r="K74" s="958"/>
      <c r="L74" s="958"/>
      <c r="M74" s="958"/>
      <c r="N74" s="958"/>
      <c r="O74" s="958"/>
      <c r="P74" s="959"/>
      <c r="Q74" s="960">
        <v>2577</v>
      </c>
      <c r="R74" s="915"/>
      <c r="S74" s="915"/>
      <c r="T74" s="915"/>
      <c r="U74" s="915"/>
      <c r="V74" s="915">
        <v>2561</v>
      </c>
      <c r="W74" s="915"/>
      <c r="X74" s="915"/>
      <c r="Y74" s="915"/>
      <c r="Z74" s="915"/>
      <c r="AA74" s="915">
        <v>16</v>
      </c>
      <c r="AB74" s="915"/>
      <c r="AC74" s="915"/>
      <c r="AD74" s="915"/>
      <c r="AE74" s="915"/>
      <c r="AF74" s="915">
        <v>16</v>
      </c>
      <c r="AG74" s="915"/>
      <c r="AH74" s="915"/>
      <c r="AI74" s="915"/>
      <c r="AJ74" s="915"/>
      <c r="AK74" s="915">
        <v>1</v>
      </c>
      <c r="AL74" s="915"/>
      <c r="AM74" s="915"/>
      <c r="AN74" s="915"/>
      <c r="AO74" s="915"/>
      <c r="AP74" s="915">
        <v>506</v>
      </c>
      <c r="AQ74" s="915"/>
      <c r="AR74" s="915"/>
      <c r="AS74" s="915"/>
      <c r="AT74" s="915"/>
      <c r="AU74" s="915" t="s">
        <v>582</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590</v>
      </c>
      <c r="C75" s="958"/>
      <c r="D75" s="958"/>
      <c r="E75" s="958"/>
      <c r="F75" s="958"/>
      <c r="G75" s="958"/>
      <c r="H75" s="958"/>
      <c r="I75" s="958"/>
      <c r="J75" s="958"/>
      <c r="K75" s="958"/>
      <c r="L75" s="958"/>
      <c r="M75" s="958"/>
      <c r="N75" s="958"/>
      <c r="O75" s="958"/>
      <c r="P75" s="959"/>
      <c r="Q75" s="963">
        <v>322</v>
      </c>
      <c r="R75" s="964"/>
      <c r="S75" s="964"/>
      <c r="T75" s="964"/>
      <c r="U75" s="914"/>
      <c r="V75" s="965">
        <v>316</v>
      </c>
      <c r="W75" s="964"/>
      <c r="X75" s="964"/>
      <c r="Y75" s="964"/>
      <c r="Z75" s="914"/>
      <c r="AA75" s="965">
        <v>6</v>
      </c>
      <c r="AB75" s="964"/>
      <c r="AC75" s="964"/>
      <c r="AD75" s="964"/>
      <c r="AE75" s="914"/>
      <c r="AF75" s="965">
        <v>6</v>
      </c>
      <c r="AG75" s="964"/>
      <c r="AH75" s="964"/>
      <c r="AI75" s="964"/>
      <c r="AJ75" s="914"/>
      <c r="AK75" s="965">
        <v>99</v>
      </c>
      <c r="AL75" s="964"/>
      <c r="AM75" s="964"/>
      <c r="AN75" s="964"/>
      <c r="AO75" s="914"/>
      <c r="AP75" s="965">
        <v>610</v>
      </c>
      <c r="AQ75" s="964"/>
      <c r="AR75" s="964"/>
      <c r="AS75" s="964"/>
      <c r="AT75" s="914"/>
      <c r="AU75" s="965">
        <v>58</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388</v>
      </c>
      <c r="B88" s="874" t="s">
        <v>418</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21796</v>
      </c>
      <c r="AG88" s="926"/>
      <c r="AH88" s="926"/>
      <c r="AI88" s="926"/>
      <c r="AJ88" s="926"/>
      <c r="AK88" s="923"/>
      <c r="AL88" s="923"/>
      <c r="AM88" s="923"/>
      <c r="AN88" s="923"/>
      <c r="AO88" s="923"/>
      <c r="AP88" s="926">
        <v>2910</v>
      </c>
      <c r="AQ88" s="926"/>
      <c r="AR88" s="926"/>
      <c r="AS88" s="926"/>
      <c r="AT88" s="926"/>
      <c r="AU88" s="926">
        <v>301</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74" t="s">
        <v>419</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420</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421</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424</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425</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426</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427</v>
      </c>
      <c r="AB109" s="979"/>
      <c r="AC109" s="979"/>
      <c r="AD109" s="979"/>
      <c r="AE109" s="980"/>
      <c r="AF109" s="978" t="s">
        <v>306</v>
      </c>
      <c r="AG109" s="979"/>
      <c r="AH109" s="979"/>
      <c r="AI109" s="979"/>
      <c r="AJ109" s="980"/>
      <c r="AK109" s="978" t="s">
        <v>305</v>
      </c>
      <c r="AL109" s="979"/>
      <c r="AM109" s="979"/>
      <c r="AN109" s="979"/>
      <c r="AO109" s="980"/>
      <c r="AP109" s="978" t="s">
        <v>428</v>
      </c>
      <c r="AQ109" s="979"/>
      <c r="AR109" s="979"/>
      <c r="AS109" s="979"/>
      <c r="AT109" s="981"/>
      <c r="AU109" s="998" t="s">
        <v>426</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427</v>
      </c>
      <c r="BR109" s="979"/>
      <c r="BS109" s="979"/>
      <c r="BT109" s="979"/>
      <c r="BU109" s="980"/>
      <c r="BV109" s="978" t="s">
        <v>306</v>
      </c>
      <c r="BW109" s="979"/>
      <c r="BX109" s="979"/>
      <c r="BY109" s="979"/>
      <c r="BZ109" s="980"/>
      <c r="CA109" s="978" t="s">
        <v>305</v>
      </c>
      <c r="CB109" s="979"/>
      <c r="CC109" s="979"/>
      <c r="CD109" s="979"/>
      <c r="CE109" s="980"/>
      <c r="CF109" s="999" t="s">
        <v>428</v>
      </c>
      <c r="CG109" s="999"/>
      <c r="CH109" s="999"/>
      <c r="CI109" s="999"/>
      <c r="CJ109" s="999"/>
      <c r="CK109" s="978" t="s">
        <v>429</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427</v>
      </c>
      <c r="DH109" s="979"/>
      <c r="DI109" s="979"/>
      <c r="DJ109" s="979"/>
      <c r="DK109" s="980"/>
      <c r="DL109" s="978" t="s">
        <v>306</v>
      </c>
      <c r="DM109" s="979"/>
      <c r="DN109" s="979"/>
      <c r="DO109" s="979"/>
      <c r="DP109" s="980"/>
      <c r="DQ109" s="978" t="s">
        <v>305</v>
      </c>
      <c r="DR109" s="979"/>
      <c r="DS109" s="979"/>
      <c r="DT109" s="979"/>
      <c r="DU109" s="980"/>
      <c r="DV109" s="978" t="s">
        <v>428</v>
      </c>
      <c r="DW109" s="979"/>
      <c r="DX109" s="979"/>
      <c r="DY109" s="979"/>
      <c r="DZ109" s="981"/>
    </row>
    <row r="110" spans="1:131" s="247" customFormat="1" ht="26.25" customHeight="1" x14ac:dyDescent="0.15">
      <c r="A110" s="982" t="s">
        <v>430</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503442</v>
      </c>
      <c r="AB110" s="986"/>
      <c r="AC110" s="986"/>
      <c r="AD110" s="986"/>
      <c r="AE110" s="987"/>
      <c r="AF110" s="988">
        <v>527378</v>
      </c>
      <c r="AG110" s="986"/>
      <c r="AH110" s="986"/>
      <c r="AI110" s="986"/>
      <c r="AJ110" s="987"/>
      <c r="AK110" s="988">
        <v>551020</v>
      </c>
      <c r="AL110" s="986"/>
      <c r="AM110" s="986"/>
      <c r="AN110" s="986"/>
      <c r="AO110" s="987"/>
      <c r="AP110" s="989">
        <v>12.5</v>
      </c>
      <c r="AQ110" s="990"/>
      <c r="AR110" s="990"/>
      <c r="AS110" s="990"/>
      <c r="AT110" s="991"/>
      <c r="AU110" s="992" t="s">
        <v>73</v>
      </c>
      <c r="AV110" s="993"/>
      <c r="AW110" s="993"/>
      <c r="AX110" s="993"/>
      <c r="AY110" s="993"/>
      <c r="AZ110" s="1034" t="s">
        <v>431</v>
      </c>
      <c r="BA110" s="983"/>
      <c r="BB110" s="983"/>
      <c r="BC110" s="983"/>
      <c r="BD110" s="983"/>
      <c r="BE110" s="983"/>
      <c r="BF110" s="983"/>
      <c r="BG110" s="983"/>
      <c r="BH110" s="983"/>
      <c r="BI110" s="983"/>
      <c r="BJ110" s="983"/>
      <c r="BK110" s="983"/>
      <c r="BL110" s="983"/>
      <c r="BM110" s="983"/>
      <c r="BN110" s="983"/>
      <c r="BO110" s="983"/>
      <c r="BP110" s="984"/>
      <c r="BQ110" s="1020">
        <v>6680346</v>
      </c>
      <c r="BR110" s="1021"/>
      <c r="BS110" s="1021"/>
      <c r="BT110" s="1021"/>
      <c r="BU110" s="1021"/>
      <c r="BV110" s="1021">
        <v>6715557</v>
      </c>
      <c r="BW110" s="1021"/>
      <c r="BX110" s="1021"/>
      <c r="BY110" s="1021"/>
      <c r="BZ110" s="1021"/>
      <c r="CA110" s="1021">
        <v>6782062</v>
      </c>
      <c r="CB110" s="1021"/>
      <c r="CC110" s="1021"/>
      <c r="CD110" s="1021"/>
      <c r="CE110" s="1021"/>
      <c r="CF110" s="1035">
        <v>153.4</v>
      </c>
      <c r="CG110" s="1036"/>
      <c r="CH110" s="1036"/>
      <c r="CI110" s="1036"/>
      <c r="CJ110" s="1036"/>
      <c r="CK110" s="1037" t="s">
        <v>432</v>
      </c>
      <c r="CL110" s="1038"/>
      <c r="CM110" s="1017" t="s">
        <v>433</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129</v>
      </c>
      <c r="DH110" s="1021"/>
      <c r="DI110" s="1021"/>
      <c r="DJ110" s="1021"/>
      <c r="DK110" s="1021"/>
      <c r="DL110" s="1021" t="s">
        <v>129</v>
      </c>
      <c r="DM110" s="1021"/>
      <c r="DN110" s="1021"/>
      <c r="DO110" s="1021"/>
      <c r="DP110" s="1021"/>
      <c r="DQ110" s="1021" t="s">
        <v>129</v>
      </c>
      <c r="DR110" s="1021"/>
      <c r="DS110" s="1021"/>
      <c r="DT110" s="1021"/>
      <c r="DU110" s="1021"/>
      <c r="DV110" s="1022" t="s">
        <v>129</v>
      </c>
      <c r="DW110" s="1022"/>
      <c r="DX110" s="1022"/>
      <c r="DY110" s="1022"/>
      <c r="DZ110" s="1023"/>
    </row>
    <row r="111" spans="1:131" s="247" customFormat="1" ht="26.25" customHeight="1" x14ac:dyDescent="0.15">
      <c r="A111" s="1024" t="s">
        <v>434</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435</v>
      </c>
      <c r="AB111" s="1028"/>
      <c r="AC111" s="1028"/>
      <c r="AD111" s="1028"/>
      <c r="AE111" s="1029"/>
      <c r="AF111" s="1030" t="s">
        <v>390</v>
      </c>
      <c r="AG111" s="1028"/>
      <c r="AH111" s="1028"/>
      <c r="AI111" s="1028"/>
      <c r="AJ111" s="1029"/>
      <c r="AK111" s="1030" t="s">
        <v>129</v>
      </c>
      <c r="AL111" s="1028"/>
      <c r="AM111" s="1028"/>
      <c r="AN111" s="1028"/>
      <c r="AO111" s="1029"/>
      <c r="AP111" s="1031" t="s">
        <v>436</v>
      </c>
      <c r="AQ111" s="1032"/>
      <c r="AR111" s="1032"/>
      <c r="AS111" s="1032"/>
      <c r="AT111" s="1033"/>
      <c r="AU111" s="994"/>
      <c r="AV111" s="995"/>
      <c r="AW111" s="995"/>
      <c r="AX111" s="995"/>
      <c r="AY111" s="995"/>
      <c r="AZ111" s="1043" t="s">
        <v>437</v>
      </c>
      <c r="BA111" s="1044"/>
      <c r="BB111" s="1044"/>
      <c r="BC111" s="1044"/>
      <c r="BD111" s="1044"/>
      <c r="BE111" s="1044"/>
      <c r="BF111" s="1044"/>
      <c r="BG111" s="1044"/>
      <c r="BH111" s="1044"/>
      <c r="BI111" s="1044"/>
      <c r="BJ111" s="1044"/>
      <c r="BK111" s="1044"/>
      <c r="BL111" s="1044"/>
      <c r="BM111" s="1044"/>
      <c r="BN111" s="1044"/>
      <c r="BO111" s="1044"/>
      <c r="BP111" s="1045"/>
      <c r="BQ111" s="1013">
        <v>6164</v>
      </c>
      <c r="BR111" s="1014"/>
      <c r="BS111" s="1014"/>
      <c r="BT111" s="1014"/>
      <c r="BU111" s="1014"/>
      <c r="BV111" s="1014">
        <v>4910</v>
      </c>
      <c r="BW111" s="1014"/>
      <c r="BX111" s="1014"/>
      <c r="BY111" s="1014"/>
      <c r="BZ111" s="1014"/>
      <c r="CA111" s="1014">
        <v>3666</v>
      </c>
      <c r="CB111" s="1014"/>
      <c r="CC111" s="1014"/>
      <c r="CD111" s="1014"/>
      <c r="CE111" s="1014"/>
      <c r="CF111" s="1008">
        <v>0.1</v>
      </c>
      <c r="CG111" s="1009"/>
      <c r="CH111" s="1009"/>
      <c r="CI111" s="1009"/>
      <c r="CJ111" s="1009"/>
      <c r="CK111" s="1039"/>
      <c r="CL111" s="1040"/>
      <c r="CM111" s="1010" t="s">
        <v>438</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436</v>
      </c>
      <c r="DH111" s="1014"/>
      <c r="DI111" s="1014"/>
      <c r="DJ111" s="1014"/>
      <c r="DK111" s="1014"/>
      <c r="DL111" s="1014" t="s">
        <v>436</v>
      </c>
      <c r="DM111" s="1014"/>
      <c r="DN111" s="1014"/>
      <c r="DO111" s="1014"/>
      <c r="DP111" s="1014"/>
      <c r="DQ111" s="1014" t="s">
        <v>390</v>
      </c>
      <c r="DR111" s="1014"/>
      <c r="DS111" s="1014"/>
      <c r="DT111" s="1014"/>
      <c r="DU111" s="1014"/>
      <c r="DV111" s="1015" t="s">
        <v>439</v>
      </c>
      <c r="DW111" s="1015"/>
      <c r="DX111" s="1015"/>
      <c r="DY111" s="1015"/>
      <c r="DZ111" s="1016"/>
    </row>
    <row r="112" spans="1:131" s="247" customFormat="1" ht="26.25" customHeight="1" x14ac:dyDescent="0.15">
      <c r="A112" s="1046" t="s">
        <v>440</v>
      </c>
      <c r="B112" s="1047"/>
      <c r="C112" s="1044" t="s">
        <v>441</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436</v>
      </c>
      <c r="AB112" s="1053"/>
      <c r="AC112" s="1053"/>
      <c r="AD112" s="1053"/>
      <c r="AE112" s="1054"/>
      <c r="AF112" s="1055" t="s">
        <v>390</v>
      </c>
      <c r="AG112" s="1053"/>
      <c r="AH112" s="1053"/>
      <c r="AI112" s="1053"/>
      <c r="AJ112" s="1054"/>
      <c r="AK112" s="1055" t="s">
        <v>390</v>
      </c>
      <c r="AL112" s="1053"/>
      <c r="AM112" s="1053"/>
      <c r="AN112" s="1053"/>
      <c r="AO112" s="1054"/>
      <c r="AP112" s="1056" t="s">
        <v>442</v>
      </c>
      <c r="AQ112" s="1057"/>
      <c r="AR112" s="1057"/>
      <c r="AS112" s="1057"/>
      <c r="AT112" s="1058"/>
      <c r="AU112" s="994"/>
      <c r="AV112" s="995"/>
      <c r="AW112" s="995"/>
      <c r="AX112" s="995"/>
      <c r="AY112" s="995"/>
      <c r="AZ112" s="1043" t="s">
        <v>443</v>
      </c>
      <c r="BA112" s="1044"/>
      <c r="BB112" s="1044"/>
      <c r="BC112" s="1044"/>
      <c r="BD112" s="1044"/>
      <c r="BE112" s="1044"/>
      <c r="BF112" s="1044"/>
      <c r="BG112" s="1044"/>
      <c r="BH112" s="1044"/>
      <c r="BI112" s="1044"/>
      <c r="BJ112" s="1044"/>
      <c r="BK112" s="1044"/>
      <c r="BL112" s="1044"/>
      <c r="BM112" s="1044"/>
      <c r="BN112" s="1044"/>
      <c r="BO112" s="1044"/>
      <c r="BP112" s="1045"/>
      <c r="BQ112" s="1013">
        <v>593519</v>
      </c>
      <c r="BR112" s="1014"/>
      <c r="BS112" s="1014"/>
      <c r="BT112" s="1014"/>
      <c r="BU112" s="1014"/>
      <c r="BV112" s="1014">
        <v>615169</v>
      </c>
      <c r="BW112" s="1014"/>
      <c r="BX112" s="1014"/>
      <c r="BY112" s="1014"/>
      <c r="BZ112" s="1014"/>
      <c r="CA112" s="1014">
        <v>576183</v>
      </c>
      <c r="CB112" s="1014"/>
      <c r="CC112" s="1014"/>
      <c r="CD112" s="1014"/>
      <c r="CE112" s="1014"/>
      <c r="CF112" s="1008">
        <v>13</v>
      </c>
      <c r="CG112" s="1009"/>
      <c r="CH112" s="1009"/>
      <c r="CI112" s="1009"/>
      <c r="CJ112" s="1009"/>
      <c r="CK112" s="1039"/>
      <c r="CL112" s="1040"/>
      <c r="CM112" s="1010" t="s">
        <v>444</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445</v>
      </c>
      <c r="DH112" s="1014"/>
      <c r="DI112" s="1014"/>
      <c r="DJ112" s="1014"/>
      <c r="DK112" s="1014"/>
      <c r="DL112" s="1014" t="s">
        <v>129</v>
      </c>
      <c r="DM112" s="1014"/>
      <c r="DN112" s="1014"/>
      <c r="DO112" s="1014"/>
      <c r="DP112" s="1014"/>
      <c r="DQ112" s="1014" t="s">
        <v>446</v>
      </c>
      <c r="DR112" s="1014"/>
      <c r="DS112" s="1014"/>
      <c r="DT112" s="1014"/>
      <c r="DU112" s="1014"/>
      <c r="DV112" s="1015" t="s">
        <v>447</v>
      </c>
      <c r="DW112" s="1015"/>
      <c r="DX112" s="1015"/>
      <c r="DY112" s="1015"/>
      <c r="DZ112" s="1016"/>
    </row>
    <row r="113" spans="1:130" s="247" customFormat="1" ht="26.25" customHeight="1" x14ac:dyDescent="0.15">
      <c r="A113" s="1048"/>
      <c r="B113" s="1049"/>
      <c r="C113" s="1044" t="s">
        <v>448</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57959</v>
      </c>
      <c r="AB113" s="1028"/>
      <c r="AC113" s="1028"/>
      <c r="AD113" s="1028"/>
      <c r="AE113" s="1029"/>
      <c r="AF113" s="1030">
        <v>59096</v>
      </c>
      <c r="AG113" s="1028"/>
      <c r="AH113" s="1028"/>
      <c r="AI113" s="1028"/>
      <c r="AJ113" s="1029"/>
      <c r="AK113" s="1030">
        <v>58540</v>
      </c>
      <c r="AL113" s="1028"/>
      <c r="AM113" s="1028"/>
      <c r="AN113" s="1028"/>
      <c r="AO113" s="1029"/>
      <c r="AP113" s="1031">
        <v>1.3</v>
      </c>
      <c r="AQ113" s="1032"/>
      <c r="AR113" s="1032"/>
      <c r="AS113" s="1032"/>
      <c r="AT113" s="1033"/>
      <c r="AU113" s="994"/>
      <c r="AV113" s="995"/>
      <c r="AW113" s="995"/>
      <c r="AX113" s="995"/>
      <c r="AY113" s="995"/>
      <c r="AZ113" s="1043" t="s">
        <v>449</v>
      </c>
      <c r="BA113" s="1044"/>
      <c r="BB113" s="1044"/>
      <c r="BC113" s="1044"/>
      <c r="BD113" s="1044"/>
      <c r="BE113" s="1044"/>
      <c r="BF113" s="1044"/>
      <c r="BG113" s="1044"/>
      <c r="BH113" s="1044"/>
      <c r="BI113" s="1044"/>
      <c r="BJ113" s="1044"/>
      <c r="BK113" s="1044"/>
      <c r="BL113" s="1044"/>
      <c r="BM113" s="1044"/>
      <c r="BN113" s="1044"/>
      <c r="BO113" s="1044"/>
      <c r="BP113" s="1045"/>
      <c r="BQ113" s="1013">
        <v>266204</v>
      </c>
      <c r="BR113" s="1014"/>
      <c r="BS113" s="1014"/>
      <c r="BT113" s="1014"/>
      <c r="BU113" s="1014"/>
      <c r="BV113" s="1014">
        <v>248712</v>
      </c>
      <c r="BW113" s="1014"/>
      <c r="BX113" s="1014"/>
      <c r="BY113" s="1014"/>
      <c r="BZ113" s="1014"/>
      <c r="CA113" s="1014">
        <v>243159</v>
      </c>
      <c r="CB113" s="1014"/>
      <c r="CC113" s="1014"/>
      <c r="CD113" s="1014"/>
      <c r="CE113" s="1014"/>
      <c r="CF113" s="1008">
        <v>5.5</v>
      </c>
      <c r="CG113" s="1009"/>
      <c r="CH113" s="1009"/>
      <c r="CI113" s="1009"/>
      <c r="CJ113" s="1009"/>
      <c r="CK113" s="1039"/>
      <c r="CL113" s="1040"/>
      <c r="CM113" s="1010" t="s">
        <v>450</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390</v>
      </c>
      <c r="DH113" s="1053"/>
      <c r="DI113" s="1053"/>
      <c r="DJ113" s="1053"/>
      <c r="DK113" s="1054"/>
      <c r="DL113" s="1055" t="s">
        <v>435</v>
      </c>
      <c r="DM113" s="1053"/>
      <c r="DN113" s="1053"/>
      <c r="DO113" s="1053"/>
      <c r="DP113" s="1054"/>
      <c r="DQ113" s="1055" t="s">
        <v>129</v>
      </c>
      <c r="DR113" s="1053"/>
      <c r="DS113" s="1053"/>
      <c r="DT113" s="1053"/>
      <c r="DU113" s="1054"/>
      <c r="DV113" s="1056" t="s">
        <v>439</v>
      </c>
      <c r="DW113" s="1057"/>
      <c r="DX113" s="1057"/>
      <c r="DY113" s="1057"/>
      <c r="DZ113" s="1058"/>
    </row>
    <row r="114" spans="1:130" s="247" customFormat="1" ht="26.25" customHeight="1" x14ac:dyDescent="0.15">
      <c r="A114" s="1048"/>
      <c r="B114" s="1049"/>
      <c r="C114" s="1044" t="s">
        <v>451</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72813</v>
      </c>
      <c r="AB114" s="1053"/>
      <c r="AC114" s="1053"/>
      <c r="AD114" s="1053"/>
      <c r="AE114" s="1054"/>
      <c r="AF114" s="1055">
        <v>78212</v>
      </c>
      <c r="AG114" s="1053"/>
      <c r="AH114" s="1053"/>
      <c r="AI114" s="1053"/>
      <c r="AJ114" s="1054"/>
      <c r="AK114" s="1055">
        <v>79522</v>
      </c>
      <c r="AL114" s="1053"/>
      <c r="AM114" s="1053"/>
      <c r="AN114" s="1053"/>
      <c r="AO114" s="1054"/>
      <c r="AP114" s="1056">
        <v>1.8</v>
      </c>
      <c r="AQ114" s="1057"/>
      <c r="AR114" s="1057"/>
      <c r="AS114" s="1057"/>
      <c r="AT114" s="1058"/>
      <c r="AU114" s="994"/>
      <c r="AV114" s="995"/>
      <c r="AW114" s="995"/>
      <c r="AX114" s="995"/>
      <c r="AY114" s="995"/>
      <c r="AZ114" s="1043" t="s">
        <v>452</v>
      </c>
      <c r="BA114" s="1044"/>
      <c r="BB114" s="1044"/>
      <c r="BC114" s="1044"/>
      <c r="BD114" s="1044"/>
      <c r="BE114" s="1044"/>
      <c r="BF114" s="1044"/>
      <c r="BG114" s="1044"/>
      <c r="BH114" s="1044"/>
      <c r="BI114" s="1044"/>
      <c r="BJ114" s="1044"/>
      <c r="BK114" s="1044"/>
      <c r="BL114" s="1044"/>
      <c r="BM114" s="1044"/>
      <c r="BN114" s="1044"/>
      <c r="BO114" s="1044"/>
      <c r="BP114" s="1045"/>
      <c r="BQ114" s="1013">
        <v>2184314</v>
      </c>
      <c r="BR114" s="1014"/>
      <c r="BS114" s="1014"/>
      <c r="BT114" s="1014"/>
      <c r="BU114" s="1014"/>
      <c r="BV114" s="1014">
        <v>2169928</v>
      </c>
      <c r="BW114" s="1014"/>
      <c r="BX114" s="1014"/>
      <c r="BY114" s="1014"/>
      <c r="BZ114" s="1014"/>
      <c r="CA114" s="1014">
        <v>2280290</v>
      </c>
      <c r="CB114" s="1014"/>
      <c r="CC114" s="1014"/>
      <c r="CD114" s="1014"/>
      <c r="CE114" s="1014"/>
      <c r="CF114" s="1008">
        <v>51.6</v>
      </c>
      <c r="CG114" s="1009"/>
      <c r="CH114" s="1009"/>
      <c r="CI114" s="1009"/>
      <c r="CJ114" s="1009"/>
      <c r="CK114" s="1039"/>
      <c r="CL114" s="1040"/>
      <c r="CM114" s="1010" t="s">
        <v>453</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129</v>
      </c>
      <c r="DH114" s="1053"/>
      <c r="DI114" s="1053"/>
      <c r="DJ114" s="1053"/>
      <c r="DK114" s="1054"/>
      <c r="DL114" s="1055" t="s">
        <v>454</v>
      </c>
      <c r="DM114" s="1053"/>
      <c r="DN114" s="1053"/>
      <c r="DO114" s="1053"/>
      <c r="DP114" s="1054"/>
      <c r="DQ114" s="1055" t="s">
        <v>454</v>
      </c>
      <c r="DR114" s="1053"/>
      <c r="DS114" s="1053"/>
      <c r="DT114" s="1053"/>
      <c r="DU114" s="1054"/>
      <c r="DV114" s="1056" t="s">
        <v>446</v>
      </c>
      <c r="DW114" s="1057"/>
      <c r="DX114" s="1057"/>
      <c r="DY114" s="1057"/>
      <c r="DZ114" s="1058"/>
    </row>
    <row r="115" spans="1:130" s="247" customFormat="1" ht="26.25" customHeight="1" x14ac:dyDescent="0.15">
      <c r="A115" s="1048"/>
      <c r="B115" s="1049"/>
      <c r="C115" s="1044" t="s">
        <v>455</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27065</v>
      </c>
      <c r="AB115" s="1028"/>
      <c r="AC115" s="1028"/>
      <c r="AD115" s="1028"/>
      <c r="AE115" s="1029"/>
      <c r="AF115" s="1030">
        <v>1254</v>
      </c>
      <c r="AG115" s="1028"/>
      <c r="AH115" s="1028"/>
      <c r="AI115" s="1028"/>
      <c r="AJ115" s="1029"/>
      <c r="AK115" s="1030">
        <v>1244</v>
      </c>
      <c r="AL115" s="1028"/>
      <c r="AM115" s="1028"/>
      <c r="AN115" s="1028"/>
      <c r="AO115" s="1029"/>
      <c r="AP115" s="1031">
        <v>0</v>
      </c>
      <c r="AQ115" s="1032"/>
      <c r="AR115" s="1032"/>
      <c r="AS115" s="1032"/>
      <c r="AT115" s="1033"/>
      <c r="AU115" s="994"/>
      <c r="AV115" s="995"/>
      <c r="AW115" s="995"/>
      <c r="AX115" s="995"/>
      <c r="AY115" s="995"/>
      <c r="AZ115" s="1043" t="s">
        <v>456</v>
      </c>
      <c r="BA115" s="1044"/>
      <c r="BB115" s="1044"/>
      <c r="BC115" s="1044"/>
      <c r="BD115" s="1044"/>
      <c r="BE115" s="1044"/>
      <c r="BF115" s="1044"/>
      <c r="BG115" s="1044"/>
      <c r="BH115" s="1044"/>
      <c r="BI115" s="1044"/>
      <c r="BJ115" s="1044"/>
      <c r="BK115" s="1044"/>
      <c r="BL115" s="1044"/>
      <c r="BM115" s="1044"/>
      <c r="BN115" s="1044"/>
      <c r="BO115" s="1044"/>
      <c r="BP115" s="1045"/>
      <c r="BQ115" s="1013" t="s">
        <v>390</v>
      </c>
      <c r="BR115" s="1014"/>
      <c r="BS115" s="1014"/>
      <c r="BT115" s="1014"/>
      <c r="BU115" s="1014"/>
      <c r="BV115" s="1014" t="s">
        <v>436</v>
      </c>
      <c r="BW115" s="1014"/>
      <c r="BX115" s="1014"/>
      <c r="BY115" s="1014"/>
      <c r="BZ115" s="1014"/>
      <c r="CA115" s="1014" t="s">
        <v>129</v>
      </c>
      <c r="CB115" s="1014"/>
      <c r="CC115" s="1014"/>
      <c r="CD115" s="1014"/>
      <c r="CE115" s="1014"/>
      <c r="CF115" s="1008" t="s">
        <v>436</v>
      </c>
      <c r="CG115" s="1009"/>
      <c r="CH115" s="1009"/>
      <c r="CI115" s="1009"/>
      <c r="CJ115" s="1009"/>
      <c r="CK115" s="1039"/>
      <c r="CL115" s="1040"/>
      <c r="CM115" s="1043" t="s">
        <v>457</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445</v>
      </c>
      <c r="DH115" s="1053"/>
      <c r="DI115" s="1053"/>
      <c r="DJ115" s="1053"/>
      <c r="DK115" s="1054"/>
      <c r="DL115" s="1055" t="s">
        <v>446</v>
      </c>
      <c r="DM115" s="1053"/>
      <c r="DN115" s="1053"/>
      <c r="DO115" s="1053"/>
      <c r="DP115" s="1054"/>
      <c r="DQ115" s="1055" t="s">
        <v>454</v>
      </c>
      <c r="DR115" s="1053"/>
      <c r="DS115" s="1053"/>
      <c r="DT115" s="1053"/>
      <c r="DU115" s="1054"/>
      <c r="DV115" s="1056" t="s">
        <v>439</v>
      </c>
      <c r="DW115" s="1057"/>
      <c r="DX115" s="1057"/>
      <c r="DY115" s="1057"/>
      <c r="DZ115" s="1058"/>
    </row>
    <row r="116" spans="1:130" s="247" customFormat="1" ht="26.25" customHeight="1" x14ac:dyDescent="0.15">
      <c r="A116" s="1050"/>
      <c r="B116" s="1051"/>
      <c r="C116" s="1059" t="s">
        <v>458</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390</v>
      </c>
      <c r="AB116" s="1053"/>
      <c r="AC116" s="1053"/>
      <c r="AD116" s="1053"/>
      <c r="AE116" s="1054"/>
      <c r="AF116" s="1055" t="s">
        <v>390</v>
      </c>
      <c r="AG116" s="1053"/>
      <c r="AH116" s="1053"/>
      <c r="AI116" s="1053"/>
      <c r="AJ116" s="1054"/>
      <c r="AK116" s="1055" t="s">
        <v>459</v>
      </c>
      <c r="AL116" s="1053"/>
      <c r="AM116" s="1053"/>
      <c r="AN116" s="1053"/>
      <c r="AO116" s="1054"/>
      <c r="AP116" s="1056" t="s">
        <v>129</v>
      </c>
      <c r="AQ116" s="1057"/>
      <c r="AR116" s="1057"/>
      <c r="AS116" s="1057"/>
      <c r="AT116" s="1058"/>
      <c r="AU116" s="994"/>
      <c r="AV116" s="995"/>
      <c r="AW116" s="995"/>
      <c r="AX116" s="995"/>
      <c r="AY116" s="995"/>
      <c r="AZ116" s="1061" t="s">
        <v>460</v>
      </c>
      <c r="BA116" s="1062"/>
      <c r="BB116" s="1062"/>
      <c r="BC116" s="1062"/>
      <c r="BD116" s="1062"/>
      <c r="BE116" s="1062"/>
      <c r="BF116" s="1062"/>
      <c r="BG116" s="1062"/>
      <c r="BH116" s="1062"/>
      <c r="BI116" s="1062"/>
      <c r="BJ116" s="1062"/>
      <c r="BK116" s="1062"/>
      <c r="BL116" s="1062"/>
      <c r="BM116" s="1062"/>
      <c r="BN116" s="1062"/>
      <c r="BO116" s="1062"/>
      <c r="BP116" s="1063"/>
      <c r="BQ116" s="1013" t="s">
        <v>390</v>
      </c>
      <c r="BR116" s="1014"/>
      <c r="BS116" s="1014"/>
      <c r="BT116" s="1014"/>
      <c r="BU116" s="1014"/>
      <c r="BV116" s="1014" t="s">
        <v>129</v>
      </c>
      <c r="BW116" s="1014"/>
      <c r="BX116" s="1014"/>
      <c r="BY116" s="1014"/>
      <c r="BZ116" s="1014"/>
      <c r="CA116" s="1014" t="s">
        <v>436</v>
      </c>
      <c r="CB116" s="1014"/>
      <c r="CC116" s="1014"/>
      <c r="CD116" s="1014"/>
      <c r="CE116" s="1014"/>
      <c r="CF116" s="1008" t="s">
        <v>436</v>
      </c>
      <c r="CG116" s="1009"/>
      <c r="CH116" s="1009"/>
      <c r="CI116" s="1009"/>
      <c r="CJ116" s="1009"/>
      <c r="CK116" s="1039"/>
      <c r="CL116" s="1040"/>
      <c r="CM116" s="1010" t="s">
        <v>461</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6164</v>
      </c>
      <c r="DH116" s="1053"/>
      <c r="DI116" s="1053"/>
      <c r="DJ116" s="1053"/>
      <c r="DK116" s="1054"/>
      <c r="DL116" s="1055">
        <v>4910</v>
      </c>
      <c r="DM116" s="1053"/>
      <c r="DN116" s="1053"/>
      <c r="DO116" s="1053"/>
      <c r="DP116" s="1054"/>
      <c r="DQ116" s="1055">
        <v>3666</v>
      </c>
      <c r="DR116" s="1053"/>
      <c r="DS116" s="1053"/>
      <c r="DT116" s="1053"/>
      <c r="DU116" s="1054"/>
      <c r="DV116" s="1056">
        <v>0.1</v>
      </c>
      <c r="DW116" s="1057"/>
      <c r="DX116" s="1057"/>
      <c r="DY116" s="1057"/>
      <c r="DZ116" s="1058"/>
    </row>
    <row r="117" spans="1:130" s="247" customFormat="1" ht="26.25" customHeight="1" x14ac:dyDescent="0.15">
      <c r="A117" s="998" t="s">
        <v>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462</v>
      </c>
      <c r="Z117" s="980"/>
      <c r="AA117" s="1070">
        <v>661279</v>
      </c>
      <c r="AB117" s="1071"/>
      <c r="AC117" s="1071"/>
      <c r="AD117" s="1071"/>
      <c r="AE117" s="1072"/>
      <c r="AF117" s="1073">
        <v>665940</v>
      </c>
      <c r="AG117" s="1071"/>
      <c r="AH117" s="1071"/>
      <c r="AI117" s="1071"/>
      <c r="AJ117" s="1072"/>
      <c r="AK117" s="1073">
        <v>690326</v>
      </c>
      <c r="AL117" s="1071"/>
      <c r="AM117" s="1071"/>
      <c r="AN117" s="1071"/>
      <c r="AO117" s="1072"/>
      <c r="AP117" s="1074"/>
      <c r="AQ117" s="1075"/>
      <c r="AR117" s="1075"/>
      <c r="AS117" s="1075"/>
      <c r="AT117" s="1076"/>
      <c r="AU117" s="994"/>
      <c r="AV117" s="995"/>
      <c r="AW117" s="995"/>
      <c r="AX117" s="995"/>
      <c r="AY117" s="995"/>
      <c r="AZ117" s="1061" t="s">
        <v>463</v>
      </c>
      <c r="BA117" s="1062"/>
      <c r="BB117" s="1062"/>
      <c r="BC117" s="1062"/>
      <c r="BD117" s="1062"/>
      <c r="BE117" s="1062"/>
      <c r="BF117" s="1062"/>
      <c r="BG117" s="1062"/>
      <c r="BH117" s="1062"/>
      <c r="BI117" s="1062"/>
      <c r="BJ117" s="1062"/>
      <c r="BK117" s="1062"/>
      <c r="BL117" s="1062"/>
      <c r="BM117" s="1062"/>
      <c r="BN117" s="1062"/>
      <c r="BO117" s="1062"/>
      <c r="BP117" s="1063"/>
      <c r="BQ117" s="1013" t="s">
        <v>129</v>
      </c>
      <c r="BR117" s="1014"/>
      <c r="BS117" s="1014"/>
      <c r="BT117" s="1014"/>
      <c r="BU117" s="1014"/>
      <c r="BV117" s="1014" t="s">
        <v>390</v>
      </c>
      <c r="BW117" s="1014"/>
      <c r="BX117" s="1014"/>
      <c r="BY117" s="1014"/>
      <c r="BZ117" s="1014"/>
      <c r="CA117" s="1014" t="s">
        <v>447</v>
      </c>
      <c r="CB117" s="1014"/>
      <c r="CC117" s="1014"/>
      <c r="CD117" s="1014"/>
      <c r="CE117" s="1014"/>
      <c r="CF117" s="1008" t="s">
        <v>390</v>
      </c>
      <c r="CG117" s="1009"/>
      <c r="CH117" s="1009"/>
      <c r="CI117" s="1009"/>
      <c r="CJ117" s="1009"/>
      <c r="CK117" s="1039"/>
      <c r="CL117" s="1040"/>
      <c r="CM117" s="1010" t="s">
        <v>464</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435</v>
      </c>
      <c r="DH117" s="1053"/>
      <c r="DI117" s="1053"/>
      <c r="DJ117" s="1053"/>
      <c r="DK117" s="1054"/>
      <c r="DL117" s="1055" t="s">
        <v>129</v>
      </c>
      <c r="DM117" s="1053"/>
      <c r="DN117" s="1053"/>
      <c r="DO117" s="1053"/>
      <c r="DP117" s="1054"/>
      <c r="DQ117" s="1055" t="s">
        <v>129</v>
      </c>
      <c r="DR117" s="1053"/>
      <c r="DS117" s="1053"/>
      <c r="DT117" s="1053"/>
      <c r="DU117" s="1054"/>
      <c r="DV117" s="1056" t="s">
        <v>129</v>
      </c>
      <c r="DW117" s="1057"/>
      <c r="DX117" s="1057"/>
      <c r="DY117" s="1057"/>
      <c r="DZ117" s="1058"/>
    </row>
    <row r="118" spans="1:130" s="247" customFormat="1" ht="26.25" customHeight="1" x14ac:dyDescent="0.15">
      <c r="A118" s="998" t="s">
        <v>429</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427</v>
      </c>
      <c r="AB118" s="979"/>
      <c r="AC118" s="979"/>
      <c r="AD118" s="979"/>
      <c r="AE118" s="980"/>
      <c r="AF118" s="978" t="s">
        <v>306</v>
      </c>
      <c r="AG118" s="979"/>
      <c r="AH118" s="979"/>
      <c r="AI118" s="979"/>
      <c r="AJ118" s="980"/>
      <c r="AK118" s="978" t="s">
        <v>305</v>
      </c>
      <c r="AL118" s="979"/>
      <c r="AM118" s="979"/>
      <c r="AN118" s="979"/>
      <c r="AO118" s="980"/>
      <c r="AP118" s="1065" t="s">
        <v>428</v>
      </c>
      <c r="AQ118" s="1066"/>
      <c r="AR118" s="1066"/>
      <c r="AS118" s="1066"/>
      <c r="AT118" s="1067"/>
      <c r="AU118" s="994"/>
      <c r="AV118" s="995"/>
      <c r="AW118" s="995"/>
      <c r="AX118" s="995"/>
      <c r="AY118" s="995"/>
      <c r="AZ118" s="1068" t="s">
        <v>465</v>
      </c>
      <c r="BA118" s="1059"/>
      <c r="BB118" s="1059"/>
      <c r="BC118" s="1059"/>
      <c r="BD118" s="1059"/>
      <c r="BE118" s="1059"/>
      <c r="BF118" s="1059"/>
      <c r="BG118" s="1059"/>
      <c r="BH118" s="1059"/>
      <c r="BI118" s="1059"/>
      <c r="BJ118" s="1059"/>
      <c r="BK118" s="1059"/>
      <c r="BL118" s="1059"/>
      <c r="BM118" s="1059"/>
      <c r="BN118" s="1059"/>
      <c r="BO118" s="1059"/>
      <c r="BP118" s="1060"/>
      <c r="BQ118" s="1091" t="s">
        <v>436</v>
      </c>
      <c r="BR118" s="1092"/>
      <c r="BS118" s="1092"/>
      <c r="BT118" s="1092"/>
      <c r="BU118" s="1092"/>
      <c r="BV118" s="1092" t="s">
        <v>129</v>
      </c>
      <c r="BW118" s="1092"/>
      <c r="BX118" s="1092"/>
      <c r="BY118" s="1092"/>
      <c r="BZ118" s="1092"/>
      <c r="CA118" s="1092" t="s">
        <v>129</v>
      </c>
      <c r="CB118" s="1092"/>
      <c r="CC118" s="1092"/>
      <c r="CD118" s="1092"/>
      <c r="CE118" s="1092"/>
      <c r="CF118" s="1008" t="s">
        <v>436</v>
      </c>
      <c r="CG118" s="1009"/>
      <c r="CH118" s="1009"/>
      <c r="CI118" s="1009"/>
      <c r="CJ118" s="1009"/>
      <c r="CK118" s="1039"/>
      <c r="CL118" s="1040"/>
      <c r="CM118" s="1010" t="s">
        <v>466</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390</v>
      </c>
      <c r="DH118" s="1053"/>
      <c r="DI118" s="1053"/>
      <c r="DJ118" s="1053"/>
      <c r="DK118" s="1054"/>
      <c r="DL118" s="1055" t="s">
        <v>442</v>
      </c>
      <c r="DM118" s="1053"/>
      <c r="DN118" s="1053"/>
      <c r="DO118" s="1053"/>
      <c r="DP118" s="1054"/>
      <c r="DQ118" s="1055" t="s">
        <v>435</v>
      </c>
      <c r="DR118" s="1053"/>
      <c r="DS118" s="1053"/>
      <c r="DT118" s="1053"/>
      <c r="DU118" s="1054"/>
      <c r="DV118" s="1056" t="s">
        <v>129</v>
      </c>
      <c r="DW118" s="1057"/>
      <c r="DX118" s="1057"/>
      <c r="DY118" s="1057"/>
      <c r="DZ118" s="1058"/>
    </row>
    <row r="119" spans="1:130" s="247" customFormat="1" ht="26.25" customHeight="1" x14ac:dyDescent="0.15">
      <c r="A119" s="1152" t="s">
        <v>432</v>
      </c>
      <c r="B119" s="1038"/>
      <c r="C119" s="1017" t="s">
        <v>433</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446</v>
      </c>
      <c r="AB119" s="986"/>
      <c r="AC119" s="986"/>
      <c r="AD119" s="986"/>
      <c r="AE119" s="987"/>
      <c r="AF119" s="988" t="s">
        <v>129</v>
      </c>
      <c r="AG119" s="986"/>
      <c r="AH119" s="986"/>
      <c r="AI119" s="986"/>
      <c r="AJ119" s="987"/>
      <c r="AK119" s="988" t="s">
        <v>390</v>
      </c>
      <c r="AL119" s="986"/>
      <c r="AM119" s="986"/>
      <c r="AN119" s="986"/>
      <c r="AO119" s="987"/>
      <c r="AP119" s="989" t="s">
        <v>129</v>
      </c>
      <c r="AQ119" s="990"/>
      <c r="AR119" s="990"/>
      <c r="AS119" s="990"/>
      <c r="AT119" s="991"/>
      <c r="AU119" s="996"/>
      <c r="AV119" s="997"/>
      <c r="AW119" s="997"/>
      <c r="AX119" s="997"/>
      <c r="AY119" s="997"/>
      <c r="AZ119" s="278" t="s">
        <v>186</v>
      </c>
      <c r="BA119" s="278"/>
      <c r="BB119" s="278"/>
      <c r="BC119" s="278"/>
      <c r="BD119" s="278"/>
      <c r="BE119" s="278"/>
      <c r="BF119" s="278"/>
      <c r="BG119" s="278"/>
      <c r="BH119" s="278"/>
      <c r="BI119" s="278"/>
      <c r="BJ119" s="278"/>
      <c r="BK119" s="278"/>
      <c r="BL119" s="278"/>
      <c r="BM119" s="278"/>
      <c r="BN119" s="278"/>
      <c r="BO119" s="1069" t="s">
        <v>467</v>
      </c>
      <c r="BP119" s="1100"/>
      <c r="BQ119" s="1091">
        <v>9730547</v>
      </c>
      <c r="BR119" s="1092"/>
      <c r="BS119" s="1092"/>
      <c r="BT119" s="1092"/>
      <c r="BU119" s="1092"/>
      <c r="BV119" s="1092">
        <v>9754276</v>
      </c>
      <c r="BW119" s="1092"/>
      <c r="BX119" s="1092"/>
      <c r="BY119" s="1092"/>
      <c r="BZ119" s="1092"/>
      <c r="CA119" s="1092">
        <v>9885360</v>
      </c>
      <c r="CB119" s="1092"/>
      <c r="CC119" s="1092"/>
      <c r="CD119" s="1092"/>
      <c r="CE119" s="1092"/>
      <c r="CF119" s="1093"/>
      <c r="CG119" s="1094"/>
      <c r="CH119" s="1094"/>
      <c r="CI119" s="1094"/>
      <c r="CJ119" s="1095"/>
      <c r="CK119" s="1041"/>
      <c r="CL119" s="1042"/>
      <c r="CM119" s="1096" t="s">
        <v>468</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447</v>
      </c>
      <c r="DH119" s="1078"/>
      <c r="DI119" s="1078"/>
      <c r="DJ119" s="1078"/>
      <c r="DK119" s="1079"/>
      <c r="DL119" s="1077" t="s">
        <v>390</v>
      </c>
      <c r="DM119" s="1078"/>
      <c r="DN119" s="1078"/>
      <c r="DO119" s="1078"/>
      <c r="DP119" s="1079"/>
      <c r="DQ119" s="1077" t="s">
        <v>129</v>
      </c>
      <c r="DR119" s="1078"/>
      <c r="DS119" s="1078"/>
      <c r="DT119" s="1078"/>
      <c r="DU119" s="1079"/>
      <c r="DV119" s="1080" t="s">
        <v>442</v>
      </c>
      <c r="DW119" s="1081"/>
      <c r="DX119" s="1081"/>
      <c r="DY119" s="1081"/>
      <c r="DZ119" s="1082"/>
    </row>
    <row r="120" spans="1:130" s="247" customFormat="1" ht="26.25" customHeight="1" x14ac:dyDescent="0.15">
      <c r="A120" s="1153"/>
      <c r="B120" s="1040"/>
      <c r="C120" s="1010" t="s">
        <v>438</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129</v>
      </c>
      <c r="AB120" s="1053"/>
      <c r="AC120" s="1053"/>
      <c r="AD120" s="1053"/>
      <c r="AE120" s="1054"/>
      <c r="AF120" s="1055" t="s">
        <v>129</v>
      </c>
      <c r="AG120" s="1053"/>
      <c r="AH120" s="1053"/>
      <c r="AI120" s="1053"/>
      <c r="AJ120" s="1054"/>
      <c r="AK120" s="1055" t="s">
        <v>447</v>
      </c>
      <c r="AL120" s="1053"/>
      <c r="AM120" s="1053"/>
      <c r="AN120" s="1053"/>
      <c r="AO120" s="1054"/>
      <c r="AP120" s="1056" t="s">
        <v>129</v>
      </c>
      <c r="AQ120" s="1057"/>
      <c r="AR120" s="1057"/>
      <c r="AS120" s="1057"/>
      <c r="AT120" s="1058"/>
      <c r="AU120" s="1083" t="s">
        <v>469</v>
      </c>
      <c r="AV120" s="1084"/>
      <c r="AW120" s="1084"/>
      <c r="AX120" s="1084"/>
      <c r="AY120" s="1085"/>
      <c r="AZ120" s="1034" t="s">
        <v>470</v>
      </c>
      <c r="BA120" s="983"/>
      <c r="BB120" s="983"/>
      <c r="BC120" s="983"/>
      <c r="BD120" s="983"/>
      <c r="BE120" s="983"/>
      <c r="BF120" s="983"/>
      <c r="BG120" s="983"/>
      <c r="BH120" s="983"/>
      <c r="BI120" s="983"/>
      <c r="BJ120" s="983"/>
      <c r="BK120" s="983"/>
      <c r="BL120" s="983"/>
      <c r="BM120" s="983"/>
      <c r="BN120" s="983"/>
      <c r="BO120" s="983"/>
      <c r="BP120" s="984"/>
      <c r="BQ120" s="1020">
        <v>3629275</v>
      </c>
      <c r="BR120" s="1021"/>
      <c r="BS120" s="1021"/>
      <c r="BT120" s="1021"/>
      <c r="BU120" s="1021"/>
      <c r="BV120" s="1021">
        <v>3426864</v>
      </c>
      <c r="BW120" s="1021"/>
      <c r="BX120" s="1021"/>
      <c r="BY120" s="1021"/>
      <c r="BZ120" s="1021"/>
      <c r="CA120" s="1021">
        <v>3052215</v>
      </c>
      <c r="CB120" s="1021"/>
      <c r="CC120" s="1021"/>
      <c r="CD120" s="1021"/>
      <c r="CE120" s="1021"/>
      <c r="CF120" s="1035">
        <v>69</v>
      </c>
      <c r="CG120" s="1036"/>
      <c r="CH120" s="1036"/>
      <c r="CI120" s="1036"/>
      <c r="CJ120" s="1036"/>
      <c r="CK120" s="1101" t="s">
        <v>471</v>
      </c>
      <c r="CL120" s="1102"/>
      <c r="CM120" s="1102"/>
      <c r="CN120" s="1102"/>
      <c r="CO120" s="1103"/>
      <c r="CP120" s="1109" t="s">
        <v>472</v>
      </c>
      <c r="CQ120" s="1110"/>
      <c r="CR120" s="1110"/>
      <c r="CS120" s="1110"/>
      <c r="CT120" s="1110"/>
      <c r="CU120" s="1110"/>
      <c r="CV120" s="1110"/>
      <c r="CW120" s="1110"/>
      <c r="CX120" s="1110"/>
      <c r="CY120" s="1110"/>
      <c r="CZ120" s="1110"/>
      <c r="DA120" s="1110"/>
      <c r="DB120" s="1110"/>
      <c r="DC120" s="1110"/>
      <c r="DD120" s="1110"/>
      <c r="DE120" s="1110"/>
      <c r="DF120" s="1111"/>
      <c r="DG120" s="1020">
        <v>292588</v>
      </c>
      <c r="DH120" s="1021"/>
      <c r="DI120" s="1021"/>
      <c r="DJ120" s="1021"/>
      <c r="DK120" s="1021"/>
      <c r="DL120" s="1021">
        <v>341024</v>
      </c>
      <c r="DM120" s="1021"/>
      <c r="DN120" s="1021"/>
      <c r="DO120" s="1021"/>
      <c r="DP120" s="1021"/>
      <c r="DQ120" s="1021">
        <v>328116</v>
      </c>
      <c r="DR120" s="1021"/>
      <c r="DS120" s="1021"/>
      <c r="DT120" s="1021"/>
      <c r="DU120" s="1021"/>
      <c r="DV120" s="1022">
        <v>7.4</v>
      </c>
      <c r="DW120" s="1022"/>
      <c r="DX120" s="1022"/>
      <c r="DY120" s="1022"/>
      <c r="DZ120" s="1023"/>
    </row>
    <row r="121" spans="1:130" s="247" customFormat="1" ht="26.25" customHeight="1" x14ac:dyDescent="0.15">
      <c r="A121" s="1153"/>
      <c r="B121" s="1040"/>
      <c r="C121" s="1061" t="s">
        <v>473</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436</v>
      </c>
      <c r="AB121" s="1053"/>
      <c r="AC121" s="1053"/>
      <c r="AD121" s="1053"/>
      <c r="AE121" s="1054"/>
      <c r="AF121" s="1055" t="s">
        <v>129</v>
      </c>
      <c r="AG121" s="1053"/>
      <c r="AH121" s="1053"/>
      <c r="AI121" s="1053"/>
      <c r="AJ121" s="1054"/>
      <c r="AK121" s="1055" t="s">
        <v>129</v>
      </c>
      <c r="AL121" s="1053"/>
      <c r="AM121" s="1053"/>
      <c r="AN121" s="1053"/>
      <c r="AO121" s="1054"/>
      <c r="AP121" s="1056" t="s">
        <v>129</v>
      </c>
      <c r="AQ121" s="1057"/>
      <c r="AR121" s="1057"/>
      <c r="AS121" s="1057"/>
      <c r="AT121" s="1058"/>
      <c r="AU121" s="1086"/>
      <c r="AV121" s="1087"/>
      <c r="AW121" s="1087"/>
      <c r="AX121" s="1087"/>
      <c r="AY121" s="1088"/>
      <c r="AZ121" s="1043" t="s">
        <v>474</v>
      </c>
      <c r="BA121" s="1044"/>
      <c r="BB121" s="1044"/>
      <c r="BC121" s="1044"/>
      <c r="BD121" s="1044"/>
      <c r="BE121" s="1044"/>
      <c r="BF121" s="1044"/>
      <c r="BG121" s="1044"/>
      <c r="BH121" s="1044"/>
      <c r="BI121" s="1044"/>
      <c r="BJ121" s="1044"/>
      <c r="BK121" s="1044"/>
      <c r="BL121" s="1044"/>
      <c r="BM121" s="1044"/>
      <c r="BN121" s="1044"/>
      <c r="BO121" s="1044"/>
      <c r="BP121" s="1045"/>
      <c r="BQ121" s="1013" t="s">
        <v>447</v>
      </c>
      <c r="BR121" s="1014"/>
      <c r="BS121" s="1014"/>
      <c r="BT121" s="1014"/>
      <c r="BU121" s="1014"/>
      <c r="BV121" s="1014" t="s">
        <v>129</v>
      </c>
      <c r="BW121" s="1014"/>
      <c r="BX121" s="1014"/>
      <c r="BY121" s="1014"/>
      <c r="BZ121" s="1014"/>
      <c r="CA121" s="1014" t="s">
        <v>446</v>
      </c>
      <c r="CB121" s="1014"/>
      <c r="CC121" s="1014"/>
      <c r="CD121" s="1014"/>
      <c r="CE121" s="1014"/>
      <c r="CF121" s="1008" t="s">
        <v>436</v>
      </c>
      <c r="CG121" s="1009"/>
      <c r="CH121" s="1009"/>
      <c r="CI121" s="1009"/>
      <c r="CJ121" s="1009"/>
      <c r="CK121" s="1104"/>
      <c r="CL121" s="1105"/>
      <c r="CM121" s="1105"/>
      <c r="CN121" s="1105"/>
      <c r="CO121" s="1106"/>
      <c r="CP121" s="1114" t="s">
        <v>475</v>
      </c>
      <c r="CQ121" s="1115"/>
      <c r="CR121" s="1115"/>
      <c r="CS121" s="1115"/>
      <c r="CT121" s="1115"/>
      <c r="CU121" s="1115"/>
      <c r="CV121" s="1115"/>
      <c r="CW121" s="1115"/>
      <c r="CX121" s="1115"/>
      <c r="CY121" s="1115"/>
      <c r="CZ121" s="1115"/>
      <c r="DA121" s="1115"/>
      <c r="DB121" s="1115"/>
      <c r="DC121" s="1115"/>
      <c r="DD121" s="1115"/>
      <c r="DE121" s="1115"/>
      <c r="DF121" s="1116"/>
      <c r="DG121" s="1013">
        <v>300931</v>
      </c>
      <c r="DH121" s="1014"/>
      <c r="DI121" s="1014"/>
      <c r="DJ121" s="1014"/>
      <c r="DK121" s="1014"/>
      <c r="DL121" s="1014">
        <v>274145</v>
      </c>
      <c r="DM121" s="1014"/>
      <c r="DN121" s="1014"/>
      <c r="DO121" s="1014"/>
      <c r="DP121" s="1014"/>
      <c r="DQ121" s="1014">
        <v>248067</v>
      </c>
      <c r="DR121" s="1014"/>
      <c r="DS121" s="1014"/>
      <c r="DT121" s="1014"/>
      <c r="DU121" s="1014"/>
      <c r="DV121" s="1015">
        <v>5.6</v>
      </c>
      <c r="DW121" s="1015"/>
      <c r="DX121" s="1015"/>
      <c r="DY121" s="1015"/>
      <c r="DZ121" s="1016"/>
    </row>
    <row r="122" spans="1:130" s="247" customFormat="1" ht="26.25" customHeight="1" x14ac:dyDescent="0.15">
      <c r="A122" s="1153"/>
      <c r="B122" s="1040"/>
      <c r="C122" s="1010" t="s">
        <v>453</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447</v>
      </c>
      <c r="AB122" s="1053"/>
      <c r="AC122" s="1053"/>
      <c r="AD122" s="1053"/>
      <c r="AE122" s="1054"/>
      <c r="AF122" s="1055" t="s">
        <v>436</v>
      </c>
      <c r="AG122" s="1053"/>
      <c r="AH122" s="1053"/>
      <c r="AI122" s="1053"/>
      <c r="AJ122" s="1054"/>
      <c r="AK122" s="1055" t="s">
        <v>390</v>
      </c>
      <c r="AL122" s="1053"/>
      <c r="AM122" s="1053"/>
      <c r="AN122" s="1053"/>
      <c r="AO122" s="1054"/>
      <c r="AP122" s="1056" t="s">
        <v>390</v>
      </c>
      <c r="AQ122" s="1057"/>
      <c r="AR122" s="1057"/>
      <c r="AS122" s="1057"/>
      <c r="AT122" s="1058"/>
      <c r="AU122" s="1086"/>
      <c r="AV122" s="1087"/>
      <c r="AW122" s="1087"/>
      <c r="AX122" s="1087"/>
      <c r="AY122" s="1088"/>
      <c r="AZ122" s="1068" t="s">
        <v>476</v>
      </c>
      <c r="BA122" s="1059"/>
      <c r="BB122" s="1059"/>
      <c r="BC122" s="1059"/>
      <c r="BD122" s="1059"/>
      <c r="BE122" s="1059"/>
      <c r="BF122" s="1059"/>
      <c r="BG122" s="1059"/>
      <c r="BH122" s="1059"/>
      <c r="BI122" s="1059"/>
      <c r="BJ122" s="1059"/>
      <c r="BK122" s="1059"/>
      <c r="BL122" s="1059"/>
      <c r="BM122" s="1059"/>
      <c r="BN122" s="1059"/>
      <c r="BO122" s="1059"/>
      <c r="BP122" s="1060"/>
      <c r="BQ122" s="1091">
        <v>5578601</v>
      </c>
      <c r="BR122" s="1092"/>
      <c r="BS122" s="1092"/>
      <c r="BT122" s="1092"/>
      <c r="BU122" s="1092"/>
      <c r="BV122" s="1092">
        <v>5551892</v>
      </c>
      <c r="BW122" s="1092"/>
      <c r="BX122" s="1092"/>
      <c r="BY122" s="1092"/>
      <c r="BZ122" s="1092"/>
      <c r="CA122" s="1092">
        <v>5545783</v>
      </c>
      <c r="CB122" s="1092"/>
      <c r="CC122" s="1092"/>
      <c r="CD122" s="1092"/>
      <c r="CE122" s="1092"/>
      <c r="CF122" s="1112">
        <v>125.4</v>
      </c>
      <c r="CG122" s="1113"/>
      <c r="CH122" s="1113"/>
      <c r="CI122" s="1113"/>
      <c r="CJ122" s="1113"/>
      <c r="CK122" s="1104"/>
      <c r="CL122" s="1105"/>
      <c r="CM122" s="1105"/>
      <c r="CN122" s="1105"/>
      <c r="CO122" s="1106"/>
      <c r="CP122" s="1114" t="s">
        <v>477</v>
      </c>
      <c r="CQ122" s="1115"/>
      <c r="CR122" s="1115"/>
      <c r="CS122" s="1115"/>
      <c r="CT122" s="1115"/>
      <c r="CU122" s="1115"/>
      <c r="CV122" s="1115"/>
      <c r="CW122" s="1115"/>
      <c r="CX122" s="1115"/>
      <c r="CY122" s="1115"/>
      <c r="CZ122" s="1115"/>
      <c r="DA122" s="1115"/>
      <c r="DB122" s="1115"/>
      <c r="DC122" s="1115"/>
      <c r="DD122" s="1115"/>
      <c r="DE122" s="1115"/>
      <c r="DF122" s="1116"/>
      <c r="DG122" s="1013" t="s">
        <v>436</v>
      </c>
      <c r="DH122" s="1014"/>
      <c r="DI122" s="1014"/>
      <c r="DJ122" s="1014"/>
      <c r="DK122" s="1014"/>
      <c r="DL122" s="1014" t="s">
        <v>436</v>
      </c>
      <c r="DM122" s="1014"/>
      <c r="DN122" s="1014"/>
      <c r="DO122" s="1014"/>
      <c r="DP122" s="1014"/>
      <c r="DQ122" s="1014" t="s">
        <v>129</v>
      </c>
      <c r="DR122" s="1014"/>
      <c r="DS122" s="1014"/>
      <c r="DT122" s="1014"/>
      <c r="DU122" s="1014"/>
      <c r="DV122" s="1015" t="s">
        <v>446</v>
      </c>
      <c r="DW122" s="1015"/>
      <c r="DX122" s="1015"/>
      <c r="DY122" s="1015"/>
      <c r="DZ122" s="1016"/>
    </row>
    <row r="123" spans="1:130" s="247" customFormat="1" ht="26.25" customHeight="1" x14ac:dyDescent="0.15">
      <c r="A123" s="1153"/>
      <c r="B123" s="1040"/>
      <c r="C123" s="1010" t="s">
        <v>461</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1265</v>
      </c>
      <c r="AB123" s="1053"/>
      <c r="AC123" s="1053"/>
      <c r="AD123" s="1053"/>
      <c r="AE123" s="1054"/>
      <c r="AF123" s="1055">
        <v>1254</v>
      </c>
      <c r="AG123" s="1053"/>
      <c r="AH123" s="1053"/>
      <c r="AI123" s="1053"/>
      <c r="AJ123" s="1054"/>
      <c r="AK123" s="1055">
        <v>1244</v>
      </c>
      <c r="AL123" s="1053"/>
      <c r="AM123" s="1053"/>
      <c r="AN123" s="1053"/>
      <c r="AO123" s="1054"/>
      <c r="AP123" s="1056">
        <v>0</v>
      </c>
      <c r="AQ123" s="1057"/>
      <c r="AR123" s="1057"/>
      <c r="AS123" s="1057"/>
      <c r="AT123" s="1058"/>
      <c r="AU123" s="1089"/>
      <c r="AV123" s="1090"/>
      <c r="AW123" s="1090"/>
      <c r="AX123" s="1090"/>
      <c r="AY123" s="1090"/>
      <c r="AZ123" s="278" t="s">
        <v>186</v>
      </c>
      <c r="BA123" s="278"/>
      <c r="BB123" s="278"/>
      <c r="BC123" s="278"/>
      <c r="BD123" s="278"/>
      <c r="BE123" s="278"/>
      <c r="BF123" s="278"/>
      <c r="BG123" s="278"/>
      <c r="BH123" s="278"/>
      <c r="BI123" s="278"/>
      <c r="BJ123" s="278"/>
      <c r="BK123" s="278"/>
      <c r="BL123" s="278"/>
      <c r="BM123" s="278"/>
      <c r="BN123" s="278"/>
      <c r="BO123" s="1069" t="s">
        <v>478</v>
      </c>
      <c r="BP123" s="1100"/>
      <c r="BQ123" s="1159">
        <v>9207876</v>
      </c>
      <c r="BR123" s="1160"/>
      <c r="BS123" s="1160"/>
      <c r="BT123" s="1160"/>
      <c r="BU123" s="1160"/>
      <c r="BV123" s="1160">
        <v>8978756</v>
      </c>
      <c r="BW123" s="1160"/>
      <c r="BX123" s="1160"/>
      <c r="BY123" s="1160"/>
      <c r="BZ123" s="1160"/>
      <c r="CA123" s="1160">
        <v>8597998</v>
      </c>
      <c r="CB123" s="1160"/>
      <c r="CC123" s="1160"/>
      <c r="CD123" s="1160"/>
      <c r="CE123" s="1160"/>
      <c r="CF123" s="1093"/>
      <c r="CG123" s="1094"/>
      <c r="CH123" s="1094"/>
      <c r="CI123" s="1094"/>
      <c r="CJ123" s="1095"/>
      <c r="CK123" s="1104"/>
      <c r="CL123" s="1105"/>
      <c r="CM123" s="1105"/>
      <c r="CN123" s="1105"/>
      <c r="CO123" s="1106"/>
      <c r="CP123" s="1114" t="s">
        <v>479</v>
      </c>
      <c r="CQ123" s="1115"/>
      <c r="CR123" s="1115"/>
      <c r="CS123" s="1115"/>
      <c r="CT123" s="1115"/>
      <c r="CU123" s="1115"/>
      <c r="CV123" s="1115"/>
      <c r="CW123" s="1115"/>
      <c r="CX123" s="1115"/>
      <c r="CY123" s="1115"/>
      <c r="CZ123" s="1115"/>
      <c r="DA123" s="1115"/>
      <c r="DB123" s="1115"/>
      <c r="DC123" s="1115"/>
      <c r="DD123" s="1115"/>
      <c r="DE123" s="1115"/>
      <c r="DF123" s="1116"/>
      <c r="DG123" s="1052" t="s">
        <v>129</v>
      </c>
      <c r="DH123" s="1053"/>
      <c r="DI123" s="1053"/>
      <c r="DJ123" s="1053"/>
      <c r="DK123" s="1054"/>
      <c r="DL123" s="1055" t="s">
        <v>446</v>
      </c>
      <c r="DM123" s="1053"/>
      <c r="DN123" s="1053"/>
      <c r="DO123" s="1053"/>
      <c r="DP123" s="1054"/>
      <c r="DQ123" s="1055" t="s">
        <v>436</v>
      </c>
      <c r="DR123" s="1053"/>
      <c r="DS123" s="1053"/>
      <c r="DT123" s="1053"/>
      <c r="DU123" s="1054"/>
      <c r="DV123" s="1056" t="s">
        <v>390</v>
      </c>
      <c r="DW123" s="1057"/>
      <c r="DX123" s="1057"/>
      <c r="DY123" s="1057"/>
      <c r="DZ123" s="1058"/>
    </row>
    <row r="124" spans="1:130" s="247" customFormat="1" ht="26.25" customHeight="1" thickBot="1" x14ac:dyDescent="0.2">
      <c r="A124" s="1153"/>
      <c r="B124" s="1040"/>
      <c r="C124" s="1010" t="s">
        <v>464</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447</v>
      </c>
      <c r="AB124" s="1053"/>
      <c r="AC124" s="1053"/>
      <c r="AD124" s="1053"/>
      <c r="AE124" s="1054"/>
      <c r="AF124" s="1055" t="s">
        <v>435</v>
      </c>
      <c r="AG124" s="1053"/>
      <c r="AH124" s="1053"/>
      <c r="AI124" s="1053"/>
      <c r="AJ124" s="1054"/>
      <c r="AK124" s="1055" t="s">
        <v>447</v>
      </c>
      <c r="AL124" s="1053"/>
      <c r="AM124" s="1053"/>
      <c r="AN124" s="1053"/>
      <c r="AO124" s="1054"/>
      <c r="AP124" s="1056" t="s">
        <v>435</v>
      </c>
      <c r="AQ124" s="1057"/>
      <c r="AR124" s="1057"/>
      <c r="AS124" s="1057"/>
      <c r="AT124" s="1058"/>
      <c r="AU124" s="1155" t="s">
        <v>480</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11.4</v>
      </c>
      <c r="BR124" s="1122"/>
      <c r="BS124" s="1122"/>
      <c r="BT124" s="1122"/>
      <c r="BU124" s="1122"/>
      <c r="BV124" s="1122">
        <v>17.3</v>
      </c>
      <c r="BW124" s="1122"/>
      <c r="BX124" s="1122"/>
      <c r="BY124" s="1122"/>
      <c r="BZ124" s="1122"/>
      <c r="CA124" s="1122">
        <v>29.1</v>
      </c>
      <c r="CB124" s="1122"/>
      <c r="CC124" s="1122"/>
      <c r="CD124" s="1122"/>
      <c r="CE124" s="1122"/>
      <c r="CF124" s="1123"/>
      <c r="CG124" s="1124"/>
      <c r="CH124" s="1124"/>
      <c r="CI124" s="1124"/>
      <c r="CJ124" s="1125"/>
      <c r="CK124" s="1107"/>
      <c r="CL124" s="1107"/>
      <c r="CM124" s="1107"/>
      <c r="CN124" s="1107"/>
      <c r="CO124" s="1108"/>
      <c r="CP124" s="1114" t="s">
        <v>481</v>
      </c>
      <c r="CQ124" s="1115"/>
      <c r="CR124" s="1115"/>
      <c r="CS124" s="1115"/>
      <c r="CT124" s="1115"/>
      <c r="CU124" s="1115"/>
      <c r="CV124" s="1115"/>
      <c r="CW124" s="1115"/>
      <c r="CX124" s="1115"/>
      <c r="CY124" s="1115"/>
      <c r="CZ124" s="1115"/>
      <c r="DA124" s="1115"/>
      <c r="DB124" s="1115"/>
      <c r="DC124" s="1115"/>
      <c r="DD124" s="1115"/>
      <c r="DE124" s="1115"/>
      <c r="DF124" s="1116"/>
      <c r="DG124" s="1099" t="s">
        <v>129</v>
      </c>
      <c r="DH124" s="1078"/>
      <c r="DI124" s="1078"/>
      <c r="DJ124" s="1078"/>
      <c r="DK124" s="1079"/>
      <c r="DL124" s="1077" t="s">
        <v>390</v>
      </c>
      <c r="DM124" s="1078"/>
      <c r="DN124" s="1078"/>
      <c r="DO124" s="1078"/>
      <c r="DP124" s="1079"/>
      <c r="DQ124" s="1077" t="s">
        <v>436</v>
      </c>
      <c r="DR124" s="1078"/>
      <c r="DS124" s="1078"/>
      <c r="DT124" s="1078"/>
      <c r="DU124" s="1079"/>
      <c r="DV124" s="1080" t="s">
        <v>446</v>
      </c>
      <c r="DW124" s="1081"/>
      <c r="DX124" s="1081"/>
      <c r="DY124" s="1081"/>
      <c r="DZ124" s="1082"/>
    </row>
    <row r="125" spans="1:130" s="247" customFormat="1" ht="26.25" customHeight="1" x14ac:dyDescent="0.15">
      <c r="A125" s="1153"/>
      <c r="B125" s="1040"/>
      <c r="C125" s="1010" t="s">
        <v>466</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129</v>
      </c>
      <c r="AB125" s="1053"/>
      <c r="AC125" s="1053"/>
      <c r="AD125" s="1053"/>
      <c r="AE125" s="1054"/>
      <c r="AF125" s="1055" t="s">
        <v>129</v>
      </c>
      <c r="AG125" s="1053"/>
      <c r="AH125" s="1053"/>
      <c r="AI125" s="1053"/>
      <c r="AJ125" s="1054"/>
      <c r="AK125" s="1055" t="s">
        <v>442</v>
      </c>
      <c r="AL125" s="1053"/>
      <c r="AM125" s="1053"/>
      <c r="AN125" s="1053"/>
      <c r="AO125" s="1054"/>
      <c r="AP125" s="1056" t="s">
        <v>446</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482</v>
      </c>
      <c r="CL125" s="1102"/>
      <c r="CM125" s="1102"/>
      <c r="CN125" s="1102"/>
      <c r="CO125" s="1103"/>
      <c r="CP125" s="1034" t="s">
        <v>483</v>
      </c>
      <c r="CQ125" s="983"/>
      <c r="CR125" s="983"/>
      <c r="CS125" s="983"/>
      <c r="CT125" s="983"/>
      <c r="CU125" s="983"/>
      <c r="CV125" s="983"/>
      <c r="CW125" s="983"/>
      <c r="CX125" s="983"/>
      <c r="CY125" s="983"/>
      <c r="CZ125" s="983"/>
      <c r="DA125" s="983"/>
      <c r="DB125" s="983"/>
      <c r="DC125" s="983"/>
      <c r="DD125" s="983"/>
      <c r="DE125" s="983"/>
      <c r="DF125" s="984"/>
      <c r="DG125" s="1020" t="s">
        <v>129</v>
      </c>
      <c r="DH125" s="1021"/>
      <c r="DI125" s="1021"/>
      <c r="DJ125" s="1021"/>
      <c r="DK125" s="1021"/>
      <c r="DL125" s="1021" t="s">
        <v>390</v>
      </c>
      <c r="DM125" s="1021"/>
      <c r="DN125" s="1021"/>
      <c r="DO125" s="1021"/>
      <c r="DP125" s="1021"/>
      <c r="DQ125" s="1021" t="s">
        <v>446</v>
      </c>
      <c r="DR125" s="1021"/>
      <c r="DS125" s="1021"/>
      <c r="DT125" s="1021"/>
      <c r="DU125" s="1021"/>
      <c r="DV125" s="1022" t="s">
        <v>442</v>
      </c>
      <c r="DW125" s="1022"/>
      <c r="DX125" s="1022"/>
      <c r="DY125" s="1022"/>
      <c r="DZ125" s="1023"/>
    </row>
    <row r="126" spans="1:130" s="247" customFormat="1" ht="26.25" customHeight="1" thickBot="1" x14ac:dyDescent="0.2">
      <c r="A126" s="1153"/>
      <c r="B126" s="1040"/>
      <c r="C126" s="1010" t="s">
        <v>468</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25800</v>
      </c>
      <c r="AB126" s="1053"/>
      <c r="AC126" s="1053"/>
      <c r="AD126" s="1053"/>
      <c r="AE126" s="1054"/>
      <c r="AF126" s="1055" t="s">
        <v>390</v>
      </c>
      <c r="AG126" s="1053"/>
      <c r="AH126" s="1053"/>
      <c r="AI126" s="1053"/>
      <c r="AJ126" s="1054"/>
      <c r="AK126" s="1055" t="s">
        <v>436</v>
      </c>
      <c r="AL126" s="1053"/>
      <c r="AM126" s="1053"/>
      <c r="AN126" s="1053"/>
      <c r="AO126" s="1054"/>
      <c r="AP126" s="1056" t="s">
        <v>129</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484</v>
      </c>
      <c r="CQ126" s="1044"/>
      <c r="CR126" s="1044"/>
      <c r="CS126" s="1044"/>
      <c r="CT126" s="1044"/>
      <c r="CU126" s="1044"/>
      <c r="CV126" s="1044"/>
      <c r="CW126" s="1044"/>
      <c r="CX126" s="1044"/>
      <c r="CY126" s="1044"/>
      <c r="CZ126" s="1044"/>
      <c r="DA126" s="1044"/>
      <c r="DB126" s="1044"/>
      <c r="DC126" s="1044"/>
      <c r="DD126" s="1044"/>
      <c r="DE126" s="1044"/>
      <c r="DF126" s="1045"/>
      <c r="DG126" s="1013" t="s">
        <v>446</v>
      </c>
      <c r="DH126" s="1014"/>
      <c r="DI126" s="1014"/>
      <c r="DJ126" s="1014"/>
      <c r="DK126" s="1014"/>
      <c r="DL126" s="1014" t="s">
        <v>447</v>
      </c>
      <c r="DM126" s="1014"/>
      <c r="DN126" s="1014"/>
      <c r="DO126" s="1014"/>
      <c r="DP126" s="1014"/>
      <c r="DQ126" s="1014" t="s">
        <v>129</v>
      </c>
      <c r="DR126" s="1014"/>
      <c r="DS126" s="1014"/>
      <c r="DT126" s="1014"/>
      <c r="DU126" s="1014"/>
      <c r="DV126" s="1015" t="s">
        <v>390</v>
      </c>
      <c r="DW126" s="1015"/>
      <c r="DX126" s="1015"/>
      <c r="DY126" s="1015"/>
      <c r="DZ126" s="1016"/>
    </row>
    <row r="127" spans="1:130" s="247" customFormat="1" ht="26.25" customHeight="1" x14ac:dyDescent="0.15">
      <c r="A127" s="1154"/>
      <c r="B127" s="1042"/>
      <c r="C127" s="1096" t="s">
        <v>485</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390</v>
      </c>
      <c r="AB127" s="1053"/>
      <c r="AC127" s="1053"/>
      <c r="AD127" s="1053"/>
      <c r="AE127" s="1054"/>
      <c r="AF127" s="1055" t="s">
        <v>390</v>
      </c>
      <c r="AG127" s="1053"/>
      <c r="AH127" s="1053"/>
      <c r="AI127" s="1053"/>
      <c r="AJ127" s="1054"/>
      <c r="AK127" s="1055" t="s">
        <v>442</v>
      </c>
      <c r="AL127" s="1053"/>
      <c r="AM127" s="1053"/>
      <c r="AN127" s="1053"/>
      <c r="AO127" s="1054"/>
      <c r="AP127" s="1056" t="s">
        <v>435</v>
      </c>
      <c r="AQ127" s="1057"/>
      <c r="AR127" s="1057"/>
      <c r="AS127" s="1057"/>
      <c r="AT127" s="1058"/>
      <c r="AU127" s="283"/>
      <c r="AV127" s="283"/>
      <c r="AW127" s="283"/>
      <c r="AX127" s="1126" t="s">
        <v>486</v>
      </c>
      <c r="AY127" s="1127"/>
      <c r="AZ127" s="1127"/>
      <c r="BA127" s="1127"/>
      <c r="BB127" s="1127"/>
      <c r="BC127" s="1127"/>
      <c r="BD127" s="1127"/>
      <c r="BE127" s="1128"/>
      <c r="BF127" s="1129" t="s">
        <v>487</v>
      </c>
      <c r="BG127" s="1127"/>
      <c r="BH127" s="1127"/>
      <c r="BI127" s="1127"/>
      <c r="BJ127" s="1127"/>
      <c r="BK127" s="1127"/>
      <c r="BL127" s="1128"/>
      <c r="BM127" s="1129" t="s">
        <v>488</v>
      </c>
      <c r="BN127" s="1127"/>
      <c r="BO127" s="1127"/>
      <c r="BP127" s="1127"/>
      <c r="BQ127" s="1127"/>
      <c r="BR127" s="1127"/>
      <c r="BS127" s="1128"/>
      <c r="BT127" s="1129" t="s">
        <v>489</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490</v>
      </c>
      <c r="CQ127" s="1044"/>
      <c r="CR127" s="1044"/>
      <c r="CS127" s="1044"/>
      <c r="CT127" s="1044"/>
      <c r="CU127" s="1044"/>
      <c r="CV127" s="1044"/>
      <c r="CW127" s="1044"/>
      <c r="CX127" s="1044"/>
      <c r="CY127" s="1044"/>
      <c r="CZ127" s="1044"/>
      <c r="DA127" s="1044"/>
      <c r="DB127" s="1044"/>
      <c r="DC127" s="1044"/>
      <c r="DD127" s="1044"/>
      <c r="DE127" s="1044"/>
      <c r="DF127" s="1045"/>
      <c r="DG127" s="1013" t="s">
        <v>447</v>
      </c>
      <c r="DH127" s="1014"/>
      <c r="DI127" s="1014"/>
      <c r="DJ127" s="1014"/>
      <c r="DK127" s="1014"/>
      <c r="DL127" s="1014" t="s">
        <v>390</v>
      </c>
      <c r="DM127" s="1014"/>
      <c r="DN127" s="1014"/>
      <c r="DO127" s="1014"/>
      <c r="DP127" s="1014"/>
      <c r="DQ127" s="1014" t="s">
        <v>447</v>
      </c>
      <c r="DR127" s="1014"/>
      <c r="DS127" s="1014"/>
      <c r="DT127" s="1014"/>
      <c r="DU127" s="1014"/>
      <c r="DV127" s="1015" t="s">
        <v>129</v>
      </c>
      <c r="DW127" s="1015"/>
      <c r="DX127" s="1015"/>
      <c r="DY127" s="1015"/>
      <c r="DZ127" s="1016"/>
    </row>
    <row r="128" spans="1:130" s="247" customFormat="1" ht="26.25" customHeight="1" thickBot="1" x14ac:dyDescent="0.2">
      <c r="A128" s="1137" t="s">
        <v>491</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492</v>
      </c>
      <c r="X128" s="1139"/>
      <c r="Y128" s="1139"/>
      <c r="Z128" s="1140"/>
      <c r="AA128" s="1141" t="s">
        <v>129</v>
      </c>
      <c r="AB128" s="1142"/>
      <c r="AC128" s="1142"/>
      <c r="AD128" s="1142"/>
      <c r="AE128" s="1143"/>
      <c r="AF128" s="1144" t="s">
        <v>447</v>
      </c>
      <c r="AG128" s="1142"/>
      <c r="AH128" s="1142"/>
      <c r="AI128" s="1142"/>
      <c r="AJ128" s="1143"/>
      <c r="AK128" s="1144" t="s">
        <v>390</v>
      </c>
      <c r="AL128" s="1142"/>
      <c r="AM128" s="1142"/>
      <c r="AN128" s="1142"/>
      <c r="AO128" s="1143"/>
      <c r="AP128" s="1145"/>
      <c r="AQ128" s="1146"/>
      <c r="AR128" s="1146"/>
      <c r="AS128" s="1146"/>
      <c r="AT128" s="1147"/>
      <c r="AU128" s="283"/>
      <c r="AV128" s="283"/>
      <c r="AW128" s="283"/>
      <c r="AX128" s="982" t="s">
        <v>493</v>
      </c>
      <c r="AY128" s="983"/>
      <c r="AZ128" s="983"/>
      <c r="BA128" s="983"/>
      <c r="BB128" s="983"/>
      <c r="BC128" s="983"/>
      <c r="BD128" s="983"/>
      <c r="BE128" s="984"/>
      <c r="BF128" s="1148" t="s">
        <v>390</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494</v>
      </c>
      <c r="CQ128" s="1131"/>
      <c r="CR128" s="1131"/>
      <c r="CS128" s="1131"/>
      <c r="CT128" s="1131"/>
      <c r="CU128" s="1131"/>
      <c r="CV128" s="1131"/>
      <c r="CW128" s="1131"/>
      <c r="CX128" s="1131"/>
      <c r="CY128" s="1131"/>
      <c r="CZ128" s="1131"/>
      <c r="DA128" s="1131"/>
      <c r="DB128" s="1131"/>
      <c r="DC128" s="1131"/>
      <c r="DD128" s="1131"/>
      <c r="DE128" s="1131"/>
      <c r="DF128" s="1132"/>
      <c r="DG128" s="1133" t="s">
        <v>390</v>
      </c>
      <c r="DH128" s="1134"/>
      <c r="DI128" s="1134"/>
      <c r="DJ128" s="1134"/>
      <c r="DK128" s="1134"/>
      <c r="DL128" s="1134" t="s">
        <v>436</v>
      </c>
      <c r="DM128" s="1134"/>
      <c r="DN128" s="1134"/>
      <c r="DO128" s="1134"/>
      <c r="DP128" s="1134"/>
      <c r="DQ128" s="1134" t="s">
        <v>129</v>
      </c>
      <c r="DR128" s="1134"/>
      <c r="DS128" s="1134"/>
      <c r="DT128" s="1134"/>
      <c r="DU128" s="1134"/>
      <c r="DV128" s="1135" t="s">
        <v>129</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495</v>
      </c>
      <c r="X129" s="1168"/>
      <c r="Y129" s="1168"/>
      <c r="Z129" s="1169"/>
      <c r="AA129" s="1052">
        <v>5028269</v>
      </c>
      <c r="AB129" s="1053"/>
      <c r="AC129" s="1053"/>
      <c r="AD129" s="1053"/>
      <c r="AE129" s="1054"/>
      <c r="AF129" s="1055">
        <v>4934479</v>
      </c>
      <c r="AG129" s="1053"/>
      <c r="AH129" s="1053"/>
      <c r="AI129" s="1053"/>
      <c r="AJ129" s="1054"/>
      <c r="AK129" s="1055">
        <v>4873545</v>
      </c>
      <c r="AL129" s="1053"/>
      <c r="AM129" s="1053"/>
      <c r="AN129" s="1053"/>
      <c r="AO129" s="1054"/>
      <c r="AP129" s="1170"/>
      <c r="AQ129" s="1171"/>
      <c r="AR129" s="1171"/>
      <c r="AS129" s="1171"/>
      <c r="AT129" s="1172"/>
      <c r="AU129" s="285"/>
      <c r="AV129" s="285"/>
      <c r="AW129" s="285"/>
      <c r="AX129" s="1161" t="s">
        <v>496</v>
      </c>
      <c r="AY129" s="1044"/>
      <c r="AZ129" s="1044"/>
      <c r="BA129" s="1044"/>
      <c r="BB129" s="1044"/>
      <c r="BC129" s="1044"/>
      <c r="BD129" s="1044"/>
      <c r="BE129" s="1045"/>
      <c r="BF129" s="1162" t="s">
        <v>447</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497</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498</v>
      </c>
      <c r="X130" s="1168"/>
      <c r="Y130" s="1168"/>
      <c r="Z130" s="1169"/>
      <c r="AA130" s="1052">
        <v>470351</v>
      </c>
      <c r="AB130" s="1053"/>
      <c r="AC130" s="1053"/>
      <c r="AD130" s="1053"/>
      <c r="AE130" s="1054"/>
      <c r="AF130" s="1055">
        <v>456494</v>
      </c>
      <c r="AG130" s="1053"/>
      <c r="AH130" s="1053"/>
      <c r="AI130" s="1053"/>
      <c r="AJ130" s="1054"/>
      <c r="AK130" s="1055">
        <v>452625</v>
      </c>
      <c r="AL130" s="1053"/>
      <c r="AM130" s="1053"/>
      <c r="AN130" s="1053"/>
      <c r="AO130" s="1054"/>
      <c r="AP130" s="1170"/>
      <c r="AQ130" s="1171"/>
      <c r="AR130" s="1171"/>
      <c r="AS130" s="1171"/>
      <c r="AT130" s="1172"/>
      <c r="AU130" s="285"/>
      <c r="AV130" s="285"/>
      <c r="AW130" s="285"/>
      <c r="AX130" s="1161" t="s">
        <v>499</v>
      </c>
      <c r="AY130" s="1044"/>
      <c r="AZ130" s="1044"/>
      <c r="BA130" s="1044"/>
      <c r="BB130" s="1044"/>
      <c r="BC130" s="1044"/>
      <c r="BD130" s="1044"/>
      <c r="BE130" s="1045"/>
      <c r="BF130" s="1198">
        <v>4.7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500</v>
      </c>
      <c r="X131" s="1206"/>
      <c r="Y131" s="1206"/>
      <c r="Z131" s="1207"/>
      <c r="AA131" s="1099">
        <v>4557918</v>
      </c>
      <c r="AB131" s="1078"/>
      <c r="AC131" s="1078"/>
      <c r="AD131" s="1078"/>
      <c r="AE131" s="1079"/>
      <c r="AF131" s="1077">
        <v>4477985</v>
      </c>
      <c r="AG131" s="1078"/>
      <c r="AH131" s="1078"/>
      <c r="AI131" s="1078"/>
      <c r="AJ131" s="1079"/>
      <c r="AK131" s="1077">
        <v>4420920</v>
      </c>
      <c r="AL131" s="1078"/>
      <c r="AM131" s="1078"/>
      <c r="AN131" s="1078"/>
      <c r="AO131" s="1079"/>
      <c r="AP131" s="1208"/>
      <c r="AQ131" s="1209"/>
      <c r="AR131" s="1209"/>
      <c r="AS131" s="1209"/>
      <c r="AT131" s="1210"/>
      <c r="AU131" s="285"/>
      <c r="AV131" s="285"/>
      <c r="AW131" s="285"/>
      <c r="AX131" s="1180" t="s">
        <v>501</v>
      </c>
      <c r="AY131" s="1131"/>
      <c r="AZ131" s="1131"/>
      <c r="BA131" s="1131"/>
      <c r="BB131" s="1131"/>
      <c r="BC131" s="1131"/>
      <c r="BD131" s="1131"/>
      <c r="BE131" s="1132"/>
      <c r="BF131" s="1181">
        <v>29.1</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502</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503</v>
      </c>
      <c r="W132" s="1191"/>
      <c r="X132" s="1191"/>
      <c r="Y132" s="1191"/>
      <c r="Z132" s="1192"/>
      <c r="AA132" s="1193">
        <v>4.1889301210000003</v>
      </c>
      <c r="AB132" s="1194"/>
      <c r="AC132" s="1194"/>
      <c r="AD132" s="1194"/>
      <c r="AE132" s="1195"/>
      <c r="AF132" s="1196">
        <v>4.6772376409999996</v>
      </c>
      <c r="AG132" s="1194"/>
      <c r="AH132" s="1194"/>
      <c r="AI132" s="1194"/>
      <c r="AJ132" s="1195"/>
      <c r="AK132" s="1196">
        <v>5.3767315399999998</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504</v>
      </c>
      <c r="W133" s="1174"/>
      <c r="X133" s="1174"/>
      <c r="Y133" s="1174"/>
      <c r="Z133" s="1175"/>
      <c r="AA133" s="1176">
        <v>3.6</v>
      </c>
      <c r="AB133" s="1177"/>
      <c r="AC133" s="1177"/>
      <c r="AD133" s="1177"/>
      <c r="AE133" s="1178"/>
      <c r="AF133" s="1176">
        <v>4.0999999999999996</v>
      </c>
      <c r="AG133" s="1177"/>
      <c r="AH133" s="1177"/>
      <c r="AI133" s="1177"/>
      <c r="AJ133" s="1178"/>
      <c r="AK133" s="1176">
        <v>4.7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BHazkJ8+IpIbUOOnwbaVFfGcMCXbAbtvaNGROzMNZmi35pXpW62iAs103U5MkGvlLQi16BL+GMIZ2mUeP6OkA==" saltValue="U+9kCUrdjv/5JzUuVRvMx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Rp3OHHBdmavLP1xLS2CNsys7H3q5yMWrfPBFArqnh+lVdFnz+7annHKabjkYU6mDF496oiISIOmJTFQ26ioH7Q==" saltValue="z69Q7oaykvXiz/0oA/EVn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VvT9Si9Z3Gaz4bLJHhD4Y/II4RvzLdHsaEGFlpX1Mv38pUkwVhAy9bcOwSr6W2/MhUO9qbLJDvNicEn1RjqZA==" saltValue="pmC6krXbEFDYMhBO2LdUS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508</v>
      </c>
      <c r="AP7" s="304"/>
      <c r="AQ7" s="305" t="s">
        <v>509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510</v>
      </c>
      <c r="AQ8" s="311" t="s">
        <v>511</v>
      </c>
      <c r="AR8" s="312" t="s">
        <v>512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513</v>
      </c>
      <c r="AL9" s="1217"/>
      <c r="AM9" s="1217"/>
      <c r="AN9" s="1218"/>
      <c r="AO9" s="313">
        <v>1415279</v>
      </c>
      <c r="AP9" s="313">
        <v>79991</v>
      </c>
      <c r="AQ9" s="314">
        <v>95594</v>
      </c>
      <c r="AR9" s="315">
        <v>-16.3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514</v>
      </c>
      <c r="AL10" s="1217"/>
      <c r="AM10" s="1217"/>
      <c r="AN10" s="1218"/>
      <c r="AO10" s="316">
        <v>158161</v>
      </c>
      <c r="AP10" s="316">
        <v>8939</v>
      </c>
      <c r="AQ10" s="317">
        <v>8521</v>
      </c>
      <c r="AR10" s="318">
        <v>4.9000000000000004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515</v>
      </c>
      <c r="AL11" s="1217"/>
      <c r="AM11" s="1217"/>
      <c r="AN11" s="1218"/>
      <c r="AO11" s="316">
        <v>380653</v>
      </c>
      <c r="AP11" s="316">
        <v>21514</v>
      </c>
      <c r="AQ11" s="317">
        <v>14949</v>
      </c>
      <c r="AR11" s="318">
        <v>43.9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516</v>
      </c>
      <c r="AL12" s="1217"/>
      <c r="AM12" s="1217"/>
      <c r="AN12" s="1218"/>
      <c r="AO12" s="316">
        <v>3058</v>
      </c>
      <c r="AP12" s="316">
        <v>173</v>
      </c>
      <c r="AQ12" s="317">
        <v>2839</v>
      </c>
      <c r="AR12" s="318">
        <v>-93.9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517</v>
      </c>
      <c r="AL13" s="1217"/>
      <c r="AM13" s="1217"/>
      <c r="AN13" s="1218"/>
      <c r="AO13" s="316" t="s">
        <v>518</v>
      </c>
      <c r="AP13" s="316" t="s">
        <v>518</v>
      </c>
      <c r="AQ13" s="317" t="s">
        <v>518</v>
      </c>
      <c r="AR13" s="318" t="s">
        <v>518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519</v>
      </c>
      <c r="AL14" s="1217"/>
      <c r="AM14" s="1217"/>
      <c r="AN14" s="1218"/>
      <c r="AO14" s="316">
        <v>34761</v>
      </c>
      <c r="AP14" s="316">
        <v>1965</v>
      </c>
      <c r="AQ14" s="317">
        <v>6532</v>
      </c>
      <c r="AR14" s="318">
        <v>-69.900000000000006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520</v>
      </c>
      <c r="AL15" s="1217"/>
      <c r="AM15" s="1217"/>
      <c r="AN15" s="1218"/>
      <c r="AO15" s="316">
        <v>21019</v>
      </c>
      <c r="AP15" s="316">
        <v>1188</v>
      </c>
      <c r="AQ15" s="317">
        <v>2245</v>
      </c>
      <c r="AR15" s="318">
        <v>-47.1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521</v>
      </c>
      <c r="AL16" s="1220"/>
      <c r="AM16" s="1220"/>
      <c r="AN16" s="1221"/>
      <c r="AO16" s="316">
        <v>-106456</v>
      </c>
      <c r="AP16" s="316">
        <v>-6017</v>
      </c>
      <c r="AQ16" s="317">
        <v>-9049</v>
      </c>
      <c r="AR16" s="318">
        <v>-33.5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186</v>
      </c>
      <c r="AL17" s="1220"/>
      <c r="AM17" s="1220"/>
      <c r="AN17" s="1221"/>
      <c r="AO17" s="316">
        <v>1906475</v>
      </c>
      <c r="AP17" s="316">
        <v>107753</v>
      </c>
      <c r="AQ17" s="317">
        <v>121631</v>
      </c>
      <c r="AR17" s="318">
        <v>-11.4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523</v>
      </c>
      <c r="AP20" s="324" t="s">
        <v>524</v>
      </c>
      <c r="AQ20" s="325" t="s">
        <v>525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526</v>
      </c>
      <c r="AL21" s="1212"/>
      <c r="AM21" s="1212"/>
      <c r="AN21" s="1213"/>
      <c r="AO21" s="328">
        <v>10.46</v>
      </c>
      <c r="AP21" s="329">
        <v>11.23</v>
      </c>
      <c r="AQ21" s="330">
        <v>-0.77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527</v>
      </c>
      <c r="AL22" s="1212"/>
      <c r="AM22" s="1212"/>
      <c r="AN22" s="1213"/>
      <c r="AO22" s="333">
        <v>94.9</v>
      </c>
      <c r="AP22" s="334">
        <v>95.4</v>
      </c>
      <c r="AQ22" s="335">
        <v>-0.5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508</v>
      </c>
      <c r="AP30" s="304"/>
      <c r="AQ30" s="305" t="s">
        <v>509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510</v>
      </c>
      <c r="AQ31" s="311" t="s">
        <v>511</v>
      </c>
      <c r="AR31" s="312" t="s">
        <v>512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531</v>
      </c>
      <c r="AL32" s="1228"/>
      <c r="AM32" s="1228"/>
      <c r="AN32" s="1229"/>
      <c r="AO32" s="343">
        <v>551020</v>
      </c>
      <c r="AP32" s="343">
        <v>31143</v>
      </c>
      <c r="AQ32" s="344">
        <v>72579</v>
      </c>
      <c r="AR32" s="345">
        <v>-57.1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532</v>
      </c>
      <c r="AL33" s="1228"/>
      <c r="AM33" s="1228"/>
      <c r="AN33" s="1229"/>
      <c r="AO33" s="343" t="s">
        <v>518</v>
      </c>
      <c r="AP33" s="343" t="s">
        <v>518</v>
      </c>
      <c r="AQ33" s="344" t="s">
        <v>518</v>
      </c>
      <c r="AR33" s="345" t="s">
        <v>518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533</v>
      </c>
      <c r="AL34" s="1228"/>
      <c r="AM34" s="1228"/>
      <c r="AN34" s="1229"/>
      <c r="AO34" s="343" t="s">
        <v>518</v>
      </c>
      <c r="AP34" s="343" t="s">
        <v>518</v>
      </c>
      <c r="AQ34" s="344" t="s">
        <v>518</v>
      </c>
      <c r="AR34" s="345" t="s">
        <v>518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534</v>
      </c>
      <c r="AL35" s="1228"/>
      <c r="AM35" s="1228"/>
      <c r="AN35" s="1229"/>
      <c r="AO35" s="343">
        <v>58540</v>
      </c>
      <c r="AP35" s="343">
        <v>3309</v>
      </c>
      <c r="AQ35" s="344">
        <v>21739</v>
      </c>
      <c r="AR35" s="345">
        <v>-84.8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535</v>
      </c>
      <c r="AL36" s="1228"/>
      <c r="AM36" s="1228"/>
      <c r="AN36" s="1229"/>
      <c r="AO36" s="343">
        <v>79522</v>
      </c>
      <c r="AP36" s="343">
        <v>4495</v>
      </c>
      <c r="AQ36" s="344">
        <v>2493</v>
      </c>
      <c r="AR36" s="345">
        <v>80.3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536</v>
      </c>
      <c r="AL37" s="1228"/>
      <c r="AM37" s="1228"/>
      <c r="AN37" s="1229"/>
      <c r="AO37" s="343">
        <v>1244</v>
      </c>
      <c r="AP37" s="343">
        <v>70</v>
      </c>
      <c r="AQ37" s="344">
        <v>865</v>
      </c>
      <c r="AR37" s="345">
        <v>-91.9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537</v>
      </c>
      <c r="AL38" s="1231"/>
      <c r="AM38" s="1231"/>
      <c r="AN38" s="1232"/>
      <c r="AO38" s="346" t="s">
        <v>518</v>
      </c>
      <c r="AP38" s="346" t="s">
        <v>518</v>
      </c>
      <c r="AQ38" s="347">
        <v>7</v>
      </c>
      <c r="AR38" s="335" t="s">
        <v>518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538</v>
      </c>
      <c r="AL39" s="1231"/>
      <c r="AM39" s="1231"/>
      <c r="AN39" s="1232"/>
      <c r="AO39" s="343" t="s">
        <v>518</v>
      </c>
      <c r="AP39" s="343" t="s">
        <v>518</v>
      </c>
      <c r="AQ39" s="344">
        <v>-2840</v>
      </c>
      <c r="AR39" s="345" t="s">
        <v>518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539</v>
      </c>
      <c r="AL40" s="1228"/>
      <c r="AM40" s="1228"/>
      <c r="AN40" s="1229"/>
      <c r="AO40" s="343">
        <v>-452625</v>
      </c>
      <c r="AP40" s="343">
        <v>-25582</v>
      </c>
      <c r="AQ40" s="344">
        <v>-65347</v>
      </c>
      <c r="AR40" s="345">
        <v>-60.9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298</v>
      </c>
      <c r="AL41" s="1234"/>
      <c r="AM41" s="1234"/>
      <c r="AN41" s="1235"/>
      <c r="AO41" s="343">
        <v>237701</v>
      </c>
      <c r="AP41" s="343">
        <v>13435</v>
      </c>
      <c r="AQ41" s="344">
        <v>29497</v>
      </c>
      <c r="AR41" s="345">
        <v>-54.5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508</v>
      </c>
      <c r="AN49" s="1224" t="s">
        <v>543</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544</v>
      </c>
      <c r="AO50" s="360" t="s">
        <v>545</v>
      </c>
      <c r="AP50" s="361" t="s">
        <v>546</v>
      </c>
      <c r="AQ50" s="362" t="s">
        <v>547</v>
      </c>
      <c r="AR50" s="363" t="s">
        <v>548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549</v>
      </c>
      <c r="AL51" s="356"/>
      <c r="AM51" s="364">
        <v>1247005</v>
      </c>
      <c r="AN51" s="365">
        <v>65642</v>
      </c>
      <c r="AO51" s="366">
        <v>56</v>
      </c>
      <c r="AP51" s="367">
        <v>96635</v>
      </c>
      <c r="AQ51" s="368">
        <v>23</v>
      </c>
      <c r="AR51" s="369">
        <v>33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550</v>
      </c>
      <c r="AM52" s="372">
        <v>648915</v>
      </c>
      <c r="AN52" s="373">
        <v>34159</v>
      </c>
      <c r="AO52" s="374">
        <v>22.9</v>
      </c>
      <c r="AP52" s="375">
        <v>44408</v>
      </c>
      <c r="AQ52" s="376">
        <v>8.8000000000000007</v>
      </c>
      <c r="AR52" s="377">
        <v>14.1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551</v>
      </c>
      <c r="AL53" s="356"/>
      <c r="AM53" s="364">
        <v>941283</v>
      </c>
      <c r="AN53" s="365">
        <v>50266</v>
      </c>
      <c r="AO53" s="366">
        <v>-23.4</v>
      </c>
      <c r="AP53" s="367">
        <v>97062</v>
      </c>
      <c r="AQ53" s="368">
        <v>0.4</v>
      </c>
      <c r="AR53" s="369">
        <v>-23.8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550</v>
      </c>
      <c r="AM54" s="372">
        <v>653828</v>
      </c>
      <c r="AN54" s="373">
        <v>34916</v>
      </c>
      <c r="AO54" s="374">
        <v>2.2000000000000002</v>
      </c>
      <c r="AP54" s="375">
        <v>50112</v>
      </c>
      <c r="AQ54" s="376">
        <v>12.8</v>
      </c>
      <c r="AR54" s="377">
        <v>-10.6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552</v>
      </c>
      <c r="AL55" s="356"/>
      <c r="AM55" s="364">
        <v>955619</v>
      </c>
      <c r="AN55" s="365">
        <v>52111</v>
      </c>
      <c r="AO55" s="366">
        <v>3.7</v>
      </c>
      <c r="AP55" s="367">
        <v>106005</v>
      </c>
      <c r="AQ55" s="368">
        <v>9.1999999999999993</v>
      </c>
      <c r="AR55" s="369">
        <v>-5.5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550</v>
      </c>
      <c r="AM56" s="372">
        <v>316136</v>
      </c>
      <c r="AN56" s="373">
        <v>17239</v>
      </c>
      <c r="AO56" s="374">
        <v>-50.6</v>
      </c>
      <c r="AP56" s="375">
        <v>58359</v>
      </c>
      <c r="AQ56" s="376">
        <v>16.5</v>
      </c>
      <c r="AR56" s="377">
        <v>-67.099999999999994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553</v>
      </c>
      <c r="AL57" s="356"/>
      <c r="AM57" s="364">
        <v>816642</v>
      </c>
      <c r="AN57" s="365">
        <v>45054</v>
      </c>
      <c r="AO57" s="366">
        <v>-13.5</v>
      </c>
      <c r="AP57" s="367">
        <v>98507</v>
      </c>
      <c r="AQ57" s="368">
        <v>-7.1</v>
      </c>
      <c r="AR57" s="369">
        <v>-6.4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550</v>
      </c>
      <c r="AM58" s="372">
        <v>384810</v>
      </c>
      <c r="AN58" s="373">
        <v>21230</v>
      </c>
      <c r="AO58" s="374">
        <v>23.2</v>
      </c>
      <c r="AP58" s="375">
        <v>47567</v>
      </c>
      <c r="AQ58" s="376">
        <v>-18.5</v>
      </c>
      <c r="AR58" s="377">
        <v>41.7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554</v>
      </c>
      <c r="AL59" s="356"/>
      <c r="AM59" s="364">
        <v>786496</v>
      </c>
      <c r="AN59" s="365">
        <v>44452</v>
      </c>
      <c r="AO59" s="366">
        <v>-1.3</v>
      </c>
      <c r="AP59" s="367">
        <v>113347</v>
      </c>
      <c r="AQ59" s="368">
        <v>15.1</v>
      </c>
      <c r="AR59" s="369">
        <v>-16.399999999999999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550</v>
      </c>
      <c r="AM60" s="372">
        <v>317548</v>
      </c>
      <c r="AN60" s="373">
        <v>17948</v>
      </c>
      <c r="AO60" s="374">
        <v>-15.5</v>
      </c>
      <c r="AP60" s="375">
        <v>58728</v>
      </c>
      <c r="AQ60" s="376">
        <v>23.5</v>
      </c>
      <c r="AR60" s="377">
        <v>-39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555</v>
      </c>
      <c r="AL61" s="378"/>
      <c r="AM61" s="379">
        <v>949409</v>
      </c>
      <c r="AN61" s="380">
        <v>51505</v>
      </c>
      <c r="AO61" s="381">
        <v>4.3</v>
      </c>
      <c r="AP61" s="382">
        <v>102311</v>
      </c>
      <c r="AQ61" s="383">
        <v>8.1</v>
      </c>
      <c r="AR61" s="369">
        <v>-3.8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550</v>
      </c>
      <c r="AM62" s="372">
        <v>464247</v>
      </c>
      <c r="AN62" s="373">
        <v>25098</v>
      </c>
      <c r="AO62" s="374">
        <v>-3.6</v>
      </c>
      <c r="AP62" s="375">
        <v>51835</v>
      </c>
      <c r="AQ62" s="376">
        <v>8.6</v>
      </c>
      <c r="AR62" s="377">
        <v>-12.2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82VW1ArBKJ0Twghh1lbpMSFJ93WP2I1pZzzxwj3YGdTq1qF0hCbVoLTt6Z3e0WQM+V5mjCLItS37AL34f9tntA==" saltValue="f8f5ghDlaCAXHtzExvKdV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20" spans="125:125" ht="13.5" hidden="1" customHeight="1" x14ac:dyDescent="0.15"/>
    <row r="121" spans="125:125" ht="13.5" hidden="1" customHeight="1" x14ac:dyDescent="0.15">
      <c r="DU121" s="291"/>
    </row>
  </sheetData>
  <sheetProtection algorithmName="SHA-512" hashValue="Z1tuAeriQUsZmJ8mfP4L1c16tiTzvnAaRpE4BXEq4YnPxaa96FyZD7ptDqyyMxcRp0yJ2/5kJ2xink1F8szcWw==" saltValue="oC4TN+Ty6FvruSq4jLYJ0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sheetData>
  <sheetProtection algorithmName="SHA-512" hashValue="XC+lOYzjfBpSZZUgT5GOd8nQBLylUOojwsS9IFvrHdm1dp2Otyb/A63OGz/4FWkynmP6cxq/AkHrlcvlGd7+HQ==" saltValue="h6IggY6SSFf0y20fVwy4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6" t="s">
        <v>3</v>
      </c>
      <c r="D47" s="1236"/>
      <c r="E47" s="1237"/>
      <c r="F47" s="11">
        <v>27.82</v>
      </c>
      <c r="G47" s="12">
        <v>31.82</v>
      </c>
      <c r="H47" s="12">
        <v>33.36</v>
      </c>
      <c r="I47" s="12">
        <v>27.05</v>
      </c>
      <c r="J47" s="13">
        <v>19.29</v>
      </c>
    </row>
    <row r="48" spans="2:10" ht="57.75" customHeight="1" x14ac:dyDescent="0.15">
      <c r="B48" s="14"/>
      <c r="C48" s="1238" t="s">
        <v>4</v>
      </c>
      <c r="D48" s="1238"/>
      <c r="E48" s="1239"/>
      <c r="F48" s="15">
        <v>9.4499999999999993</v>
      </c>
      <c r="G48" s="16">
        <v>7.92</v>
      </c>
      <c r="H48" s="16">
        <v>5.4</v>
      </c>
      <c r="I48" s="16">
        <v>4.93</v>
      </c>
      <c r="J48" s="17">
        <v>6.47</v>
      </c>
    </row>
    <row r="49" spans="2:10" ht="57.75" customHeight="1" thickBot="1" x14ac:dyDescent="0.2">
      <c r="B49" s="18"/>
      <c r="C49" s="1240" t="s">
        <v>5</v>
      </c>
      <c r="D49" s="1240"/>
      <c r="E49" s="1241"/>
      <c r="F49" s="19">
        <v>2.57</v>
      </c>
      <c r="G49" s="20">
        <v>1.83</v>
      </c>
      <c r="H49" s="20" t="s">
        <v>564</v>
      </c>
      <c r="I49" s="20" t="s">
        <v>565</v>
      </c>
      <c r="J49" s="21" t="s">
        <v>566</v>
      </c>
    </row>
    <row r="50" spans="2:10" ht="13.5" customHeight="1" x14ac:dyDescent="0.15"/>
  </sheetData>
  <sheetProtection algorithmName="SHA-512" hashValue="6ZFke7aDljVnHwxsGfKBS85tLsOJ3q3q0fLaNHXFumXUPe9p8JvO7uxC229Yi4B+lOWG7mH5mhQbycoiG7qn1w==" saltValue="FU26BIPPbqH4pNdDbZrT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2021-03-10T10:49:04Z</cp:lastPrinted>
  <dcterms:created xsi:type="dcterms:W3CDTF">2021-02-05T03:03:48Z</dcterms:created>
  <dcterms:modified xsi:type="dcterms:W3CDTF">2021-10-07T09:08:24Z</dcterms:modified>
  <cp:category/>
</cp:coreProperties>
</file>