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49 美浜町○\"/>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<sst xmlns="http://schemas.openxmlformats.org/spreadsheetml/2006/main" count="1149" uniqueCount="606">
  <si>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</si>
  <si>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</si>
  <si>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</si>
  <si>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</si>
  <si>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</si>
  <si>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</si>
  <si>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</si>
  <si>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</si>
  <si>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</si>
  <si>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</si>
  <si>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</si>
  <si>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</si>
  <si>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</si>
  <si>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</si>
  <si>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</si>
  <si>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</si>
  <si>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</si>
  <si>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</si>
  <si>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</si>
  <si>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</si>
  <si>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</si>
  <si>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</si>
  <si>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</si>
  <si>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</si>
  <si>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</si>
  <si>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</si>
  <si>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</si>
  <si>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</si>
  <si>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</si>
  <si>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</si>
  <si>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</si>
  <si>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</si>
  <si>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</si>
  <si>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</si>
  <si>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</si>
  <si>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</si>
  <si>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</si>
  <si>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</si>
  <si>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</si>
  <si>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</si>
  <si>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</si>
  <si>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</si>
  <si>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</si>
  <si>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</si>
  <si>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</si>
  <si>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</si>
  <si>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</si>
  <si>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</si>
  <si>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</si>
  <si>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</si>
  <si>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</si>
  <si>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</si>
  <si>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</si>
  <si>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</si>
  <si>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</si>
  <si>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</si>
  <si>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</si>
  <si>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</si>
  <si>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</si>
  <si>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</si>
  <si>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</si>
  <si>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</si>
  <si>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</si>
  <si>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</si>
  <si>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</si>
  <si>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</si>
  <si>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</si>
  <si>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</si>
  <si>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</si>
  <si>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</si>
  <si>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</si>
  <si>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</si>
  <si>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</si>
  <si>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</si>
  <si>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</si>
  <si>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</si>
  <si>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</si>
  <si>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</si>
  <si>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</si>
  <si>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</si>
  <si>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</si>
  <si>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</si>
  <si>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</si>
  <si>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</si>
  <si>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</si>
  <si>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</si>
  <si>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</si>
  <si>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</si>
  <si>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</si>
  <si>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</si>
  <si>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</si>
  <si>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</si>
  <si>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</si>
  <si>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</si>
  <si>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</si>
  <si>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</si>
  <si>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</si>
  <si>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</si>
  <si>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</si>
  <si>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</si>
  <si>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</si>
  <si>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</si>
  <si>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</si>
  <si>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</si>
  <si>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</si>
  <si>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</si>
  <si>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</si>
  <si>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</si>
  <si>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</si>
  <si>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</si>
  <si>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</si>
  <si>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</si>
  <si>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</si>
  <si>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</si>
  <si>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</si>
  <si>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</si>
  <si>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</si>
  <si>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</si>
  <si>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</si>
  <si>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</si>
  <si>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</si>
  <si>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</si>
  <si>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</si>
  <si>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</si>
  <si>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</si>
  <si>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</si>
  <si>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</si>
  <si>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</si>
  <si>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</si>
  <si>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</si>
  <si>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</si>
  <si>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</si>
  <si>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</si>
  <si>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</si>
  <si>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</si>
  <si>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</si>
  <si>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</si>
  <si>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</si>
  <si>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</si>
  <si>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</si>
  <si>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</si>
  <si>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</si>
  <si>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</si>
  <si>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</si>
  <si>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</si>
  <si>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</si>
  <si>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</si>
  <si>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</si>
  <si>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</si>
  <si>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</si>
  <si>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</si>
  <si>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</si>
  <si>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</si>
  <si>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</si>
  <si>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</si>
  <si>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</si>
  <si>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</si>
  <si>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</si>
  <si>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</si>
  <si>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</si>
  <si>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</si>
  <si>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</si>
  <si>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</si>
  <si>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</si>
  <si>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</si>
  <si>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</si>
  <si>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</si>
  <si>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</si>
  <si>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</si>
  <si>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</si>
  <si>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</si>
  <si>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</si>
  <si>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</si>
  <si>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</si>
  <si>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</si>
  <si>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</si>
  <si>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</si>
  <si>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</si>
  <si>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</si>
  <si>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</si>
  <si>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</si>
  <si>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</si>
  <si>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</si>
  <si>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</si>
  <si>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</si>
  <si>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</si>
  <si>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</si>
  <si>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</si>
  <si>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</si>
  <si>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</si>
  <si>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</si>
  <si>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</si>
  <si>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</si>
  <si>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</si>
  <si>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</si>
  <si>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</si>
  <si>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</si>
  <si>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</si>
  <si>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</si>
  <si>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</si>
  <si>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</si>
  <si>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</si>
  <si>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</si>
  <si>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</si>
  <si>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</si>
  <si>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</si>
  <si>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</si>
  <si>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</si>
  <si>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</si>
  <si>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</si>
  <si>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</si>
  <si>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愛知県美浜町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</si>
  <si>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</si>
  <si>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</si>
  <si>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</si>
  <si>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</si>
  <si>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</si>
  <si>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</si>
  <si>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</si>
  <si>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</si>
  <si>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</si>
  <si>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</si>
  <si>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</si>
  <si>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</si>
  <si>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</si>
  <si>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</si>
  <si>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</si>
  <si>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</si>
  <si>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</si>
  <si>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</si>
  <si>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</si>
  <si>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</si>
  <si>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</si>
  <si>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</si>
  <si>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</si>
  <si>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</si>
  <si>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</si>
  <si>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</si>
  <si>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</si>
  <si>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</si>
  <si>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</si>
  <si>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</si>
  <si>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</si>
  <si>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</si>
  <si>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</si>
  <si>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</si>
  <si>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</si>
  <si>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</si>
  <si>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</si>
  <si>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</si>
  <si>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</si>
  <si>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</si>
  <si>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</si>
  <si>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</si>
  <si>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</si>
  <si>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</si>
  <si>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</si>
  <si>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</si>
  <si>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</si>
  <si>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</si>
  <si>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</si>
  <si>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</si>
  <si>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</si>
  <si>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</si>
  <si>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</si>
  <si>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</si>
  <si>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</si>
  <si>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</si>
  <si>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</si>
  <si>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</si>
  <si>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</si>
  <si>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</si>
  <si>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</si>
  <si>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</si>
  <si>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</si>
  <si>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</si>
  <si>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</si>
  <si>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</si>
  <si>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</si>
  <si>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</si>
  <si>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</si>
  <si>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</si>
  <si>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</si>
  <si>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</si>
  <si>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</si>
  <si>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</si>
  <si>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</si>
  <si>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</si>
  <si>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</si>
  <si>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</si>
  <si>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</si>
  <si>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</si>
  <si>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</si>
  <si>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</si>
  <si>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</si>
  <si>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</si>
  <si>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</si>
  <si>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</si>
  <si>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</si>
  <si>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</si>
  <si>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</si>
  <si>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</si>
  <si>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</si>
  <si>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</si>
  <si>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</si>
  <si>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</si>
  <si>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</si>
  <si>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</si>
  <si>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</si>
  <si>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</si>
  <si>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</si>
  <si>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</si>
  <si>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</si>
  <si>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</si>
  <si>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</si>
  <si>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</si>
  <si>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</si>
  <si>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</si>
  <si>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</si>
  <si>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</si>
  <si>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</si>
  <si>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</si>
  <si>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</si>
  <si>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</si>
  <si>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</si>
  <si>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</si>
  <si>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</si>
  <si>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</si>
  <si>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</si>
  <si>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</si>
  <si>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</si>
  <si>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</si>
  <si>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</si>
  <si>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</si>
  <si>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</si>
  <si>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</si>
  <si>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</si>
  <si>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</si>
  <si>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</si>
  <si>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</si>
  <si>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</si>
  <si>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</si>
  <si>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</si>
  <si>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</si>
  <si>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</si>
  <si>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</si>
  <si>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</si>
  <si>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</si>
  <si>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</si>
  <si>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</si>
  <si>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</si>
  <si>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</si>
  <si>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</si>
  <si>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</si>
  <si>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</si>
  <si>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</si>
  <si>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</si>
  <si>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</si>
  <si>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</si>
  <si>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</si>
  <si>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</si>
  <si>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</si>
  <si>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</si>
  <si>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</si>
  <si>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</si>
  <si>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</si>
  <si>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愛知県美浜町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</si>
  <si>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</si>
  <si>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</si>
  <si>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</si>
  <si>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</si>
  <si>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</si>
  <si>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</si>
  <si>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</si>
  <si>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</si>
  <si>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</si>
  <si>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</si>
  <si>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</si>
  <si>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</si>
  <si>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</si>
  <si>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</si>
  <si>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</si>
  <si>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</si>
  <si>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</si>
  <si>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</si>
  <si>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</si>
  <si>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</si>
  <si>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</si>
  <si>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</si>
  <si>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</si>
  <si>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</si>
  <si>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</si>
  <si>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</si>
  <si>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</si>
  <si>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</si>
  <si>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</si>
  <si>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</si>
  <si>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</si>
  <si>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</si>
  <si>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</si>
  <si>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</si>
  <si>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</si>
  <si>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</si>
  <si>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</si>
  <si>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</si>
  <si>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</si>
  <si>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</si>
  <si>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農業集落家庭排水処理施設特別会計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</si>
  <si>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</si>
  <si>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</si>
  <si>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</si>
  <si>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</si>
  <si>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</si>
  <si>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</si>
  <si>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</si>
  <si>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</si>
  <si>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</si>
  <si>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</si>
  <si>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</si>
  <si>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</si>
  <si>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</si>
  <si>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</si>
  <si>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</si>
  <si>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</si>
  <si>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</si>
  <si>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</si>
  <si>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</si>
  <si>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</si>
  <si>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</si>
  <si>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</si>
  <si>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</si>
  <si>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</si>
  <si>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</si>
  <si>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</si>
  <si>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</si>
  <si>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</si>
  <si>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</si>
  <si>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</si>
  <si>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</si>
  <si>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</si>
  <si>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</si>
  <si>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</si>
  <si>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</si>
  <si>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</si>
  <si>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</si>
  <si>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</si>
  <si>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</si>
  <si>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</si>
  <si>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</si>
  <si>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</si>
  <si>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</si>
  <si>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</si>
  <si>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</si>
  <si>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</si>
  <si>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</si>
  <si>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</si>
  <si>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</si>
  <si>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</si>
  <si>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</si>
  <si>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</si>
  <si>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</si>
  <si>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</si>
  <si>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</si>
  <si>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</si>
  <si>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</si>
  <si>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農業集落家庭排水処理施設特別会計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</si>
  <si>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</si>
  <si>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</si>
  <si>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</si>
  <si>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</si>
  <si>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</si>
  <si>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</si>
  <si>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</si>
  <si>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</si>
  <si>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</si>
  <si>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</si>
  <si>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</si>
  <si>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</si>
  <si>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</si>
  <si>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</si>
  <si>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</si>
  <si>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</si>
  <si>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</si>
  <si>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</si>
  <si>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</si>
  <si>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</si>
  <si>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</si>
  <si>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</si>
  <si>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</si>
  <si>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</si>
  <si>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</si>
  <si>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</si>
  <si>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</si>
  <si>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</si>
  <si>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</si>
  <si>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</si>
  <si>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</si>
  <si>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</si>
  <si>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</si>
  <si>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</si>
  <si>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</si>
  <si>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</si>
  <si>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</si>
  <si>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</si>
  <si>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</si>
  <si>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</si>
  <si>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</si>
  <si>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</si>
  <si>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</si>
  <si>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</si>
  <si>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</si>
  <si>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</si>
  <si>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</si>
  <si>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</si>
  <si>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</si>
  <si>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</si>
  <si>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</si>
  <si>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</si>
  <si>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</si>
  <si>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</si>
  <si>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</si>
  <si>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</si>
  <si>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</si>
  <si>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</si>
  <si>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</si>
  <si>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</si>
  <si>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</si>
  <si>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</si>
  <si>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</si>
  <si>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</si>
  <si>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</si>
  <si>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</si>
  <si>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</si>
  <si>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</si>
  <si>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</si>
  <si>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</si>
  <si>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</si>
  <si>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</si>
  <si>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</si>
  <si>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</si>
  <si>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</si>
  <si>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</si>
  <si>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</si>
  <si>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</si>
  <si>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</si>
  <si>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</si>
  <si>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</si>
  <si>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</si>
  <si>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</si>
  <si>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</si>
  <si>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</si>
  <si>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</si>
  <si>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</si>
  <si>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</si>
  <si>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</si>
  <si>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</si>
  <si>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</si>
  <si>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</si>
  <si>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4.95</t>
  </si>
  <si>
    <t>▲ 1.56</t>
  </si>
  <si>
    <t>▲ 2.78</t>
  </si>
  <si>
    <t>▲ 2.67</t>
  </si>
  <si>
    <t>水道事業会計</t>
  </si>
  <si>
    <t>一般会計</t>
  </si>
  <si>
    <t>介護保険特別会計</t>
  </si>
  <si>
    <t>国民健康保険特別会計</t>
  </si>
  <si>
    <t>後期高齢者医療特別会計</t>
  </si>
  <si>
    <t>土地取得特別会計</t>
  </si>
  <si>
    <t>農業集落家庭排水処理施設特別会計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</si>
  <si>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</si>
  <si>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</si>
  <si>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</si>
  <si>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</si>
  <si>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</si>
  <si>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</si>
  <si>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</si>
  <si>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</si>
  <si>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</si>
  <si>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</si>
  <si>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知多南部衛生組合</t>
    <rPh sb="0" eb="2">
      <t>チタ</t>
    </rPh>
    <rPh sb="2" eb="4">
      <t>ナンブ</t>
    </rPh>
    <rPh sb="4" eb="6">
      <t>エイセイ</t>
    </rPh>
    <rPh sb="6" eb="8">
      <t>クミアイ</t>
    </rPh>
    <phoneticPr fontId="2"/>
  </si>
  <si>
    <t>知多南部消防組合</t>
    <rPh sb="0" eb="2">
      <t>チタ</t>
    </rPh>
    <rPh sb="2" eb="4">
      <t>ナンブ</t>
    </rPh>
    <rPh sb="4" eb="6">
      <t>ショウボウ</t>
    </rPh>
    <rPh sb="6" eb="8">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</si>
  <si>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</si>
  <si>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知多中部広域事務組合(特別会計)</t>
    <rPh sb="0" eb="2">
      <t>チタ</t>
    </rPh>
    <rPh sb="2" eb="4">
      <t>チュウブ</t>
    </rPh>
    <rPh sb="4" eb="6">
      <t>コウイキ</t>
    </rPh>
    <rPh sb="6" eb="8">
      <t>ジム</t>
    </rPh>
    <rPh sb="8" eb="10">
      <t>クミアイ</t>
    </rPh>
    <rPh sb="11" eb="13">
      <t>トクベツ</t>
    </rPh>
    <rPh sb="13" eb="15">
      <t>カイケイ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</si>
  <si>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</si>
  <si>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愛知県後期高齢者医療広域連合(特別会計)</t>
    <rPh sb="0" eb="3">
      <t>アイチケン</t>
    </rPh>
    <rPh sb="3" eb="5">
      <t>コウキ</t>
    </rPh>
    <rPh sb="5" eb="8">
      <t>コウレイシャ</t>
    </rPh>
    <rPh sb="8" eb="10">
      <t>イリョウ</t>
    </rPh>
    <rPh sb="10" eb="12">
      <t>コウイキ</t>
    </rPh>
    <rPh sb="12" eb="14">
      <t>レンゴウ</t>
    </rPh>
    <rPh sb="15" eb="17">
      <t>トクベツ</t>
    </rPh>
    <rPh sb="17" eb="19">
      <t>カイケイ</t>
    </rPh>
    <phoneticPr fontId="2"/>
  </si>
  <si>
    <t>知多南部広域環境組合</t>
    <rPh sb="0" eb="2">
      <t>チタ</t>
    </rPh>
    <rPh sb="2" eb="4">
      <t>ナンブ</t>
    </rPh>
    <rPh sb="4" eb="6">
      <t>コウイキ</t>
    </rPh>
    <rPh sb="6" eb="8">
      <t>カンキョウ</t>
    </rPh>
    <rPh sb="8" eb="10">
      <t>クミアイ</t>
    </rPh>
    <phoneticPr fontId="2"/>
  </si>
  <si>
    <t>-</t>
    <phoneticPr fontId="2"/>
  </si>
  <si>
    <t>都市計画事業基金</t>
    <rPh sb="0" eb="2">
      <t>トシ</t>
    </rPh>
    <rPh sb="2" eb="4">
      <t>ケイカク</t>
    </rPh>
    <rPh sb="4" eb="6">
      <t>ジギョウ</t>
    </rPh>
    <rPh sb="6" eb="8">
      <t>キキン</t>
    </rPh>
    <phoneticPr fontId="5"/>
  </si>
  <si>
    <t>公共施設整備基金</t>
    <rPh sb="0" eb="2">
      <t>コウキョウ</t>
    </rPh>
    <rPh sb="2" eb="4">
      <t>シセツ</t>
    </rPh>
    <rPh sb="4" eb="6">
      <t>セイビ</t>
    </rPh>
    <rPh sb="6" eb="8">
      <t>キキン</t>
    </rPh>
    <phoneticPr fontId="5"/>
  </si>
  <si>
    <t>愛知用水二期事業基金</t>
    <rPh sb="0" eb="2">
      <t>アイチ</t>
    </rPh>
    <rPh sb="2" eb="4">
      <t>ヨウスイ</t>
    </rPh>
    <rPh sb="4" eb="6">
      <t>ニキ</t>
    </rPh>
    <rPh sb="6" eb="8">
      <t>ジギョウ</t>
    </rPh>
    <rPh sb="8" eb="10">
      <t>キキン</t>
    </rPh>
    <phoneticPr fontId="5"/>
  </si>
  <si>
    <t>教育施設整備基金</t>
    <rPh sb="0" eb="2">
      <t>キョウイク</t>
    </rPh>
    <rPh sb="2" eb="4">
      <t>シセツ</t>
    </rPh>
    <rPh sb="4" eb="6">
      <t>セイビ</t>
    </rPh>
    <rPh sb="6" eb="8">
      <t>キキン</t>
    </rPh>
    <phoneticPr fontId="5"/>
  </si>
  <si>
    <t>文化振興基金</t>
    <rPh sb="0" eb="2">
      <t>ブンカ</t>
    </rPh>
    <rPh sb="2" eb="4">
      <t>シンコウ</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</si>
  <si>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</si>
  <si>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</si>
  <si>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</si>
  <si>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</si>
  <si>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</si>
  <si>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類似団体より低くなっている。知多南部衛生組合による火葬場建設事業及び知多南部広域環境組合によるごみ処理施設建設事業に係る組合負担等見込額の増加が見込まれるため将来負担比率は増加すると思われる。
一方、老朽化対策があまり進んでいないため、有形固定資産減価償却率は類似団体よりも高い水準にある。公共施設等総合管理計画及び個別施設計画に基づき、今後、老朽化対策に積極的に取り組んでいく。</t>
    <rPh sb="39" eb="41">
      <t>チタ</t>
    </rPh>
    <rPh sb="41" eb="43">
      <t>ナンブ</t>
    </rPh>
    <rPh sb="43" eb="45">
      <t>エイセイ</t>
    </rPh>
    <rPh sb="45" eb="47">
      <t>クミアイ</t>
    </rPh>
    <rPh sb="50" eb="53">
      <t>カソウバ</t>
    </rPh>
    <rPh sb="53" eb="55">
      <t>ケンセツ</t>
    </rPh>
    <rPh sb="55" eb="57">
      <t>ジギョウ</t>
    </rPh>
    <rPh sb="57" eb="58">
      <t>オヨ</t>
    </rPh>
    <rPh sb="59" eb="61">
      <t>チタ</t>
    </rPh>
    <rPh sb="61" eb="63">
      <t>ナンブ</t>
    </rPh>
    <rPh sb="63" eb="65">
      <t>コウイキ</t>
    </rPh>
    <rPh sb="65" eb="67">
      <t>カンキョウ</t>
    </rPh>
    <rPh sb="67" eb="69">
      <t>クミアイ</t>
    </rPh>
    <rPh sb="74" eb="76">
      <t>ショリ</t>
    </rPh>
    <rPh sb="76" eb="78">
      <t>シセツ</t>
    </rPh>
    <rPh sb="78" eb="80">
      <t>ケンセツ</t>
    </rPh>
    <rPh sb="80" eb="82">
      <t>ジギョウ</t>
    </rPh>
    <rPh sb="83" eb="84">
      <t>カカ</t>
    </rPh>
    <rPh sb="85" eb="87">
      <t>クミアイ</t>
    </rPh>
    <rPh sb="87" eb="89">
      <t>フタン</t>
    </rPh>
    <rPh sb="89" eb="90">
      <t>トウ</t>
    </rPh>
    <rPh sb="90" eb="92">
      <t>ミコミ</t>
    </rPh>
    <rPh sb="92" eb="93">
      <t>ガク</t>
    </rPh>
    <rPh sb="94" eb="96">
      <t>ゾウカ</t>
    </rPh>
    <rPh sb="97" eb="99">
      <t>ミコ</t>
    </rPh>
    <rPh sb="104" eb="106">
      <t>ショウライ</t>
    </rPh>
    <rPh sb="106" eb="108">
      <t>フタン</t>
    </rPh>
    <rPh sb="108" eb="110">
      <t>ヒリツ</t>
    </rPh>
    <rPh sb="111" eb="113">
      <t>ゾウカ</t>
    </rPh>
    <rPh sb="116" eb="117">
      <t>オモ</t>
    </rPh>
    <rPh sb="181" eb="182">
      <t>オヨ</t>
    </rPh>
    <rPh sb="183" eb="185">
      <t>コベツ</t>
    </rPh>
    <rPh sb="185" eb="187">
      <t>シセツ</t>
    </rPh>
    <rPh sb="187" eb="189">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</si>
  <si>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</si>
  <si>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</si>
  <si>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</si>
  <si>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</si>
  <si>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</si>
  <si>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</si>
  <si>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実質公債費比率及び将来負担比率ともに類似団体より低くなっている。
これは地方債の償還が順調に進み、新規発行についても地方交付税措置のある起債を中心に厳選し、抑制しているためである。
今後においても特定財源充当事業における起債を除いては大きな事業がないため、標準財政規模の変動により多少増減するのみと思われる。</t>
    <rPh sb="91" eb="93">
      <t>コンゴ</t>
    </rPh>
    <rPh sb="98" eb="100">
      <t>トクテイ</t>
    </rPh>
    <rPh sb="100" eb="102">
      <t>ザイゲン</t>
    </rPh>
    <rPh sb="102" eb="104">
      <t>ジュウトウ</t>
    </rPh>
    <rPh sb="104" eb="106">
      <t>ジギョウ</t>
    </rPh>
    <rPh sb="110" eb="112">
      <t>キサイ</t>
    </rPh>
    <rPh sb="113" eb="114">
      <t>ノゾ</t>
    </rPh>
    <rPh sb="117" eb="118">
      <t>オオ</t>
    </rPh>
    <rPh sb="120" eb="122">
      <t>ジギョウ</t>
    </rPh>
    <rPh sb="128" eb="130">
      <t>ヒョウジュン</t>
    </rPh>
    <rPh sb="130" eb="132">
      <t>ザイセイ</t>
    </rPh>
    <rPh sb="132" eb="134">
      <t>キボ</t>
    </rPh>
    <rPh sb="135" eb="137">
      <t>ヘンドウ</t>
    </rPh>
    <rPh sb="140" eb="142">
      <t>タショウ</t>
    </rPh>
    <rPh sb="142" eb="144">
      <t>ゾウゲン</t>
    </rPh>
    <rPh sb="149" eb="150">
      <t>オモ</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</si>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</sst>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F5B0-4B0C-81B1-09736C5172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16649</c:v>
                </c:pt>
                <c:pt idx="1">
                  <c:v>30919</c:v>
                </c:pt>
                <c:pt idx="2">
                  <c:v>63823</c:v>
                </c:pt>
                <c:pt idx="3">
                  <c:v>43978</c:v>
                </c:pt>
                <c:pt idx="4">
                  <c:v>41553</c:v>
                </c:pt>
              </c:numCache>
            </c:numRef>
          </c:val>
          <c:smooth val="0"/>
          <c:extLst>
            <c:ext xmlns:c16="http://schemas.microsoft.com/office/drawing/2014/chart" uri="{C3380CC4-5D6E-409C-BE32-E72D297353CC}">
              <c16:uniqueId val="{00000001-F5B0-4B0C-81B1-09736C5172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11.1</c:v>
                </c:pt>
                <c:pt idx="1">
                  <c:v>6.78</c:v>
                </c:pt>
                <c:pt idx="2">
                  <c:v>5.4</c:v>
                </c:pt>
                <c:pt idx="3">
                  <c:v>4.57</c:v>
                </c:pt>
                <c:pt idx="4">
                  <c:v>6.43</c:v>
                </c:pt>
              </c:numCache>
            </c:numRef>
          </c:val>
          <c:extLst>
            <c:ext xmlns:c16="http://schemas.microsoft.com/office/drawing/2014/chart" uri="{C3380CC4-5D6E-409C-BE32-E72D297353CC}">
              <c16:uniqueId val="{00000000-496F-47DA-A779-FFA0D8A434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18.29</c:v>
                </c:pt>
                <c:pt idx="1">
                  <c:v>17.7</c:v>
                </c:pt>
                <c:pt idx="2">
                  <c:v>18.149999999999999</c:v>
                </c:pt>
                <c:pt idx="3">
                  <c:v>16.03</c:v>
                </c:pt>
                <c:pt idx="4">
                  <c:v>11.68</c:v>
                </c:pt>
              </c:numCache>
            </c:numRef>
          </c:val>
          <c:extLst>
            <c:ext xmlns:c16="http://schemas.microsoft.com/office/drawing/2014/chart" uri="{C3380CC4-5D6E-409C-BE32-E72D297353CC}">
              <c16:uniqueId val="{00000001-496F-47DA-A779-FFA0D8A434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3.84</c:v>
                </c:pt>
                <c:pt idx="1">
                  <c:v>-4.95</c:v>
                </c:pt>
                <c:pt idx="2">
                  <c:v>-1.56</c:v>
                </c:pt>
                <c:pt idx="3">
                  <c:v>-2.78</c:v>
                </c:pt>
                <c:pt idx="4">
                  <c:v>-2.67</c:v>
                </c:pt>
              </c:numCache>
            </c:numRef>
          </c:val>
          <c:smooth val="0"/>
          <c:extLst>
            <c:ext xmlns:c16="http://schemas.microsoft.com/office/drawing/2014/chart" uri="{C3380CC4-5D6E-409C-BE32-E72D297353CC}">
              <c16:uniqueId val="{00000002-496F-47DA-A779-FFA0D8A434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6F0-47BC-9CC9-68E3BCB15F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F0-47BC-9CC9-68E3BCB15F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6F0-47BC-9CC9-68E3BCB15FCC}"/>
            </c:ext>
          </c:extLst>
        </c:ser>
        <c:ser>
          <c:idx val="3"/>
          <c:order val="3"/>
          <c:tx>
            <c:strRef>
              <c:f>データシート!$A$30</c:f>
              <c:strCache>
                <c:ptCount val="1"/>
                <c:pt idx="0">
                  <c:v>農業集落家庭排水処理施設特別会計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6F0-47BC-9CC9-68E3BCB15FC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6F0-47BC-9CC9-68E3BCB15FC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0.05</c:v>
                </c:pt>
                <c:pt idx="6">
                  <c:v>#N/A</c:v>
                </c:pt>
                <c:pt idx="7">
                  <c:v>0.05</c:v>
                </c:pt>
                <c:pt idx="8">
                  <c:v>#N/A</c:v>
                </c:pt>
                <c:pt idx="9">
                  <c:v>0.04</c:v>
                </c:pt>
              </c:numCache>
            </c:numRef>
          </c:val>
          <c:extLst>
            <c:ext xmlns:c16="http://schemas.microsoft.com/office/drawing/2014/chart" uri="{C3380CC4-5D6E-409C-BE32-E72D297353CC}">
              <c16:uniqueId val="{00000005-B6F0-47BC-9CC9-68E3BCB15FC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1.36</c:v>
                </c:pt>
                <c:pt idx="2">
                  <c:v>#N/A</c:v>
                </c:pt>
                <c:pt idx="3">
                  <c:v>1.64</c:v>
                </c:pt>
                <c:pt idx="4">
                  <c:v>#N/A</c:v>
                </c:pt>
                <c:pt idx="5">
                  <c:v>1.85</c:v>
                </c:pt>
                <c:pt idx="6">
                  <c:v>#N/A</c:v>
                </c:pt>
                <c:pt idx="7">
                  <c:v>0.96</c:v>
                </c:pt>
                <c:pt idx="8">
                  <c:v>#N/A</c:v>
                </c:pt>
                <c:pt idx="9">
                  <c:v>0.91</c:v>
                </c:pt>
              </c:numCache>
            </c:numRef>
          </c:val>
          <c:extLst>
            <c:ext xmlns:c16="http://schemas.microsoft.com/office/drawing/2014/chart" uri="{C3380CC4-5D6E-409C-BE32-E72D297353CC}">
              <c16:uniqueId val="{00000006-B6F0-47BC-9CC9-68E3BCB15FC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2.35</c:v>
                </c:pt>
                <c:pt idx="2">
                  <c:v>#N/A</c:v>
                </c:pt>
                <c:pt idx="3">
                  <c:v>3.3</c:v>
                </c:pt>
                <c:pt idx="4">
                  <c:v>#N/A</c:v>
                </c:pt>
                <c:pt idx="5">
                  <c:v>2.89</c:v>
                </c:pt>
                <c:pt idx="6">
                  <c:v>#N/A</c:v>
                </c:pt>
                <c:pt idx="7">
                  <c:v>2.7</c:v>
                </c:pt>
                <c:pt idx="8">
                  <c:v>#N/A</c:v>
                </c:pt>
                <c:pt idx="9">
                  <c:v>2.4300000000000002</c:v>
                </c:pt>
              </c:numCache>
            </c:numRef>
          </c:val>
          <c:extLst>
            <c:ext xmlns:c16="http://schemas.microsoft.com/office/drawing/2014/chart" uri="{C3380CC4-5D6E-409C-BE32-E72D297353CC}">
              <c16:uniqueId val="{00000007-B6F0-47BC-9CC9-68E3BCB15F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c:v>
                </c:pt>
                <c:pt idx="2">
                  <c:v>#N/A</c:v>
                </c:pt>
                <c:pt idx="3">
                  <c:v>6.78</c:v>
                </c:pt>
                <c:pt idx="4">
                  <c:v>#N/A</c:v>
                </c:pt>
                <c:pt idx="5">
                  <c:v>5.39</c:v>
                </c:pt>
                <c:pt idx="6">
                  <c:v>#N/A</c:v>
                </c:pt>
                <c:pt idx="7">
                  <c:v>4.57</c:v>
                </c:pt>
                <c:pt idx="8">
                  <c:v>#N/A</c:v>
                </c:pt>
                <c:pt idx="9">
                  <c:v>6.43</c:v>
                </c:pt>
              </c:numCache>
            </c:numRef>
          </c:val>
          <c:extLst>
            <c:ext xmlns:c16="http://schemas.microsoft.com/office/drawing/2014/chart" uri="{C3380CC4-5D6E-409C-BE32-E72D297353CC}">
              <c16:uniqueId val="{00000008-B6F0-47BC-9CC9-68E3BCB15FC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17.489999999999998</c:v>
                </c:pt>
                <c:pt idx="2">
                  <c:v>#N/A</c:v>
                </c:pt>
                <c:pt idx="3">
                  <c:v>17.260000000000002</c:v>
                </c:pt>
                <c:pt idx="4">
                  <c:v>#N/A</c:v>
                </c:pt>
                <c:pt idx="5">
                  <c:v>17.559999999999999</c:v>
                </c:pt>
                <c:pt idx="6">
                  <c:v>#N/A</c:v>
                </c:pt>
                <c:pt idx="7">
                  <c:v>17.97</c:v>
                </c:pt>
                <c:pt idx="8">
                  <c:v>#N/A</c:v>
                </c:pt>
                <c:pt idx="9">
                  <c:v>17.989999999999998</c:v>
                </c:pt>
              </c:numCache>
            </c:numRef>
          </c:val>
          <c:extLst>
            <c:ext xmlns:c16="http://schemas.microsoft.com/office/drawing/2014/chart" uri="{C3380CC4-5D6E-409C-BE32-E72D297353CC}">
              <c16:uniqueId val="{00000009-B6F0-47BC-9CC9-68E3BCB15F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498</c:v>
                </c:pt>
                <c:pt idx="5">
                  <c:v>491</c:v>
                </c:pt>
                <c:pt idx="8">
                  <c:v>485</c:v>
                </c:pt>
                <c:pt idx="11">
                  <c:v>480</c:v>
                </c:pt>
                <c:pt idx="14">
                  <c:v>482</c:v>
                </c:pt>
              </c:numCache>
            </c:numRef>
          </c:val>
          <c:extLst>
            <c:ext xmlns:c16="http://schemas.microsoft.com/office/drawing/2014/chart" uri="{C3380CC4-5D6E-409C-BE32-E72D297353CC}">
              <c16:uniqueId val="{00000000-9B04-4BE1-9B46-EA0B6C799D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04-4BE1-9B46-EA0B6C799D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26</c:v>
                </c:pt>
                <c:pt idx="3">
                  <c:v>26</c:v>
                </c:pt>
                <c:pt idx="6">
                  <c:v>26</c:v>
                </c:pt>
                <c:pt idx="9">
                  <c:v>0</c:v>
                </c:pt>
                <c:pt idx="12">
                  <c:v>0</c:v>
                </c:pt>
              </c:numCache>
            </c:numRef>
          </c:val>
          <c:extLst>
            <c:ext xmlns:c16="http://schemas.microsoft.com/office/drawing/2014/chart" uri="{C3380CC4-5D6E-409C-BE32-E72D297353CC}">
              <c16:uniqueId val="{00000002-9B04-4BE1-9B46-EA0B6C799D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70</c:v>
                </c:pt>
                <c:pt idx="6">
                  <c:v>69</c:v>
                </c:pt>
                <c:pt idx="9">
                  <c:v>75</c:v>
                </c:pt>
                <c:pt idx="12">
                  <c:v>77</c:v>
                </c:pt>
              </c:numCache>
            </c:numRef>
          </c:val>
          <c:extLst>
            <c:ext xmlns:c16="http://schemas.microsoft.com/office/drawing/2014/chart" uri="{C3380CC4-5D6E-409C-BE32-E72D297353CC}">
              <c16:uniqueId val="{00000003-9B04-4BE1-9B46-EA0B6C799D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c:v>
                </c:pt>
                <c:pt idx="3">
                  <c:v>12</c:v>
                </c:pt>
                <c:pt idx="6">
                  <c:v>13</c:v>
                </c:pt>
                <c:pt idx="9">
                  <c:v>14</c:v>
                </c:pt>
                <c:pt idx="12">
                  <c:v>14</c:v>
                </c:pt>
              </c:numCache>
            </c:numRef>
          </c:val>
          <c:extLst>
            <c:ext xmlns:c16="http://schemas.microsoft.com/office/drawing/2014/chart" uri="{C3380CC4-5D6E-409C-BE32-E72D297353CC}">
              <c16:uniqueId val="{00000004-9B04-4BE1-9B46-EA0B6C799D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04-4BE1-9B46-EA0B6C799D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04-4BE1-9B46-EA0B6C799D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545</c:v>
                </c:pt>
                <c:pt idx="3">
                  <c:v>485</c:v>
                </c:pt>
                <c:pt idx="6">
                  <c:v>475</c:v>
                </c:pt>
                <c:pt idx="9">
                  <c:v>469</c:v>
                </c:pt>
                <c:pt idx="12">
                  <c:v>468</c:v>
                </c:pt>
              </c:numCache>
            </c:numRef>
          </c:val>
          <c:extLst>
            <c:ext xmlns:c16="http://schemas.microsoft.com/office/drawing/2014/chart" uri="{C3380CC4-5D6E-409C-BE32-E72D297353CC}">
              <c16:uniqueId val="{00000007-9B04-4BE1-9B46-EA0B6C799D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c:v>
                </c:pt>
                <c:pt idx="2">
                  <c:v>#N/A</c:v>
                </c:pt>
                <c:pt idx="3">
                  <c:v>#N/A</c:v>
                </c:pt>
                <c:pt idx="4">
                  <c:v>102</c:v>
                </c:pt>
                <c:pt idx="5">
                  <c:v>#N/A</c:v>
                </c:pt>
                <c:pt idx="6">
                  <c:v>#N/A</c:v>
                </c:pt>
                <c:pt idx="7">
                  <c:v>98</c:v>
                </c:pt>
                <c:pt idx="8">
                  <c:v>#N/A</c:v>
                </c:pt>
                <c:pt idx="9">
                  <c:v>#N/A</c:v>
                </c:pt>
                <c:pt idx="10">
                  <c:v>78</c:v>
                </c:pt>
                <c:pt idx="11">
                  <c:v>#N/A</c:v>
                </c:pt>
                <c:pt idx="12">
                  <c:v>#N/A</c:v>
                </c:pt>
                <c:pt idx="13">
                  <c:v>77</c:v>
                </c:pt>
                <c:pt idx="14">
                  <c:v>#N/A</c:v>
                </c:pt>
              </c:numCache>
            </c:numRef>
          </c:val>
          <c:smooth val="0"/>
          <c:extLst>
            <c:ext xmlns:c16="http://schemas.microsoft.com/office/drawing/2014/chart" uri="{C3380CC4-5D6E-409C-BE32-E72D297353CC}">
              <c16:uniqueId val="{00000008-9B04-4BE1-9B46-EA0B6C799D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5534</c:v>
                </c:pt>
                <c:pt idx="5">
                  <c:v>5433</c:v>
                </c:pt>
                <c:pt idx="8">
                  <c:v>5471</c:v>
                </c:pt>
                <c:pt idx="11">
                  <c:v>5546</c:v>
                </c:pt>
                <c:pt idx="14">
                  <c:v>5522</c:v>
                </c:pt>
              </c:numCache>
            </c:numRef>
          </c:val>
          <c:extLst>
            <c:ext xmlns:c16="http://schemas.microsoft.com/office/drawing/2014/chart" uri="{C3380CC4-5D6E-409C-BE32-E72D297353CC}">
              <c16:uniqueId val="{00000000-AB97-45E4-B5C1-FCB3342F56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c:v>
                </c:pt>
                <c:pt idx="5">
                  <c:v>23</c:v>
                </c:pt>
                <c:pt idx="8">
                  <c:v>265</c:v>
                </c:pt>
                <c:pt idx="11">
                  <c:v>331</c:v>
                </c:pt>
                <c:pt idx="14">
                  <c:v>652</c:v>
                </c:pt>
              </c:numCache>
            </c:numRef>
          </c:val>
          <c:extLst>
            <c:ext xmlns:c16="http://schemas.microsoft.com/office/drawing/2014/chart" uri="{C3380CC4-5D6E-409C-BE32-E72D297353CC}">
              <c16:uniqueId val="{00000001-AB97-45E4-B5C1-FCB3342F56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2010</c:v>
                </c:pt>
                <c:pt idx="5">
                  <c:v>2164</c:v>
                </c:pt>
                <c:pt idx="8">
                  <c:v>2146</c:v>
                </c:pt>
                <c:pt idx="11">
                  <c:v>2024</c:v>
                </c:pt>
                <c:pt idx="14">
                  <c:v>1851</c:v>
                </c:pt>
              </c:numCache>
            </c:numRef>
          </c:val>
          <c:extLst>
            <c:ext xmlns:c16="http://schemas.microsoft.com/office/drawing/2014/chart" uri="{C3380CC4-5D6E-409C-BE32-E72D297353CC}">
              <c16:uniqueId val="{00000002-AB97-45E4-B5C1-FCB3342F56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97-45E4-B5C1-FCB3342F56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97-45E4-B5C1-FCB3342F56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97-45E4-B5C1-FCB3342F56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1721</c:v>
                </c:pt>
                <c:pt idx="3">
                  <c:v>1837</c:v>
                </c:pt>
                <c:pt idx="6">
                  <c:v>1670</c:v>
                </c:pt>
                <c:pt idx="9">
                  <c:v>1732</c:v>
                </c:pt>
                <c:pt idx="12">
                  <c:v>1767</c:v>
                </c:pt>
              </c:numCache>
            </c:numRef>
          </c:val>
          <c:extLst>
            <c:ext xmlns:c16="http://schemas.microsoft.com/office/drawing/2014/chart" uri="{C3380CC4-5D6E-409C-BE32-E72D297353CC}">
              <c16:uniqueId val="{00000006-AB97-45E4-B5C1-FCB3342F56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408</c:v>
                </c:pt>
                <c:pt idx="3">
                  <c:v>338</c:v>
                </c:pt>
                <c:pt idx="6">
                  <c:v>387</c:v>
                </c:pt>
                <c:pt idx="9">
                  <c:v>304</c:v>
                </c:pt>
                <c:pt idx="12">
                  <c:v>303</c:v>
                </c:pt>
              </c:numCache>
            </c:numRef>
          </c:val>
          <c:extLst>
            <c:ext xmlns:c16="http://schemas.microsoft.com/office/drawing/2014/chart" uri="{C3380CC4-5D6E-409C-BE32-E72D297353CC}">
              <c16:uniqueId val="{00000007-AB97-45E4-B5C1-FCB3342F56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100</c:v>
                </c:pt>
                <c:pt idx="3">
                  <c:v>92</c:v>
                </c:pt>
                <c:pt idx="6">
                  <c:v>81</c:v>
                </c:pt>
                <c:pt idx="9">
                  <c:v>70</c:v>
                </c:pt>
                <c:pt idx="12">
                  <c:v>59</c:v>
                </c:pt>
              </c:numCache>
            </c:numRef>
          </c:val>
          <c:extLst>
            <c:ext xmlns:c16="http://schemas.microsoft.com/office/drawing/2014/chart" uri="{C3380CC4-5D6E-409C-BE32-E72D297353CC}">
              <c16:uniqueId val="{00000008-AB97-45E4-B5C1-FCB3342F56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52</c:v>
                </c:pt>
                <c:pt idx="3">
                  <c:v>26</c:v>
                </c:pt>
                <c:pt idx="6">
                  <c:v>0</c:v>
                </c:pt>
                <c:pt idx="9">
                  <c:v>0</c:v>
                </c:pt>
                <c:pt idx="12">
                  <c:v>0</c:v>
                </c:pt>
              </c:numCache>
            </c:numRef>
          </c:val>
          <c:extLst>
            <c:ext xmlns:c16="http://schemas.microsoft.com/office/drawing/2014/chart" uri="{C3380CC4-5D6E-409C-BE32-E72D297353CC}">
              <c16:uniqueId val="{00000009-AB97-45E4-B5C1-FCB3342F56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5604</c:v>
                </c:pt>
                <c:pt idx="3">
                  <c:v>5595</c:v>
                </c:pt>
                <c:pt idx="6">
                  <c:v>5858</c:v>
                </c:pt>
                <c:pt idx="9">
                  <c:v>6116</c:v>
                </c:pt>
                <c:pt idx="12">
                  <c:v>6361</c:v>
                </c:pt>
              </c:numCache>
            </c:numRef>
          </c:val>
          <c:extLst>
            <c:ext xmlns:c16="http://schemas.microsoft.com/office/drawing/2014/chart" uri="{C3380CC4-5D6E-409C-BE32-E72D297353CC}">
              <c16:uniqueId val="{0000000A-AB97-45E4-B5C1-FCB3342F56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318</c:v>
                </c:pt>
                <c:pt idx="2">
                  <c:v>#N/A</c:v>
                </c:pt>
                <c:pt idx="3">
                  <c:v>#N/A</c:v>
                </c:pt>
                <c:pt idx="4">
                  <c:v>268</c:v>
                </c:pt>
                <c:pt idx="5">
                  <c:v>#N/A</c:v>
                </c:pt>
                <c:pt idx="6">
                  <c:v>#N/A</c:v>
                </c:pt>
                <c:pt idx="7">
                  <c:v>115</c:v>
                </c:pt>
                <c:pt idx="8">
                  <c:v>#N/A</c:v>
                </c:pt>
                <c:pt idx="9">
                  <c:v>#N/A</c:v>
                </c:pt>
                <c:pt idx="10">
                  <c:v>322</c:v>
                </c:pt>
                <c:pt idx="11">
                  <c:v>#N/A</c:v>
                </c:pt>
                <c:pt idx="12">
                  <c:v>#N/A</c:v>
                </c:pt>
                <c:pt idx="13">
                  <c:v>465</c:v>
                </c:pt>
                <c:pt idx="14">
                  <c:v>#N/A</c:v>
                </c:pt>
              </c:numCache>
            </c:numRef>
          </c:val>
          <c:smooth val="0"/>
          <c:extLst>
            <c:ext xmlns:c16="http://schemas.microsoft.com/office/drawing/2014/chart" uri="{C3380CC4-5D6E-409C-BE32-E72D297353CC}">
              <c16:uniqueId val="{0000000B-AB97-45E4-B5C1-FCB3342F56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902</c:v>
                </c:pt>
                <c:pt idx="1">
                  <c:v>802</c:v>
                </c:pt>
                <c:pt idx="2">
                  <c:v>579</c:v>
                </c:pt>
              </c:numCache>
            </c:numRef>
          </c:val>
          <c:extLst>
            <c:ext xmlns:c16="http://schemas.microsoft.com/office/drawing/2014/chart" uri="{C3380CC4-5D6E-409C-BE32-E72D297353CC}">
              <c16:uniqueId val="{00000000-5A03-4681-B08E-E4806DEB85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5A03-4681-B08E-E4806DEB85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923</c:v>
                </c:pt>
                <c:pt idx="1">
                  <c:v>901</c:v>
                </c:pt>
                <c:pt idx="2">
                  <c:v>951</c:v>
                </c:pt>
              </c:numCache>
            </c:numRef>
          </c:val>
          <c:extLst>
            <c:ext xmlns:c16="http://schemas.microsoft.com/office/drawing/2014/chart" uri="{C3380CC4-5D6E-409C-BE32-E72D297353CC}">
              <c16:uniqueId val="{00000002-5A03-4681-B08E-E4806DEB853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{38AED20A-57CE-4A37-A037-8AC710FCD9BC}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6AF-42F6-8A30-BA792C8E5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{A8AE1820-8916-4BB5-A1E0-8D426495B385}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AF-42F6-8A30-BA792C8E5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{10D7F005-7F00-4B36-B06D-81E8398E00E6}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AF-42F6-8A30-BA792C8E5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{3E2BEA47-E4E0-4FE3-BE98-76B0958EA4A1}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AF-42F6-8A30-BA792C8E5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{FCF616C5-90BB-425F-87CF-413FFEEE42E2}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AF-42F6-8A30-BA792C8E5B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{F07EE474-0ACC-4ED7-B3B6-CD350CAD8445}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6AF-42F6-8A30-BA792C8E5B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{8B1B112F-174D-4C59-9E85-55CB09FA40B1}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6AF-42F6-8A30-BA792C8E5B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{D02D317C-65BF-4F94-B88F-CFC500BD0567}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6AF-42F6-8A30-BA792C8E5B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{EBDD33A0-34C9-4D4A-9939-0D63D46C9B0D}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6AF-42F6-8A30-BA792C8E5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61.5</c:v>
                </c:pt>
                <c:pt idx="24">
                  <c:v>63</c:v>
                </c:pt>
                <c:pt idx="32">
                  <c:v>64.5</c:v>
                </c:pt>
              </c:numCache>
            </c:numRef>
          </c:xVal>
          <c:yVal>
            <c:numRef>
              <c:f>公会計指標分析・財政指標組合せ分析表!$BP$51:$DC$51</c:f>
              <c:numCache>
                <c:formatCode>#,##0.0;"▲ "#,##0.0</c:formatCode>
                <c:ptCount val="40"/>
                <c:pt idx="8">
                  <c:v>5.8</c:v>
                </c:pt>
                <c:pt idx="16">
                  <c:v>2.5</c:v>
                </c:pt>
                <c:pt idx="24">
                  <c:v>7.1</c:v>
                </c:pt>
                <c:pt idx="32">
                  <c:v>10.3</c:v>
                </c:pt>
              </c:numCache>
            </c:numRef>
          </c:yVal>
          <c:smooth val="0"/>
          <c:extLst>
            <c:ext xmlns:c16="http://schemas.microsoft.com/office/drawing/2014/chart" uri="{C3380CC4-5D6E-409C-BE32-E72D297353CC}">
              <c16:uniqueId val="{00000009-76AF-42F6-8A30-BA792C8E5B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{5EFAA134-7F4C-468A-A5BC-F15B45FEF5A3}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6AF-42F6-8A30-BA792C8E5B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{3D0DB06B-2D2A-4C8F-BC4C-D6814FBA0978}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AF-42F6-8A30-BA792C8E5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{1B30C71A-5073-4E7C-A0C4-F5A985EB8871}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AF-42F6-8A30-BA792C8E5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{7A00DF9B-87A1-4BBB-80B2-F0A68E6354C5}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AF-42F6-8A30-BA792C8E5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{7F7A26CB-6718-4E1F-80CE-B3B15CCB5DFF}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AF-42F6-8A30-BA792C8E5B1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{678D70FA-D048-4B5D-AB03-3D617BA0FD78}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6AF-42F6-8A30-BA792C8E5B1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{50840550-4A2A-4D57-82E6-1C220AA118F4}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6AF-42F6-8A30-BA792C8E5B1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{CD1B48C4-3336-4675-AD20-5C943D7C95ED}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6AF-42F6-8A30-BA792C8E5B1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{B80E832A-DC7D-41D5-BFE0-475EACAC381F}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6AF-42F6-8A30-BA792C8E5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76AF-42F6-8A30-BA792C8E5B1A}"/>
            </c:ext>
          </c:extLst>
        </c:ser>
        <c:dLbls>
          <c:showLegendKey val="0"/>
          <c:showVal val="1"/>
          <c:showCatName val="0"/>
          <c:showSerName val="0"/>
          <c:showPercent val="0"/>
          <c:showBubbleSize val="0"/>
        </c:dLbls>
        <c:axId val="46179840"/>
        <c:axId val="46181760"/>
      </c:scatterChart>
      <c:valAx>
        <c:axId val="46179840"/>
        <c:scaling>
          <c:orientation val="minMax"/>
          <c:max val="65.2"/>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{7BA2B182-9AB3-4A7C-BAD9-7207874FBAB3}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959-4A06-A460-FA64EC496D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{4A1E03F6-84F3-4C74-BCAE-2FB24D00A44F}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59-4A06-A460-FA64EC496D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{2021B490-B578-495B-ACD3-BCDEA7A46B21}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59-4A06-A460-FA64EC496D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{ED5724C1-8979-41A3-8155-E58E1C6FAA93}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59-4A06-A460-FA64EC496D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{5868FD62-4575-4ABA-AF3E-B91FF5F9F5E3}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59-4A06-A460-FA64EC496D3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{D35DE915-1A8D-4440-B084-932EEA3BC812}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959-4A06-A460-FA64EC496D3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{5E9CBCBB-47BA-4B88-A542-97AD9B7F03C9}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959-4A06-A460-FA64EC496D3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{9C40CD69-42C3-4CC5-8BAE-CB5A061397B4}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959-4A06-A460-FA64EC496D3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{5C8C5386-3175-4A3D-AF76-C379C4AD3985}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959-4A06-A460-FA64EC496D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3.1</c:v>
                </c:pt>
                <c:pt idx="16">
                  <c:v>2.4</c:v>
                </c:pt>
                <c:pt idx="24">
                  <c:v>2</c:v>
                </c:pt>
                <c:pt idx="32">
                  <c:v>1.8</c:v>
                </c:pt>
              </c:numCache>
            </c:numRef>
          </c:xVal>
          <c:yVal>
            <c:numRef>
              <c:f>公会計指標分析・財政指標組合せ分析表!$BP$73:$DC$73</c:f>
              <c:numCache>
                <c:formatCode>#,##0.0;"▲ "#,##0.0</c:formatCode>
                <c:ptCount val="40"/>
                <c:pt idx="0">
                  <c:v>6.8</c:v>
                </c:pt>
                <c:pt idx="8">
                  <c:v>5.8</c:v>
                </c:pt>
                <c:pt idx="16">
                  <c:v>2.5</c:v>
                </c:pt>
                <c:pt idx="24">
                  <c:v>7.1</c:v>
                </c:pt>
                <c:pt idx="32">
                  <c:v>10.3</c:v>
                </c:pt>
              </c:numCache>
            </c:numRef>
          </c:yVal>
          <c:smooth val="0"/>
          <c:extLst>
            <c:ext xmlns:c16="http://schemas.microsoft.com/office/drawing/2014/chart" uri="{C3380CC4-5D6E-409C-BE32-E72D297353CC}">
              <c16:uniqueId val="{00000009-5959-4A06-A460-FA64EC496D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{2D1DD0A6-DC6F-407A-8270-93FD85689A03}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959-4A06-A460-FA64EC496D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{9AEF379B-CFA5-4EB5-9DD7-AD3AB7C8339F}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59-4A06-A460-FA64EC496D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{50802F92-87C9-4C2E-AA24-F7D113012B03}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59-4A06-A460-FA64EC496D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{ADCB9EEA-BAE2-4820-8DF0-FD429529EC79}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59-4A06-A460-FA64EC496D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{D971AF41-8481-49FF-B834-59DF4B8BC043}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59-4A06-A460-FA64EC496D36}"/>
                </c:ext>
              </c:extLst>
            </c:dLbl>
            <c:dLbl>
              <c:idx val="8"/>
              <c:layout>
                <c:manualLayout>
                  <c:x val="0"/>
                  <c:y val="-6.454520733170009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{60A6E50F-9CF8-4B0E-8DC6-37FEDD99B4B9}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959-4A06-A460-FA64EC496D36}"/>
                </c:ext>
              </c:extLst>
            </c:dLbl>
            <c:dLbl>
              <c:idx val="16"/>
              <c:layout>
                <c:manualLayout>
                  <c:x val="0"/>
                  <c:y val="6.454520733169989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{944AD2A0-82B0-485C-A680-2794430782F7}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959-4A06-A460-FA64EC496D3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{7BC08377-BA95-4273-B3BF-A8BBD2BEBCA7}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959-4A06-A460-FA64EC496D3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{D3287C97-94DB-4E88-80BE-B8C25E29D8DA}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959-4A06-A460-FA64EC496D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5959-4A06-A460-FA64EC496D36}"/>
            </c:ext>
          </c:extLst>
        </c:ser>
        <c:dLbls>
          <c:showLegendKey val="0"/>
          <c:showVal val="1"/>
          <c:showCatName val="0"/>
          <c:showSerName val="0"/>
          <c:showPercent val="0"/>
          <c:showBubbleSize val="0"/>
        </c:dLbls>
        <c:axId val="84219776"/>
        <c:axId val="84234240"/>
      </c:scatterChart>
      <c:valAx>
        <c:axId val="84219776"/>
        <c:scaling>
          <c:orientation val="minMax"/>
          <c:max val="7.3"/>
          <c:min val="1.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臨時財政対策債を除いた町及び一部事務組合が起こした地方債について、近年は減少傾向にあったが、今後は都市公園整備事業及び知多南部衛生組合による火葬場建設事業、知多南部広域環境組合によるごみ処理施設建設事業の実施により増加すると見込まれる。普通債の新規発行については地方交付税措置のある起債を中心に厳選し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将来負担比率については、国の基準を下回っており、今後も健全な財政運営を進め、数値の低減に努める。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愛知県美浜町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財政調整基金は、合併処理浄化槽設置整備事業補助金や知多南部衛生組合分担金、知多南部広域環境組合分担金の増などの要因により約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その他特定目的基金は令和元年度都市公園整備事業の繰越により、都市計画事業基金から約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億円であった。また、知多南部広域環境組合によるごみ処理施設建設事業に公共施設整備基金を充当したため約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千万円取り崩し、愛知用水二期事業に愛知用水二期事業基金を充当したため約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小中学校の統廃合に向け教育施設整備基金を積み立てていくが、都市公園整備事業と知多南部衛生組合による火葬場建設事業に都市計画事業基金を充てていくため減少していく傾向にある。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都市計画事業基金：都市計画に定められた道路・公園などの都市施設の整備のため。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公共施設整備基金：図書館、公民館、道路、公園などの公共施設の整備のため。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教育施設整備基金：学校などの教育施設の計画的な保全、建替え、増築等のため。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都市計画事業基金：都市公園整備事業及び知多南部衛生組合による火葬場建設事業に充当したが、令和元年度都市公園整備事業の繰越により、約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千万円の取り崩しに対し、積立額が約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億円であったため増加した。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公共施設整備基金：積み立てはなく、知多南部広域環境組合によるごみ処理施設建設事業への充当により、約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教育施設整備基金：積み立てはなく、小中学校の電子黒板購入への充当により、約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都市計画事業基金：都市公園整備事業及び知多南部衛生組合による火葬場建設事業へ充当していく。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公共施設整備基金：現時点で取り崩す予定はないが、今後の公共施設整備に充当していく。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教育施設整備基金：小中学校の統廃合に向け、積み立てをしていく。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合併処理浄化槽設置整備事業補助金や知多南部衛生組合分担金、知多南部広域環境組合分担金の増などの要因により約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億円の積み立てに対し、約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千万円の取り崩しとなったため、約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財政調整基金については、概ね標準財政規模の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億円を目標にしている。金額の根拠としては、平成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年度当初予算における財政調整基金の繰入額が約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千万円であり、事業が多い年が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年続いても財政調整基金にて対応できる額としている。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決算剰余金を積立てず、償還のために取り崩さなかったため増減はなかった。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現時点で取り崩す予定はないが、今後の経済事情の変動等により財源が不足する場合においての町債の償還に充当する。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年度に策定した公共施設等の個別施設計画に基づき、今後も適切な維持管理に努めていく。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79" name="楕円 78"/>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97807</xdr:rowOff>
    </xdr:from>
    <xdr:ext cx="405111" cy="259045"/>
    <xdr:sp macro="" textlink="">
      <xdr:nvSpPr>
        <xdr:cNvPr id="80" name="有形固定資産減価償却率該当値テキスト"/>
        <xdr:cNvSpPr txBox="1"/>
      </xdr:nvSpPr>
      <xdr:spPr>
        <a:xfrm>
          <a:off x="4813300"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81" name="楕円 80"/>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170180</xdr:rowOff>
    </xdr:to>
    <xdr:cxnSp macro="">
      <xdr:nvCxnSpPr>
        <xdr:cNvPr id="82" name="直線コネクタ 81"/>
        <xdr:cNvCxnSpPr/>
      </xdr:nvCxnSpPr>
      <xdr:spPr>
        <a:xfrm>
          <a:off x="4051300" y="58813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3" name="楕円 82"/>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137795</xdr:rowOff>
    </xdr:to>
    <xdr:cxnSp macro="">
      <xdr:nvCxnSpPr>
        <xdr:cNvPr id="84" name="直線コネクタ 83"/>
        <xdr:cNvCxnSpPr/>
      </xdr:nvCxnSpPr>
      <xdr:spPr>
        <a:xfrm>
          <a:off x="3289300" y="584898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5" name="楕円 84"/>
        <xdr:cNvSpPr/>
      </xdr:nvSpPr>
      <xdr:spPr>
        <a:xfrm>
          <a:off x="2476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64389</xdr:rowOff>
    </xdr:from>
    <xdr:to>
      <xdr:col>15</xdr:col>
      <xdr:colOff>136525</xdr:colOff>
      <xdr:row>29</xdr:row>
      <xdr:rowOff>105410</xdr:rowOff>
    </xdr:to>
    <xdr:cxnSp macro="">
      <xdr:nvCxnSpPr>
        <xdr:cNvPr id="86" name="直線コネクタ 85"/>
        <xdr:cNvCxnSpPr/>
      </xdr:nvCxnSpPr>
      <xdr:spPr>
        <a:xfrm>
          <a:off x="2527300" y="580796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7"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88"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89"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0"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8272</xdr:rowOff>
    </xdr:from>
    <xdr:ext cx="405111" cy="259045"/>
    <xdr:sp macro="" textlink="">
      <xdr:nvSpPr>
        <xdr:cNvPr id="91" name="n_1main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92" name="n_2mainValue有形固定資産減価償却率"/>
        <xdr:cNvSpPr txBox="1"/>
      </xdr:nvSpPr>
      <xdr:spPr>
        <a:xfrm>
          <a:off x="308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3" name="n_3main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主な要因としては、過去に借入を行った建設起債の償還が順調に進んでおり、新規借入を最小限に留めていることが考えられる。</a:t>
          </a:r>
        </a:p>
        <a:p>
          <a:r>
            <a:rPr kumimoji="1" lang="ja-JP" altLang="en-US" sz="1100">
              <a:latin typeface="ＭＳ Ｐゴシック" panose="020B0600070205080204" pitchFamily="50" charset="-128"/>
              <a:ea typeface="ＭＳ Ｐゴシック" panose="020B0600070205080204" pitchFamily="50" charset="-128"/>
            </a:rPr>
            <a:t>しかし、人口減や地価の下落による経常一般財源の減収のため類似団体に近づいている。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1" name="テキスト ボックス 11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3" name="テキスト ボックス 112"/>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5" name="テキスト ボックス 114"/>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9" name="テキスト ボックス 11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2" name="直線コネクタ 121"/>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3"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4" name="直線コネクタ 123"/>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6" name="直線コネクタ 12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27"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28" name="フローチャート: 判断 127"/>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29" name="フローチャート: 判断 128"/>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0" name="フローチャート: 判断 129"/>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1" name="フローチャート: 判断 130"/>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2" name="フローチャート: 判断 131"/>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124227</xdr:rowOff>
    </xdr:from>
    <xdr:to>
      <xdr:col>76</xdr:col>
      <xdr:colOff>73025</xdr:colOff>
      <xdr:row>29</xdr:row>
      <xdr:rowOff>54377</xdr:rowOff>
    </xdr:to>
    <xdr:sp macro="" textlink="">
      <xdr:nvSpPr>
        <xdr:cNvPr id="138" name="楕円 137"/>
        <xdr:cNvSpPr/>
      </xdr:nvSpPr>
      <xdr:spPr>
        <a:xfrm>
          <a:off x="14744700" y="56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147104</xdr:rowOff>
    </xdr:from>
    <xdr:ext cx="469744" cy="259045"/>
    <xdr:sp macro="" textlink="">
      <xdr:nvSpPr>
        <xdr:cNvPr id="139" name="債務償還比率該当値テキスト"/>
        <xdr:cNvSpPr txBox="1"/>
      </xdr:nvSpPr>
      <xdr:spPr>
        <a:xfrm>
          <a:off x="14846300" y="554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91410</xdr:rowOff>
    </xdr:from>
    <xdr:to>
      <xdr:col>72</xdr:col>
      <xdr:colOff>123825</xdr:colOff>
      <xdr:row>29</xdr:row>
      <xdr:rowOff>21560</xdr:rowOff>
    </xdr:to>
    <xdr:sp macro="" textlink="">
      <xdr:nvSpPr>
        <xdr:cNvPr id="140" name="楕円 139"/>
        <xdr:cNvSpPr/>
      </xdr:nvSpPr>
      <xdr:spPr>
        <a:xfrm>
          <a:off x="14033500" y="566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142210</xdr:rowOff>
    </xdr:from>
    <xdr:to>
      <xdr:col>76</xdr:col>
      <xdr:colOff>22225</xdr:colOff>
      <xdr:row>29</xdr:row>
      <xdr:rowOff>3577</xdr:rowOff>
    </xdr:to>
    <xdr:cxnSp macro="">
      <xdr:nvCxnSpPr>
        <xdr:cNvPr id="141" name="直線コネクタ 140"/>
        <xdr:cNvCxnSpPr/>
      </xdr:nvCxnSpPr>
      <xdr:spPr>
        <a:xfrm>
          <a:off x="14084300" y="5714335"/>
          <a:ext cx="7112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10448</xdr:rowOff>
    </xdr:from>
    <xdr:to>
      <xdr:col>68</xdr:col>
      <xdr:colOff>123825</xdr:colOff>
      <xdr:row>28</xdr:row>
      <xdr:rowOff>112048</xdr:rowOff>
    </xdr:to>
    <xdr:sp macro="" textlink="">
      <xdr:nvSpPr>
        <xdr:cNvPr id="142" name="楕円 141"/>
        <xdr:cNvSpPr/>
      </xdr:nvSpPr>
      <xdr:spPr>
        <a:xfrm>
          <a:off x="13271500" y="558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61248</xdr:rowOff>
    </xdr:from>
    <xdr:to>
      <xdr:col>72</xdr:col>
      <xdr:colOff>73025</xdr:colOff>
      <xdr:row>28</xdr:row>
      <xdr:rowOff>142210</xdr:rowOff>
    </xdr:to>
    <xdr:cxnSp macro="">
      <xdr:nvCxnSpPr>
        <xdr:cNvPr id="143" name="直線コネクタ 142"/>
        <xdr:cNvCxnSpPr/>
      </xdr:nvCxnSpPr>
      <xdr:spPr>
        <a:xfrm>
          <a:off x="13322300" y="563337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73419</xdr:rowOff>
    </xdr:from>
    <xdr:to>
      <xdr:col>64</xdr:col>
      <xdr:colOff>123825</xdr:colOff>
      <xdr:row>29</xdr:row>
      <xdr:rowOff>3569</xdr:rowOff>
    </xdr:to>
    <xdr:sp macro="" textlink="">
      <xdr:nvSpPr>
        <xdr:cNvPr id="144" name="楕円 143"/>
        <xdr:cNvSpPr/>
      </xdr:nvSpPr>
      <xdr:spPr>
        <a:xfrm>
          <a:off x="12509500" y="56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61248</xdr:rowOff>
    </xdr:from>
    <xdr:to>
      <xdr:col>68</xdr:col>
      <xdr:colOff>73025</xdr:colOff>
      <xdr:row>28</xdr:row>
      <xdr:rowOff>124219</xdr:rowOff>
    </xdr:to>
    <xdr:cxnSp macro="">
      <xdr:nvCxnSpPr>
        <xdr:cNvPr id="145" name="直線コネクタ 144"/>
        <xdr:cNvCxnSpPr/>
      </xdr:nvCxnSpPr>
      <xdr:spPr>
        <a:xfrm flipV="1">
          <a:off x="12560300" y="5633373"/>
          <a:ext cx="7620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54132</xdr:rowOff>
    </xdr:from>
    <xdr:to>
      <xdr:col>60</xdr:col>
      <xdr:colOff>123825</xdr:colOff>
      <xdr:row>28</xdr:row>
      <xdr:rowOff>155732</xdr:rowOff>
    </xdr:to>
    <xdr:sp macro="" textlink="">
      <xdr:nvSpPr>
        <xdr:cNvPr id="146" name="楕円 145"/>
        <xdr:cNvSpPr/>
      </xdr:nvSpPr>
      <xdr:spPr>
        <a:xfrm>
          <a:off x="11747500" y="562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104932</xdr:rowOff>
    </xdr:from>
    <xdr:to>
      <xdr:col>64</xdr:col>
      <xdr:colOff>73025</xdr:colOff>
      <xdr:row>28</xdr:row>
      <xdr:rowOff>124219</xdr:rowOff>
    </xdr:to>
    <xdr:cxnSp macro="">
      <xdr:nvCxnSpPr>
        <xdr:cNvPr id="147" name="直線コネクタ 146"/>
        <xdr:cNvCxnSpPr/>
      </xdr:nvCxnSpPr>
      <xdr:spPr>
        <a:xfrm>
          <a:off x="11798300" y="5677057"/>
          <a:ext cx="7620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48"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49"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0"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1"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38087</xdr:rowOff>
    </xdr:from>
    <xdr:ext cx="469744" cy="259045"/>
    <xdr:sp macro="" textlink="">
      <xdr:nvSpPr>
        <xdr:cNvPr id="152" name="n_1mainValue債務償還比率"/>
        <xdr:cNvSpPr txBox="1"/>
      </xdr:nvSpPr>
      <xdr:spPr>
        <a:xfrm>
          <a:off x="13836727" y="543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128575</xdr:rowOff>
    </xdr:from>
    <xdr:ext cx="469744" cy="259045"/>
    <xdr:sp macro="" textlink="">
      <xdr:nvSpPr>
        <xdr:cNvPr id="153" name="n_2mainValue債務償還比率"/>
        <xdr:cNvSpPr txBox="1"/>
      </xdr:nvSpPr>
      <xdr:spPr>
        <a:xfrm>
          <a:off x="13087427" y="535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20096</xdr:rowOff>
    </xdr:from>
    <xdr:ext cx="469744" cy="259045"/>
    <xdr:sp macro="" textlink="">
      <xdr:nvSpPr>
        <xdr:cNvPr id="154" name="n_3mainValue債務償還比率"/>
        <xdr:cNvSpPr txBox="1"/>
      </xdr:nvSpPr>
      <xdr:spPr>
        <a:xfrm>
          <a:off x="12325427" y="542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809</xdr:rowOff>
    </xdr:from>
    <xdr:ext cx="469744" cy="259045"/>
    <xdr:sp macro="" textlink="">
      <xdr:nvSpPr>
        <xdr:cNvPr id="155" name="n_4mainValue債務償還比率"/>
        <xdr:cNvSpPr txBox="1"/>
      </xdr:nvSpPr>
      <xdr:spPr>
        <a:xfrm>
          <a:off x="11563427" y="540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122572</xdr:rowOff>
    </xdr:from>
    <xdr:ext cx="405111" cy="259045"/>
    <xdr:sp macro="" textlink="">
      <xdr:nvSpPr>
        <xdr:cNvPr id="74" name="【道路】&#10;有形固定資産減価償却率該当値テキスト"/>
        <xdr:cNvSpPr txBox="1"/>
      </xdr:nvSpPr>
      <xdr:spPr>
        <a:xfrm>
          <a:off x="46736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150495</xdr:rowOff>
    </xdr:to>
    <xdr:cxnSp macro="">
      <xdr:nvCxnSpPr>
        <xdr:cNvPr id="76" name="直線コネクタ 75"/>
        <xdr:cNvCxnSpPr/>
      </xdr:nvCxnSpPr>
      <xdr:spPr>
        <a:xfrm>
          <a:off x="3797300" y="64693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125730</xdr:rowOff>
    </xdr:to>
    <xdr:cxnSp macro="">
      <xdr:nvCxnSpPr>
        <xdr:cNvPr id="78" name="直線コネクタ 77"/>
        <xdr:cNvCxnSpPr/>
      </xdr:nvCxnSpPr>
      <xdr:spPr>
        <a:xfrm>
          <a:off x="2908300" y="6438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95250</xdr:rowOff>
    </xdr:to>
    <xdr:cxnSp macro="">
      <xdr:nvCxnSpPr>
        <xdr:cNvPr id="80" name="直線コネクタ 79"/>
        <xdr:cNvCxnSpPr/>
      </xdr:nvCxnSpPr>
      <xdr:spPr>
        <a:xfrm>
          <a:off x="2019300" y="6404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5" name="n_1main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6" name="n_2main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7" name="n_3main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119812</xdr:rowOff>
    </xdr:from>
    <xdr:to>
      <xdr:col>55</xdr:col>
      <xdr:colOff>50800</xdr:colOff>
      <xdr:row>38</xdr:row>
      <xdr:rowOff>49961</xdr:rowOff>
    </xdr:to>
    <xdr:sp macro="" textlink="">
      <xdr:nvSpPr>
        <xdr:cNvPr id="127" name="楕円 126"/>
        <xdr:cNvSpPr/>
      </xdr:nvSpPr>
      <xdr:spPr>
        <a:xfrm>
          <a:off x="10426700" y="6463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142689</xdr:rowOff>
    </xdr:from>
    <xdr:ext cx="534377" cy="259045"/>
    <xdr:sp macro="" textlink="">
      <xdr:nvSpPr>
        <xdr:cNvPr id="128" name="【道路】&#10;一人当たり延長該当値テキスト"/>
        <xdr:cNvSpPr txBox="1"/>
      </xdr:nvSpPr>
      <xdr:spPr>
        <a:xfrm>
          <a:off x="10515600" y="63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128765</xdr:rowOff>
    </xdr:from>
    <xdr:to>
      <xdr:col>50</xdr:col>
      <xdr:colOff>165100</xdr:colOff>
      <xdr:row>38</xdr:row>
      <xdr:rowOff>58916</xdr:rowOff>
    </xdr:to>
    <xdr:sp macro="" textlink="">
      <xdr:nvSpPr>
        <xdr:cNvPr id="129" name="楕円 128"/>
        <xdr:cNvSpPr/>
      </xdr:nvSpPr>
      <xdr:spPr>
        <a:xfrm>
          <a:off x="9588500" y="647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170612</xdr:rowOff>
    </xdr:from>
    <xdr:to>
      <xdr:col>55</xdr:col>
      <xdr:colOff>0</xdr:colOff>
      <xdr:row>38</xdr:row>
      <xdr:rowOff>8115</xdr:rowOff>
    </xdr:to>
    <xdr:cxnSp macro="">
      <xdr:nvCxnSpPr>
        <xdr:cNvPr id="130" name="直線コネクタ 129"/>
        <xdr:cNvCxnSpPr/>
      </xdr:nvCxnSpPr>
      <xdr:spPr>
        <a:xfrm flipV="1">
          <a:off x="9639300" y="6514262"/>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137681</xdr:rowOff>
    </xdr:from>
    <xdr:to>
      <xdr:col>46</xdr:col>
      <xdr:colOff>38100</xdr:colOff>
      <xdr:row>38</xdr:row>
      <xdr:rowOff>67831</xdr:rowOff>
    </xdr:to>
    <xdr:sp macro="" textlink="">
      <xdr:nvSpPr>
        <xdr:cNvPr id="131" name="楕円 130"/>
        <xdr:cNvSpPr/>
      </xdr:nvSpPr>
      <xdr:spPr>
        <a:xfrm>
          <a:off x="8699500" y="64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8115</xdr:rowOff>
    </xdr:from>
    <xdr:to>
      <xdr:col>50</xdr:col>
      <xdr:colOff>114300</xdr:colOff>
      <xdr:row>38</xdr:row>
      <xdr:rowOff>17031</xdr:rowOff>
    </xdr:to>
    <xdr:cxnSp macro="">
      <xdr:nvCxnSpPr>
        <xdr:cNvPr id="132" name="直線コネクタ 131"/>
        <xdr:cNvCxnSpPr/>
      </xdr:nvCxnSpPr>
      <xdr:spPr>
        <a:xfrm flipV="1">
          <a:off x="8750300" y="652321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141186</xdr:rowOff>
    </xdr:from>
    <xdr:to>
      <xdr:col>41</xdr:col>
      <xdr:colOff>101600</xdr:colOff>
      <xdr:row>38</xdr:row>
      <xdr:rowOff>71336</xdr:rowOff>
    </xdr:to>
    <xdr:sp macro="" textlink="">
      <xdr:nvSpPr>
        <xdr:cNvPr id="133" name="楕円 132"/>
        <xdr:cNvSpPr/>
      </xdr:nvSpPr>
      <xdr:spPr>
        <a:xfrm>
          <a:off x="7810500" y="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17031</xdr:rowOff>
    </xdr:from>
    <xdr:to>
      <xdr:col>45</xdr:col>
      <xdr:colOff>177800</xdr:colOff>
      <xdr:row>38</xdr:row>
      <xdr:rowOff>20536</xdr:rowOff>
    </xdr:to>
    <xdr:cxnSp macro="">
      <xdr:nvCxnSpPr>
        <xdr:cNvPr id="134" name="直線コネクタ 133"/>
        <xdr:cNvCxnSpPr/>
      </xdr:nvCxnSpPr>
      <xdr:spPr>
        <a:xfrm flipV="1">
          <a:off x="7861300" y="653213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7" name="n_3aveValue【道路】&#10;一人当たり延長"/>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75442</xdr:rowOff>
    </xdr:from>
    <xdr:ext cx="534377" cy="259045"/>
    <xdr:sp macro="" textlink="">
      <xdr:nvSpPr>
        <xdr:cNvPr id="139" name="n_1mainValue【道路】&#10;一人当たり延長"/>
        <xdr:cNvSpPr txBox="1"/>
      </xdr:nvSpPr>
      <xdr:spPr>
        <a:xfrm>
          <a:off x="9359411" y="62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84358</xdr:rowOff>
    </xdr:from>
    <xdr:ext cx="534377" cy="259045"/>
    <xdr:sp macro="" textlink="">
      <xdr:nvSpPr>
        <xdr:cNvPr id="140" name="n_2mainValue【道路】&#10;一人当たり延長"/>
        <xdr:cNvSpPr txBox="1"/>
      </xdr:nvSpPr>
      <xdr:spPr>
        <a:xfrm>
          <a:off x="8483111" y="625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87863</xdr:rowOff>
    </xdr:from>
    <xdr:ext cx="534377" cy="259045"/>
    <xdr:sp macro="" textlink="">
      <xdr:nvSpPr>
        <xdr:cNvPr id="141" name="n_3mainValue【道路】&#10;一人当たり延長"/>
        <xdr:cNvSpPr txBox="1"/>
      </xdr:nvSpPr>
      <xdr:spPr>
        <a:xfrm>
          <a:off x="7594111" y="62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153307</xdr:rowOff>
    </xdr:from>
    <xdr:to>
      <xdr:col>24</xdr:col>
      <xdr:colOff>114300</xdr:colOff>
      <xdr:row>60</xdr:row>
      <xdr:rowOff>83457</xdr:rowOff>
    </xdr:to>
    <xdr:sp macro="" textlink="">
      <xdr:nvSpPr>
        <xdr:cNvPr id="183" name="楕円 182"/>
        <xdr:cNvSpPr/>
      </xdr:nvSpPr>
      <xdr:spPr>
        <a:xfrm>
          <a:off x="4584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4734</xdr:rowOff>
    </xdr:from>
    <xdr:ext cx="405111" cy="259045"/>
    <xdr:sp macro="" textlink="">
      <xdr:nvSpPr>
        <xdr:cNvPr id="184" name="【橋りょう・トンネル】&#10;有形固定資産減価償却率該当値テキスト"/>
        <xdr:cNvSpPr txBox="1"/>
      </xdr:nvSpPr>
      <xdr:spPr>
        <a:xfrm>
          <a:off x="4673600" y="1012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85" name="楕円 184"/>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32657</xdr:rowOff>
    </xdr:to>
    <xdr:cxnSp macro="">
      <xdr:nvCxnSpPr>
        <xdr:cNvPr id="186" name="直線コネクタ 185"/>
        <xdr:cNvCxnSpPr/>
      </xdr:nvCxnSpPr>
      <xdr:spPr>
        <a:xfrm>
          <a:off x="3797300" y="102918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7" name="楕円 186"/>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4899</xdr:rowOff>
    </xdr:to>
    <xdr:cxnSp macro="">
      <xdr:nvCxnSpPr>
        <xdr:cNvPr id="188" name="直線コネクタ 187"/>
        <xdr:cNvCxnSpPr/>
      </xdr:nvCxnSpPr>
      <xdr:spPr>
        <a:xfrm>
          <a:off x="2908300" y="102674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89" name="楕円 188"/>
        <xdr:cNvSpPr/>
      </xdr:nvSpPr>
      <xdr:spPr>
        <a:xfrm>
          <a:off x="1968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151856</xdr:rowOff>
    </xdr:to>
    <xdr:cxnSp macro="">
      <xdr:nvCxnSpPr>
        <xdr:cNvPr id="190" name="直線コネクタ 189"/>
        <xdr:cNvCxnSpPr/>
      </xdr:nvCxnSpPr>
      <xdr:spPr>
        <a:xfrm>
          <a:off x="2019300" y="102478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195" name="n_1mainValue【橋りょう・トンネル】&#10;有形固定資産減価償却率"/>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196" name="n_2mainValue【橋りょう・トンネ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197" name="n_3mainValue【橋りょう・トンネル】&#10;有形固定資産減価償却率"/>
        <xdr:cNvSpPr txBox="1"/>
      </xdr:nvSpPr>
      <xdr:spPr>
        <a:xfrm>
          <a:off x="1816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31820</xdr:rowOff>
    </xdr:from>
    <xdr:to>
      <xdr:col>55</xdr:col>
      <xdr:colOff>50800</xdr:colOff>
      <xdr:row>64</xdr:row>
      <xdr:rowOff>133420</xdr:rowOff>
    </xdr:to>
    <xdr:sp macro="" textlink="">
      <xdr:nvSpPr>
        <xdr:cNvPr id="239" name="楕円 238"/>
        <xdr:cNvSpPr/>
      </xdr:nvSpPr>
      <xdr:spPr>
        <a:xfrm>
          <a:off x="10426700" y="110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99010" cy="259045"/>
    <xdr:sp macro="" textlink="">
      <xdr:nvSpPr>
        <xdr:cNvPr id="240" name="【橋りょう・トンネル】&#10;一人当たり有形固定資産（償却資産）額該当値テキスト"/>
        <xdr:cNvSpPr txBox="1"/>
      </xdr:nvSpPr>
      <xdr:spPr>
        <a:xfrm>
          <a:off x="10515600" y="1096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32413</xdr:rowOff>
    </xdr:from>
    <xdr:to>
      <xdr:col>50</xdr:col>
      <xdr:colOff>165100</xdr:colOff>
      <xdr:row>64</xdr:row>
      <xdr:rowOff>134013</xdr:rowOff>
    </xdr:to>
    <xdr:sp macro="" textlink="">
      <xdr:nvSpPr>
        <xdr:cNvPr id="241" name="楕円 240"/>
        <xdr:cNvSpPr/>
      </xdr:nvSpPr>
      <xdr:spPr>
        <a:xfrm>
          <a:off x="9588500" y="110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82620</xdr:rowOff>
    </xdr:from>
    <xdr:to>
      <xdr:col>55</xdr:col>
      <xdr:colOff>0</xdr:colOff>
      <xdr:row>64</xdr:row>
      <xdr:rowOff>83213</xdr:rowOff>
    </xdr:to>
    <xdr:cxnSp macro="">
      <xdr:nvCxnSpPr>
        <xdr:cNvPr id="242" name="直線コネクタ 241"/>
        <xdr:cNvCxnSpPr/>
      </xdr:nvCxnSpPr>
      <xdr:spPr>
        <a:xfrm flipV="1">
          <a:off x="9639300" y="11055420"/>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33041</xdr:rowOff>
    </xdr:from>
    <xdr:to>
      <xdr:col>46</xdr:col>
      <xdr:colOff>38100</xdr:colOff>
      <xdr:row>64</xdr:row>
      <xdr:rowOff>134641</xdr:rowOff>
    </xdr:to>
    <xdr:sp macro="" textlink="">
      <xdr:nvSpPr>
        <xdr:cNvPr id="243" name="楕円 242"/>
        <xdr:cNvSpPr/>
      </xdr:nvSpPr>
      <xdr:spPr>
        <a:xfrm>
          <a:off x="8699500" y="11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83213</xdr:rowOff>
    </xdr:from>
    <xdr:to>
      <xdr:col>50</xdr:col>
      <xdr:colOff>114300</xdr:colOff>
      <xdr:row>64</xdr:row>
      <xdr:rowOff>83841</xdr:rowOff>
    </xdr:to>
    <xdr:cxnSp macro="">
      <xdr:nvCxnSpPr>
        <xdr:cNvPr id="244" name="直線コネクタ 243"/>
        <xdr:cNvCxnSpPr/>
      </xdr:nvCxnSpPr>
      <xdr:spPr>
        <a:xfrm flipV="1">
          <a:off x="8750300" y="11056013"/>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33852</xdr:rowOff>
    </xdr:from>
    <xdr:to>
      <xdr:col>41</xdr:col>
      <xdr:colOff>101600</xdr:colOff>
      <xdr:row>64</xdr:row>
      <xdr:rowOff>135452</xdr:rowOff>
    </xdr:to>
    <xdr:sp macro="" textlink="">
      <xdr:nvSpPr>
        <xdr:cNvPr id="245" name="楕円 244"/>
        <xdr:cNvSpPr/>
      </xdr:nvSpPr>
      <xdr:spPr>
        <a:xfrm>
          <a:off x="7810500" y="110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83841</xdr:rowOff>
    </xdr:from>
    <xdr:to>
      <xdr:col>45</xdr:col>
      <xdr:colOff>177800</xdr:colOff>
      <xdr:row>64</xdr:row>
      <xdr:rowOff>84652</xdr:rowOff>
    </xdr:to>
    <xdr:cxnSp macro="">
      <xdr:nvCxnSpPr>
        <xdr:cNvPr id="246" name="直線コネクタ 245"/>
        <xdr:cNvCxnSpPr/>
      </xdr:nvCxnSpPr>
      <xdr:spPr>
        <a:xfrm flipV="1">
          <a:off x="7861300" y="11056641"/>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125140</xdr:rowOff>
    </xdr:from>
    <xdr:ext cx="599010" cy="259045"/>
    <xdr:sp macro="" textlink="">
      <xdr:nvSpPr>
        <xdr:cNvPr id="251" name="n_1mainValue【橋りょう・トンネル】&#10;一人当たり有形固定資産（償却資産）額"/>
        <xdr:cNvSpPr txBox="1"/>
      </xdr:nvSpPr>
      <xdr:spPr>
        <a:xfrm>
          <a:off x="9327095" y="110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125768</xdr:rowOff>
    </xdr:from>
    <xdr:ext cx="599010" cy="259045"/>
    <xdr:sp macro="" textlink="">
      <xdr:nvSpPr>
        <xdr:cNvPr id="252" name="n_2mainValue【橋りょう・トンネル】&#10;一人当たり有形固定資産（償却資産）額"/>
        <xdr:cNvSpPr txBox="1"/>
      </xdr:nvSpPr>
      <xdr:spPr>
        <a:xfrm>
          <a:off x="8450795" y="110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126579</xdr:rowOff>
    </xdr:from>
    <xdr:ext cx="599010" cy="259045"/>
    <xdr:sp macro="" textlink="">
      <xdr:nvSpPr>
        <xdr:cNvPr id="253" name="n_3mainValue【橋りょう・トンネル】&#10;一人当たり有形固定資産（償却資産）額"/>
        <xdr:cNvSpPr txBox="1"/>
      </xdr:nvSpPr>
      <xdr:spPr>
        <a:xfrm>
          <a:off x="7561795" y="110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295" name="楕円 294"/>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296" name="【公営住宅】&#10;有形固定資産減価償却率該当値テキスト"/>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363</xdr:rowOff>
    </xdr:from>
    <xdr:to>
      <xdr:col>20</xdr:col>
      <xdr:colOff>38100</xdr:colOff>
      <xdr:row>84</xdr:row>
      <xdr:rowOff>101963</xdr:rowOff>
    </xdr:to>
    <xdr:sp macro="" textlink="">
      <xdr:nvSpPr>
        <xdr:cNvPr id="297" name="楕円 296"/>
        <xdr:cNvSpPr/>
      </xdr:nvSpPr>
      <xdr:spPr>
        <a:xfrm>
          <a:off x="3746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51163</xdr:rowOff>
    </xdr:from>
    <xdr:to>
      <xdr:col>24</xdr:col>
      <xdr:colOff>63500</xdr:colOff>
      <xdr:row>84</xdr:row>
      <xdr:rowOff>70757</xdr:rowOff>
    </xdr:to>
    <xdr:cxnSp macro="">
      <xdr:nvCxnSpPr>
        <xdr:cNvPr id="298" name="直線コネクタ 297"/>
        <xdr:cNvCxnSpPr/>
      </xdr:nvCxnSpPr>
      <xdr:spPr>
        <a:xfrm>
          <a:off x="3797300" y="144529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148952</xdr:rowOff>
    </xdr:from>
    <xdr:to>
      <xdr:col>15</xdr:col>
      <xdr:colOff>101600</xdr:colOff>
      <xdr:row>84</xdr:row>
      <xdr:rowOff>79102</xdr:rowOff>
    </xdr:to>
    <xdr:sp macro="" textlink="">
      <xdr:nvSpPr>
        <xdr:cNvPr id="299" name="楕円 298"/>
        <xdr:cNvSpPr/>
      </xdr:nvSpPr>
      <xdr:spPr>
        <a:xfrm>
          <a:off x="2857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28302</xdr:rowOff>
    </xdr:from>
    <xdr:to>
      <xdr:col>19</xdr:col>
      <xdr:colOff>177800</xdr:colOff>
      <xdr:row>84</xdr:row>
      <xdr:rowOff>51163</xdr:rowOff>
    </xdr:to>
    <xdr:cxnSp macro="">
      <xdr:nvCxnSpPr>
        <xdr:cNvPr id="300" name="直線コネクタ 299"/>
        <xdr:cNvCxnSpPr/>
      </xdr:nvCxnSpPr>
      <xdr:spPr>
        <a:xfrm>
          <a:off x="2908300" y="144301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75474</xdr:rowOff>
    </xdr:from>
    <xdr:to>
      <xdr:col>10</xdr:col>
      <xdr:colOff>165100</xdr:colOff>
      <xdr:row>86</xdr:row>
      <xdr:rowOff>5624</xdr:rowOff>
    </xdr:to>
    <xdr:sp macro="" textlink="">
      <xdr:nvSpPr>
        <xdr:cNvPr id="301" name="楕円 300"/>
        <xdr:cNvSpPr/>
      </xdr:nvSpPr>
      <xdr:spPr>
        <a:xfrm>
          <a:off x="1968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85</xdr:row>
      <xdr:rowOff>126274</xdr:rowOff>
    </xdr:to>
    <xdr:cxnSp macro="">
      <xdr:nvCxnSpPr>
        <xdr:cNvPr id="302" name="直線コネクタ 301"/>
        <xdr:cNvCxnSpPr/>
      </xdr:nvCxnSpPr>
      <xdr:spPr>
        <a:xfrm flipV="1">
          <a:off x="2019300" y="14430102"/>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93090</xdr:rowOff>
    </xdr:from>
    <xdr:ext cx="405111" cy="259045"/>
    <xdr:sp macro="" textlink="">
      <xdr:nvSpPr>
        <xdr:cNvPr id="307" name="n_1mainValue【公営住宅】&#10;有形固定資産減価償却率"/>
        <xdr:cNvSpPr txBox="1"/>
      </xdr:nvSpPr>
      <xdr:spPr>
        <a:xfrm>
          <a:off x="3582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70229</xdr:rowOff>
    </xdr:from>
    <xdr:ext cx="405111" cy="259045"/>
    <xdr:sp macro="" textlink="">
      <xdr:nvSpPr>
        <xdr:cNvPr id="308" name="n_2mainValue【公営住宅】&#10;有形固定資産減価償却率"/>
        <xdr:cNvSpPr txBox="1"/>
      </xdr:nvSpPr>
      <xdr:spPr>
        <a:xfrm>
          <a:off x="2705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168201</xdr:rowOff>
    </xdr:from>
    <xdr:ext cx="405111" cy="259045"/>
    <xdr:sp macro="" textlink="">
      <xdr:nvSpPr>
        <xdr:cNvPr id="309" name="n_3mainValue【公営住宅】&#10;有形固定資産減価償却率"/>
        <xdr:cNvSpPr txBox="1"/>
      </xdr:nvSpPr>
      <xdr:spPr>
        <a:xfrm>
          <a:off x="1816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78054</xdr:rowOff>
    </xdr:from>
    <xdr:to>
      <xdr:col>55</xdr:col>
      <xdr:colOff>50800</xdr:colOff>
      <xdr:row>86</xdr:row>
      <xdr:rowOff>8204</xdr:rowOff>
    </xdr:to>
    <xdr:sp macro="" textlink="">
      <xdr:nvSpPr>
        <xdr:cNvPr id="347" name="楕円 346"/>
        <xdr:cNvSpPr/>
      </xdr:nvSpPr>
      <xdr:spPr>
        <a:xfrm>
          <a:off x="10426700" y="146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164837</xdr:rowOff>
    </xdr:from>
    <xdr:ext cx="469744" cy="259045"/>
    <xdr:sp macro="" textlink="">
      <xdr:nvSpPr>
        <xdr:cNvPr id="348" name="【公営住宅】&#10;一人当たり面積該当値テキスト"/>
        <xdr:cNvSpPr txBox="1"/>
      </xdr:nvSpPr>
      <xdr:spPr>
        <a:xfrm>
          <a:off x="10515600" y="1456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79197</xdr:rowOff>
    </xdr:from>
    <xdr:to>
      <xdr:col>50</xdr:col>
      <xdr:colOff>165100</xdr:colOff>
      <xdr:row>86</xdr:row>
      <xdr:rowOff>9347</xdr:rowOff>
    </xdr:to>
    <xdr:sp macro="" textlink="">
      <xdr:nvSpPr>
        <xdr:cNvPr id="349" name="楕円 348"/>
        <xdr:cNvSpPr/>
      </xdr:nvSpPr>
      <xdr:spPr>
        <a:xfrm>
          <a:off x="9588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128854</xdr:rowOff>
    </xdr:from>
    <xdr:to>
      <xdr:col>55</xdr:col>
      <xdr:colOff>0</xdr:colOff>
      <xdr:row>85</xdr:row>
      <xdr:rowOff>129997</xdr:rowOff>
    </xdr:to>
    <xdr:cxnSp macro="">
      <xdr:nvCxnSpPr>
        <xdr:cNvPr id="350" name="直線コネクタ 349"/>
        <xdr:cNvCxnSpPr/>
      </xdr:nvCxnSpPr>
      <xdr:spPr>
        <a:xfrm flipV="1">
          <a:off x="9639300" y="1470210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51" name="楕円 350"/>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129997</xdr:rowOff>
    </xdr:to>
    <xdr:cxnSp macro="">
      <xdr:nvCxnSpPr>
        <xdr:cNvPr id="352" name="直線コネクタ 351"/>
        <xdr:cNvCxnSpPr/>
      </xdr:nvCxnSpPr>
      <xdr:spPr>
        <a:xfrm>
          <a:off x="8750300" y="1469821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70053</xdr:rowOff>
    </xdr:from>
    <xdr:to>
      <xdr:col>41</xdr:col>
      <xdr:colOff>101600</xdr:colOff>
      <xdr:row>86</xdr:row>
      <xdr:rowOff>203</xdr:rowOff>
    </xdr:to>
    <xdr:sp macro="" textlink="">
      <xdr:nvSpPr>
        <xdr:cNvPr id="353" name="楕円 352"/>
        <xdr:cNvSpPr/>
      </xdr:nvSpPr>
      <xdr:spPr>
        <a:xfrm>
          <a:off x="7810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120853</xdr:rowOff>
    </xdr:from>
    <xdr:to>
      <xdr:col>45</xdr:col>
      <xdr:colOff>177800</xdr:colOff>
      <xdr:row>85</xdr:row>
      <xdr:rowOff>124968</xdr:rowOff>
    </xdr:to>
    <xdr:cxnSp macro="">
      <xdr:nvCxnSpPr>
        <xdr:cNvPr id="354" name="直線コネクタ 353"/>
        <xdr:cNvCxnSpPr/>
      </xdr:nvCxnSpPr>
      <xdr:spPr>
        <a:xfrm>
          <a:off x="7861300" y="1469410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474</xdr:rowOff>
    </xdr:from>
    <xdr:ext cx="469744" cy="259045"/>
    <xdr:sp macro="" textlink="">
      <xdr:nvSpPr>
        <xdr:cNvPr id="359" name="n_1mainValue【公営住宅】&#10;一人当たり面積"/>
        <xdr:cNvSpPr txBox="1"/>
      </xdr:nvSpPr>
      <xdr:spPr>
        <a:xfrm>
          <a:off x="93917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60" name="n_2mainValue【公営住宅】&#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162780</xdr:rowOff>
    </xdr:from>
    <xdr:ext cx="469744" cy="259045"/>
    <xdr:sp macro="" textlink="">
      <xdr:nvSpPr>
        <xdr:cNvPr id="361" name="n_3mainValue【公営住宅】&#10;一人当たり面積"/>
        <xdr:cNvSpPr txBox="1"/>
      </xdr:nvSpPr>
      <xdr:spPr>
        <a:xfrm>
          <a:off x="76264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4" name="テキスト ボックス 3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385" name="直線コネクタ 384"/>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386" name="【港湾・漁港】&#10;有形固定資産減価償却率最小値テキスト"/>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387" name="直線コネクタ 386"/>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388" name="【港湾・漁港】&#10;有形固定資産減価償却率最大値テキスト"/>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89" name="直線コネクタ 388"/>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71138</xdr:rowOff>
    </xdr:from>
    <xdr:ext cx="405111" cy="259045"/>
    <xdr:sp macro="" textlink="">
      <xdr:nvSpPr>
        <xdr:cNvPr id="390" name="【港湾・漁港】&#10;有形固定資産減価償却率平均値テキスト"/>
        <xdr:cNvSpPr txBox="1"/>
      </xdr:nvSpPr>
      <xdr:spPr>
        <a:xfrm>
          <a:off x="4673600" y="17901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391" name="フローチャート: 判断 390"/>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392" name="フローチャート: 判断 391"/>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393" name="フローチャート: 判断 392"/>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394" name="フローチャート: 判断 393"/>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395" name="フローチャート: 判断 394"/>
        <xdr:cNvSpPr/>
      </xdr:nvSpPr>
      <xdr:spPr>
        <a:xfrm>
          <a:off x="1079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44450</xdr:rowOff>
    </xdr:from>
    <xdr:to>
      <xdr:col>24</xdr:col>
      <xdr:colOff>114300</xdr:colOff>
      <xdr:row>106</xdr:row>
      <xdr:rowOff>146050</xdr:rowOff>
    </xdr:to>
    <xdr:sp macro="" textlink="">
      <xdr:nvSpPr>
        <xdr:cNvPr id="401" name="楕円 400"/>
        <xdr:cNvSpPr/>
      </xdr:nvSpPr>
      <xdr:spPr>
        <a:xfrm>
          <a:off x="4584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22877</xdr:rowOff>
    </xdr:from>
    <xdr:ext cx="405111" cy="259045"/>
    <xdr:sp macro="" textlink="">
      <xdr:nvSpPr>
        <xdr:cNvPr id="402" name="【港湾・漁港】&#10;有形固定資産減価償却率該当値テキスト"/>
        <xdr:cNvSpPr txBox="1"/>
      </xdr:nvSpPr>
      <xdr:spPr>
        <a:xfrm>
          <a:off x="467360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403" name="楕円 402"/>
        <xdr:cNvSpPr/>
      </xdr:nvSpPr>
      <xdr:spPr>
        <a:xfrm>
          <a:off x="3746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55245</xdr:rowOff>
    </xdr:from>
    <xdr:to>
      <xdr:col>24</xdr:col>
      <xdr:colOff>63500</xdr:colOff>
      <xdr:row>106</xdr:row>
      <xdr:rowOff>95250</xdr:rowOff>
    </xdr:to>
    <xdr:cxnSp macro="">
      <xdr:nvCxnSpPr>
        <xdr:cNvPr id="404" name="直線コネクタ 403"/>
        <xdr:cNvCxnSpPr/>
      </xdr:nvCxnSpPr>
      <xdr:spPr>
        <a:xfrm>
          <a:off x="3797300" y="18228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137795</xdr:rowOff>
    </xdr:from>
    <xdr:to>
      <xdr:col>15</xdr:col>
      <xdr:colOff>101600</xdr:colOff>
      <xdr:row>106</xdr:row>
      <xdr:rowOff>67945</xdr:rowOff>
    </xdr:to>
    <xdr:sp macro="" textlink="">
      <xdr:nvSpPr>
        <xdr:cNvPr id="405" name="楕円 404"/>
        <xdr:cNvSpPr/>
      </xdr:nvSpPr>
      <xdr:spPr>
        <a:xfrm>
          <a:off x="2857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17145</xdr:rowOff>
    </xdr:from>
    <xdr:to>
      <xdr:col>19</xdr:col>
      <xdr:colOff>177800</xdr:colOff>
      <xdr:row>106</xdr:row>
      <xdr:rowOff>55245</xdr:rowOff>
    </xdr:to>
    <xdr:cxnSp macro="">
      <xdr:nvCxnSpPr>
        <xdr:cNvPr id="406" name="直線コネクタ 405"/>
        <xdr:cNvCxnSpPr/>
      </xdr:nvCxnSpPr>
      <xdr:spPr>
        <a:xfrm>
          <a:off x="2908300" y="18190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97789</xdr:rowOff>
    </xdr:from>
    <xdr:to>
      <xdr:col>10</xdr:col>
      <xdr:colOff>165100</xdr:colOff>
      <xdr:row>106</xdr:row>
      <xdr:rowOff>27939</xdr:rowOff>
    </xdr:to>
    <xdr:sp macro="" textlink="">
      <xdr:nvSpPr>
        <xdr:cNvPr id="407" name="楕円 406"/>
        <xdr:cNvSpPr/>
      </xdr:nvSpPr>
      <xdr:spPr>
        <a:xfrm>
          <a:off x="196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106</xdr:row>
      <xdr:rowOff>17145</xdr:rowOff>
    </xdr:to>
    <xdr:cxnSp macro="">
      <xdr:nvCxnSpPr>
        <xdr:cNvPr id="408" name="直線コネクタ 407"/>
        <xdr:cNvCxnSpPr/>
      </xdr:nvCxnSpPr>
      <xdr:spPr>
        <a:xfrm>
          <a:off x="2019300" y="18150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99713</xdr:rowOff>
    </xdr:from>
    <xdr:ext cx="405111" cy="259045"/>
    <xdr:sp macro="" textlink="">
      <xdr:nvSpPr>
        <xdr:cNvPr id="409" name="n_1aveValue【港湾・漁港】&#10;有形固定資産減価償却率"/>
        <xdr:cNvSpPr txBox="1"/>
      </xdr:nvSpPr>
      <xdr:spPr>
        <a:xfrm>
          <a:off x="3582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93997</xdr:rowOff>
    </xdr:from>
    <xdr:ext cx="405111" cy="259045"/>
    <xdr:sp macro="" textlink="">
      <xdr:nvSpPr>
        <xdr:cNvPr id="410" name="n_2aveValue【港湾・漁港】&#10;有形固定資産減価償却率"/>
        <xdr:cNvSpPr txBox="1"/>
      </xdr:nvSpPr>
      <xdr:spPr>
        <a:xfrm>
          <a:off x="2705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411" name="n_3aveValue【港湾・漁港】&#10;有形固定資産減価償却率"/>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33038</xdr:rowOff>
    </xdr:from>
    <xdr:ext cx="405111" cy="259045"/>
    <xdr:sp macro="" textlink="">
      <xdr:nvSpPr>
        <xdr:cNvPr id="412" name="n_4aveValue【港湾・漁港】&#10;有形固定資産減価償却率"/>
        <xdr:cNvSpPr txBox="1"/>
      </xdr:nvSpPr>
      <xdr:spPr>
        <a:xfrm>
          <a:off x="927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413" name="n_1mainValue【港湾・漁港】&#10;有形固定資産減価償却率"/>
        <xdr:cNvSpPr txBox="1"/>
      </xdr:nvSpPr>
      <xdr:spPr>
        <a:xfrm>
          <a:off x="3582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59072</xdr:rowOff>
    </xdr:from>
    <xdr:ext cx="405111" cy="259045"/>
    <xdr:sp macro="" textlink="">
      <xdr:nvSpPr>
        <xdr:cNvPr id="414" name="n_2mainValue【港湾・漁港】&#10;有形固定資産減価償却率"/>
        <xdr:cNvSpPr txBox="1"/>
      </xdr:nvSpPr>
      <xdr:spPr>
        <a:xfrm>
          <a:off x="2705744" y="182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19066</xdr:rowOff>
    </xdr:from>
    <xdr:ext cx="405111" cy="259045"/>
    <xdr:sp macro="" textlink="">
      <xdr:nvSpPr>
        <xdr:cNvPr id="415" name="n_3mainValue【港湾・漁港】&#10;有形固定資産減価償却率"/>
        <xdr:cNvSpPr txBox="1"/>
      </xdr:nvSpPr>
      <xdr:spPr>
        <a:xfrm>
          <a:off x="1816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29" name="テキスト ボックス 428"/>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31" name="テキスト ボックス 430"/>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33" name="テキスト ボックス 432"/>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37" name="直線コネクタ 436"/>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38"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39" name="直線コネクタ 438"/>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40" name="【港湾・漁港】&#10;一人当たり有形固定資産（償却資産）額最大値テキスト"/>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41" name="直線コネクタ 440"/>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92552</xdr:rowOff>
    </xdr:from>
    <xdr:ext cx="599010" cy="259045"/>
    <xdr:sp macro="" textlink="">
      <xdr:nvSpPr>
        <xdr:cNvPr id="442" name="【港湾・漁港】&#10;一人当たり有形固定資産（償却資産）額平均値テキスト"/>
        <xdr:cNvSpPr txBox="1"/>
      </xdr:nvSpPr>
      <xdr:spPr>
        <a:xfrm>
          <a:off x="10515600" y="1792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43" name="フローチャート: 判断 442"/>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44" name="フローチャート: 判断 443"/>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45" name="フローチャート: 判断 444"/>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46" name="フローチャート: 判断 445"/>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47" name="フローチャート: 判断 446"/>
        <xdr:cNvSpPr/>
      </xdr:nvSpPr>
      <xdr:spPr>
        <a:xfrm>
          <a:off x="6921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117205</xdr:rowOff>
    </xdr:from>
    <xdr:to>
      <xdr:col>55</xdr:col>
      <xdr:colOff>50800</xdr:colOff>
      <xdr:row>106</xdr:row>
      <xdr:rowOff>47355</xdr:rowOff>
    </xdr:to>
    <xdr:sp macro="" textlink="">
      <xdr:nvSpPr>
        <xdr:cNvPr id="453" name="楕円 452"/>
        <xdr:cNvSpPr/>
      </xdr:nvSpPr>
      <xdr:spPr>
        <a:xfrm>
          <a:off x="10426700" y="181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95632</xdr:rowOff>
    </xdr:from>
    <xdr:ext cx="534377" cy="259045"/>
    <xdr:sp macro="" textlink="">
      <xdr:nvSpPr>
        <xdr:cNvPr id="454" name="【港湾・漁港】&#10;一人当たり有形固定資産（償却資産）額該当値テキスト"/>
        <xdr:cNvSpPr txBox="1"/>
      </xdr:nvSpPr>
      <xdr:spPr>
        <a:xfrm>
          <a:off x="10515600" y="180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122422</xdr:rowOff>
    </xdr:from>
    <xdr:to>
      <xdr:col>50</xdr:col>
      <xdr:colOff>165100</xdr:colOff>
      <xdr:row>106</xdr:row>
      <xdr:rowOff>52572</xdr:rowOff>
    </xdr:to>
    <xdr:sp macro="" textlink="">
      <xdr:nvSpPr>
        <xdr:cNvPr id="455" name="楕円 454"/>
        <xdr:cNvSpPr/>
      </xdr:nvSpPr>
      <xdr:spPr>
        <a:xfrm>
          <a:off x="9588500" y="181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168005</xdr:rowOff>
    </xdr:from>
    <xdr:to>
      <xdr:col>55</xdr:col>
      <xdr:colOff>0</xdr:colOff>
      <xdr:row>106</xdr:row>
      <xdr:rowOff>1772</xdr:rowOff>
    </xdr:to>
    <xdr:cxnSp macro="">
      <xdr:nvCxnSpPr>
        <xdr:cNvPr id="456" name="直線コネクタ 455"/>
        <xdr:cNvCxnSpPr/>
      </xdr:nvCxnSpPr>
      <xdr:spPr>
        <a:xfrm flipV="1">
          <a:off x="9639300" y="18170255"/>
          <a:ext cx="8382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126088</xdr:rowOff>
    </xdr:from>
    <xdr:to>
      <xdr:col>46</xdr:col>
      <xdr:colOff>38100</xdr:colOff>
      <xdr:row>106</xdr:row>
      <xdr:rowOff>56238</xdr:rowOff>
    </xdr:to>
    <xdr:sp macro="" textlink="">
      <xdr:nvSpPr>
        <xdr:cNvPr id="457" name="楕円 456"/>
        <xdr:cNvSpPr/>
      </xdr:nvSpPr>
      <xdr:spPr>
        <a:xfrm>
          <a:off x="8699500" y="181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1772</xdr:rowOff>
    </xdr:from>
    <xdr:to>
      <xdr:col>50</xdr:col>
      <xdr:colOff>114300</xdr:colOff>
      <xdr:row>106</xdr:row>
      <xdr:rowOff>5438</xdr:rowOff>
    </xdr:to>
    <xdr:cxnSp macro="">
      <xdr:nvCxnSpPr>
        <xdr:cNvPr id="458" name="直線コネクタ 457"/>
        <xdr:cNvCxnSpPr/>
      </xdr:nvCxnSpPr>
      <xdr:spPr>
        <a:xfrm flipV="1">
          <a:off x="8750300" y="18175472"/>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129801</xdr:rowOff>
    </xdr:from>
    <xdr:to>
      <xdr:col>41</xdr:col>
      <xdr:colOff>101600</xdr:colOff>
      <xdr:row>106</xdr:row>
      <xdr:rowOff>59951</xdr:rowOff>
    </xdr:to>
    <xdr:sp macro="" textlink="">
      <xdr:nvSpPr>
        <xdr:cNvPr id="459" name="楕円 458"/>
        <xdr:cNvSpPr/>
      </xdr:nvSpPr>
      <xdr:spPr>
        <a:xfrm>
          <a:off x="7810500" y="1813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5438</xdr:rowOff>
    </xdr:from>
    <xdr:to>
      <xdr:col>45</xdr:col>
      <xdr:colOff>177800</xdr:colOff>
      <xdr:row>106</xdr:row>
      <xdr:rowOff>9151</xdr:rowOff>
    </xdr:to>
    <xdr:cxnSp macro="">
      <xdr:nvCxnSpPr>
        <xdr:cNvPr id="460" name="直線コネクタ 459"/>
        <xdr:cNvCxnSpPr/>
      </xdr:nvCxnSpPr>
      <xdr:spPr>
        <a:xfrm flipV="1">
          <a:off x="7861300" y="1817913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66676</xdr:rowOff>
    </xdr:from>
    <xdr:ext cx="534377" cy="259045"/>
    <xdr:sp macro="" textlink="">
      <xdr:nvSpPr>
        <xdr:cNvPr id="461" name="n_1aveValue【港湾・漁港】&#10;一人当たり有形固定資産（償却資産）額"/>
        <xdr:cNvSpPr txBox="1"/>
      </xdr:nvSpPr>
      <xdr:spPr>
        <a:xfrm>
          <a:off x="9359411" y="17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25592</xdr:rowOff>
    </xdr:from>
    <xdr:ext cx="599010" cy="259045"/>
    <xdr:sp macro="" textlink="">
      <xdr:nvSpPr>
        <xdr:cNvPr id="462" name="n_2aveValue【港湾・漁港】&#10;一人当たり有形固定資産（償却資産）額"/>
        <xdr:cNvSpPr txBox="1"/>
      </xdr:nvSpPr>
      <xdr:spPr>
        <a:xfrm>
          <a:off x="8450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138988</xdr:rowOff>
    </xdr:from>
    <xdr:ext cx="599010" cy="259045"/>
    <xdr:sp macro="" textlink="">
      <xdr:nvSpPr>
        <xdr:cNvPr id="463" name="n_3aveValue【港湾・漁港】&#10;一人当たり有形固定資産（償却資産）額"/>
        <xdr:cNvSpPr txBox="1"/>
      </xdr:nvSpPr>
      <xdr:spPr>
        <a:xfrm>
          <a:off x="7561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64" name="n_4aveValue【港湾・漁港】&#10;一人当たり有形固定資産（償却資産）額"/>
        <xdr:cNvSpPr txBox="1"/>
      </xdr:nvSpPr>
      <xdr:spPr>
        <a:xfrm>
          <a:off x="6672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43699</xdr:rowOff>
    </xdr:from>
    <xdr:ext cx="534377" cy="259045"/>
    <xdr:sp macro="" textlink="">
      <xdr:nvSpPr>
        <xdr:cNvPr id="465" name="n_1mainValue【港湾・漁港】&#10;一人当たり有形固定資産（償却資産）額"/>
        <xdr:cNvSpPr txBox="1"/>
      </xdr:nvSpPr>
      <xdr:spPr>
        <a:xfrm>
          <a:off x="9359411" y="1821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47365</xdr:rowOff>
    </xdr:from>
    <xdr:ext cx="534377" cy="259045"/>
    <xdr:sp macro="" textlink="">
      <xdr:nvSpPr>
        <xdr:cNvPr id="466" name="n_2mainValue【港湾・漁港】&#10;一人当たり有形固定資産（償却資産）額"/>
        <xdr:cNvSpPr txBox="1"/>
      </xdr:nvSpPr>
      <xdr:spPr>
        <a:xfrm>
          <a:off x="8483111" y="182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51078</xdr:rowOff>
    </xdr:from>
    <xdr:ext cx="534377" cy="259045"/>
    <xdr:sp macro="" textlink="">
      <xdr:nvSpPr>
        <xdr:cNvPr id="467" name="n_3mainValue【港湾・漁港】&#10;一人当たり有形固定資産（償却資産）額"/>
        <xdr:cNvSpPr txBox="1"/>
      </xdr:nvSpPr>
      <xdr:spPr>
        <a:xfrm>
          <a:off x="7594111" y="1822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9" name="直線コネクタ 4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0" name="テキスト ボックス 4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1" name="直線コネクタ 4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2" name="テキスト ボックス 4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3" name="直線コネクタ 4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4" name="テキスト ボックス 4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5" name="直線コネクタ 4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6" name="テキスト ボックス 4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7" name="直線コネクタ 4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8" name="テキスト ボックス 4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9" name="直線コネクタ 4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0" name="テキスト ボックス 4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1" name="直線コネクタ 4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93" name="直線コネクタ 49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5" name="直線コネクタ 49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9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97" name="直線コネクタ 49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9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99" name="フローチャート: 判断 49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00" name="フローチャート: 判断 49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01" name="フローチャート: 判断 50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02" name="フローチャート: 判断 50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3" name="フローチャート: 判断 50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118473</xdr:rowOff>
    </xdr:from>
    <xdr:to>
      <xdr:col>85</xdr:col>
      <xdr:colOff>177800</xdr:colOff>
      <xdr:row>39</xdr:row>
      <xdr:rowOff>48623</xdr:rowOff>
    </xdr:to>
    <xdr:sp macro="" textlink="">
      <xdr:nvSpPr>
        <xdr:cNvPr id="509" name="楕円 508"/>
        <xdr:cNvSpPr/>
      </xdr:nvSpPr>
      <xdr:spPr>
        <a:xfrm>
          <a:off x="162687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96900</xdr:rowOff>
    </xdr:from>
    <xdr:ext cx="405111" cy="259045"/>
    <xdr:sp macro="" textlink="">
      <xdr:nvSpPr>
        <xdr:cNvPr id="510" name="【認定こども園・幼稚園・保育所】&#10;有形固定資産減価償却率該当値テキスト"/>
        <xdr:cNvSpPr txBox="1"/>
      </xdr:nvSpPr>
      <xdr:spPr>
        <a:xfrm>
          <a:off x="16357600"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511" name="楕円 510"/>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38</xdr:row>
      <xdr:rowOff>169273</xdr:rowOff>
    </xdr:to>
    <xdr:cxnSp macro="">
      <xdr:nvCxnSpPr>
        <xdr:cNvPr id="512" name="直線コネクタ 511"/>
        <xdr:cNvCxnSpPr/>
      </xdr:nvCxnSpPr>
      <xdr:spPr>
        <a:xfrm>
          <a:off x="15481300" y="664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3" name="楕円 512"/>
        <xdr:cNvSpPr/>
      </xdr:nvSpPr>
      <xdr:spPr>
        <a:xfrm>
          <a:off x="14541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95794</xdr:rowOff>
    </xdr:from>
    <xdr:to>
      <xdr:col>81</xdr:col>
      <xdr:colOff>50800</xdr:colOff>
      <xdr:row>38</xdr:row>
      <xdr:rowOff>133350</xdr:rowOff>
    </xdr:to>
    <xdr:cxnSp macro="">
      <xdr:nvCxnSpPr>
        <xdr:cNvPr id="514" name="直線コネクタ 513"/>
        <xdr:cNvCxnSpPr/>
      </xdr:nvCxnSpPr>
      <xdr:spPr>
        <a:xfrm>
          <a:off x="14592300" y="66108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20501</xdr:rowOff>
    </xdr:from>
    <xdr:to>
      <xdr:col>72</xdr:col>
      <xdr:colOff>38100</xdr:colOff>
      <xdr:row>38</xdr:row>
      <xdr:rowOff>122101</xdr:rowOff>
    </xdr:to>
    <xdr:sp macro="" textlink="">
      <xdr:nvSpPr>
        <xdr:cNvPr id="515" name="楕円 514"/>
        <xdr:cNvSpPr/>
      </xdr:nvSpPr>
      <xdr:spPr>
        <a:xfrm>
          <a:off x="13652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71301</xdr:rowOff>
    </xdr:from>
    <xdr:to>
      <xdr:col>76</xdr:col>
      <xdr:colOff>114300</xdr:colOff>
      <xdr:row>38</xdr:row>
      <xdr:rowOff>95794</xdr:rowOff>
    </xdr:to>
    <xdr:cxnSp macro="">
      <xdr:nvCxnSpPr>
        <xdr:cNvPr id="516" name="直線コネクタ 515"/>
        <xdr:cNvCxnSpPr/>
      </xdr:nvCxnSpPr>
      <xdr:spPr>
        <a:xfrm>
          <a:off x="13703300" y="65864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51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51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51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2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521" name="n_1main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522" name="n_2mainValue【認定こども園・幼稚園・保育所】&#10;有形固定資産減価償却率"/>
        <xdr:cNvSpPr txBox="1"/>
      </xdr:nvSpPr>
      <xdr:spPr>
        <a:xfrm>
          <a:off x="14389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113228</xdr:rowOff>
    </xdr:from>
    <xdr:ext cx="405111" cy="259045"/>
    <xdr:sp macro="" textlink="">
      <xdr:nvSpPr>
        <xdr:cNvPr id="523" name="n_3mainValue【認定こども園・幼稚園・保育所】&#10;有形固定資産減価償却率"/>
        <xdr:cNvSpPr txBox="1"/>
      </xdr:nvSpPr>
      <xdr:spPr>
        <a:xfrm>
          <a:off x="13500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4" name="直線コネクタ 5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5" name="テキスト ボックス 5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6" name="直線コネクタ 5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7" name="テキスト ボックス 5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8" name="直線コネクタ 5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9" name="テキスト ボックス 5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0" name="直線コネクタ 5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1" name="テキスト ボックス 5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2" name="直線コネクタ 5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3" name="テキスト ボックス 5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45" name="直線コネクタ 54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4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47" name="直線コネクタ 54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4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49" name="直線コネクタ 54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550"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51" name="フローチャート: 判断 55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52" name="フローチャート: 判断 55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53" name="フローチャート: 判断 55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54" name="フローチャート: 判断 55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55" name="フローチャート: 判断 55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25400</xdr:rowOff>
    </xdr:from>
    <xdr:to>
      <xdr:col>116</xdr:col>
      <xdr:colOff>114300</xdr:colOff>
      <xdr:row>37</xdr:row>
      <xdr:rowOff>127000</xdr:rowOff>
    </xdr:to>
    <xdr:sp macro="" textlink="">
      <xdr:nvSpPr>
        <xdr:cNvPr id="561" name="楕円 560"/>
        <xdr:cNvSpPr/>
      </xdr:nvSpPr>
      <xdr:spPr>
        <a:xfrm>
          <a:off x="22110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48277</xdr:rowOff>
    </xdr:from>
    <xdr:ext cx="469744" cy="259045"/>
    <xdr:sp macro="" textlink="">
      <xdr:nvSpPr>
        <xdr:cNvPr id="562" name="【認定こども園・幼稚園・保育所】&#10;一人当たり面積該当値テキスト"/>
        <xdr:cNvSpPr txBox="1"/>
      </xdr:nvSpPr>
      <xdr:spPr>
        <a:xfrm>
          <a:off x="22199600"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34544</xdr:rowOff>
    </xdr:from>
    <xdr:to>
      <xdr:col>112</xdr:col>
      <xdr:colOff>38100</xdr:colOff>
      <xdr:row>37</xdr:row>
      <xdr:rowOff>136144</xdr:rowOff>
    </xdr:to>
    <xdr:sp macro="" textlink="">
      <xdr:nvSpPr>
        <xdr:cNvPr id="563" name="楕円 562"/>
        <xdr:cNvSpPr/>
      </xdr:nvSpPr>
      <xdr:spPr>
        <a:xfrm>
          <a:off x="21272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76200</xdr:rowOff>
    </xdr:from>
    <xdr:to>
      <xdr:col>116</xdr:col>
      <xdr:colOff>63500</xdr:colOff>
      <xdr:row>37</xdr:row>
      <xdr:rowOff>85344</xdr:rowOff>
    </xdr:to>
    <xdr:cxnSp macro="">
      <xdr:nvCxnSpPr>
        <xdr:cNvPr id="564" name="直線コネクタ 563"/>
        <xdr:cNvCxnSpPr/>
      </xdr:nvCxnSpPr>
      <xdr:spPr>
        <a:xfrm flipV="1">
          <a:off x="21323300" y="64198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41402</xdr:rowOff>
    </xdr:from>
    <xdr:to>
      <xdr:col>107</xdr:col>
      <xdr:colOff>101600</xdr:colOff>
      <xdr:row>37</xdr:row>
      <xdr:rowOff>143002</xdr:rowOff>
    </xdr:to>
    <xdr:sp macro="" textlink="">
      <xdr:nvSpPr>
        <xdr:cNvPr id="565" name="楕円 564"/>
        <xdr:cNvSpPr/>
      </xdr:nvSpPr>
      <xdr:spPr>
        <a:xfrm>
          <a:off x="20383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85344</xdr:rowOff>
    </xdr:from>
    <xdr:to>
      <xdr:col>111</xdr:col>
      <xdr:colOff>177800</xdr:colOff>
      <xdr:row>37</xdr:row>
      <xdr:rowOff>92202</xdr:rowOff>
    </xdr:to>
    <xdr:cxnSp macro="">
      <xdr:nvCxnSpPr>
        <xdr:cNvPr id="566" name="直線コネクタ 565"/>
        <xdr:cNvCxnSpPr/>
      </xdr:nvCxnSpPr>
      <xdr:spPr>
        <a:xfrm flipV="1">
          <a:off x="20434300" y="64289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48260</xdr:rowOff>
    </xdr:from>
    <xdr:to>
      <xdr:col>102</xdr:col>
      <xdr:colOff>165100</xdr:colOff>
      <xdr:row>37</xdr:row>
      <xdr:rowOff>149860</xdr:rowOff>
    </xdr:to>
    <xdr:sp macro="" textlink="">
      <xdr:nvSpPr>
        <xdr:cNvPr id="567" name="楕円 566"/>
        <xdr:cNvSpPr/>
      </xdr:nvSpPr>
      <xdr:spPr>
        <a:xfrm>
          <a:off x="19494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92202</xdr:rowOff>
    </xdr:from>
    <xdr:to>
      <xdr:col>107</xdr:col>
      <xdr:colOff>50800</xdr:colOff>
      <xdr:row>37</xdr:row>
      <xdr:rowOff>99060</xdr:rowOff>
    </xdr:to>
    <xdr:cxnSp macro="">
      <xdr:nvCxnSpPr>
        <xdr:cNvPr id="568" name="直線コネクタ 567"/>
        <xdr:cNvCxnSpPr/>
      </xdr:nvCxnSpPr>
      <xdr:spPr>
        <a:xfrm flipV="1">
          <a:off x="19545300" y="64358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69"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70"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71"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7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152671</xdr:rowOff>
    </xdr:from>
    <xdr:ext cx="469744" cy="259045"/>
    <xdr:sp macro="" textlink="">
      <xdr:nvSpPr>
        <xdr:cNvPr id="573" name="n_1mainValue【認定こども園・幼稚園・保育所】&#10;一人当たり面積"/>
        <xdr:cNvSpPr txBox="1"/>
      </xdr:nvSpPr>
      <xdr:spPr>
        <a:xfrm>
          <a:off x="21075727"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159529</xdr:rowOff>
    </xdr:from>
    <xdr:ext cx="469744" cy="259045"/>
    <xdr:sp macro="" textlink="">
      <xdr:nvSpPr>
        <xdr:cNvPr id="574" name="n_2mainValue【認定こども園・幼稚園・保育所】&#10;一人当たり面積"/>
        <xdr:cNvSpPr txBox="1"/>
      </xdr:nvSpPr>
      <xdr:spPr>
        <a:xfrm>
          <a:off x="20199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166387</xdr:rowOff>
    </xdr:from>
    <xdr:ext cx="469744" cy="259045"/>
    <xdr:sp macro="" textlink="">
      <xdr:nvSpPr>
        <xdr:cNvPr id="575" name="n_3mainValue【認定こども園・幼稚園・保育所】&#10;一人当たり面積"/>
        <xdr:cNvSpPr txBox="1"/>
      </xdr:nvSpPr>
      <xdr:spPr>
        <a:xfrm>
          <a:off x="193104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6" name="テキスト ボックス 5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7" name="直線コネクタ 5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8" name="テキスト ボックス 5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9" name="直線コネクタ 5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0" name="テキスト ボックス 5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1" name="直線コネクタ 5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2" name="テキスト ボックス 5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3" name="直線コネクタ 5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4" name="テキスト ボックス 5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5" name="直線コネクタ 5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6" name="テキスト ボックス 5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8" name="テキスト ボックス 5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00" name="直線コネクタ 59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0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02" name="直線コネクタ 60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0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04" name="直線コネクタ 60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05"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06" name="フローチャート: 判断 60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07" name="フローチャート: 判断 60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08" name="フローチャート: 判断 60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09" name="フローチャート: 判断 60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10" name="フローチャート: 判断 60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616" name="楕円 615"/>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617" name="【学校施設】&#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618" name="楕円 617"/>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163830</xdr:rowOff>
    </xdr:to>
    <xdr:cxnSp macro="">
      <xdr:nvCxnSpPr>
        <xdr:cNvPr id="619" name="直線コネクタ 618"/>
        <xdr:cNvCxnSpPr/>
      </xdr:nvCxnSpPr>
      <xdr:spPr>
        <a:xfrm>
          <a:off x="15481300" y="10412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20" name="楕円 619"/>
        <xdr:cNvSpPr/>
      </xdr:nvSpPr>
      <xdr:spPr>
        <a:xfrm>
          <a:off x="14541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60</xdr:row>
      <xdr:rowOff>125730</xdr:rowOff>
    </xdr:to>
    <xdr:cxnSp macro="">
      <xdr:nvCxnSpPr>
        <xdr:cNvPr id="621" name="直線コネクタ 620"/>
        <xdr:cNvCxnSpPr/>
      </xdr:nvCxnSpPr>
      <xdr:spPr>
        <a:xfrm>
          <a:off x="14592300" y="10374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622" name="楕円 621"/>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87630</xdr:rowOff>
    </xdr:to>
    <xdr:cxnSp macro="">
      <xdr:nvCxnSpPr>
        <xdr:cNvPr id="623" name="直線コネクタ 622"/>
        <xdr:cNvCxnSpPr/>
      </xdr:nvCxnSpPr>
      <xdr:spPr>
        <a:xfrm>
          <a:off x="13703300" y="10357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62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62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62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2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628"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629" name="n_2main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630" name="n_3mainValue【学校施設】&#10;有形固定資産減価償却率"/>
        <xdr:cNvSpPr txBox="1"/>
      </xdr:nvSpPr>
      <xdr:spPr>
        <a:xfrm>
          <a:off x="13500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2" name="直線コネクタ 64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3" name="テキスト ボックス 64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4" name="直線コネクタ 64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5" name="テキスト ボックス 64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6" name="直線コネクタ 64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7" name="テキスト ボックス 64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8" name="直線コネクタ 64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9" name="テキスト ボックス 64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53" name="直線コネクタ 65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5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55" name="直線コネクタ 65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5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57" name="直線コネクタ 65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658"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59" name="フローチャート: 判断 65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60" name="フローチャート: 判断 65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61" name="フローチャート: 判断 66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62" name="フローチャート: 判断 66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63" name="フローチャート: 判断 66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61671</xdr:rowOff>
    </xdr:from>
    <xdr:to>
      <xdr:col>116</xdr:col>
      <xdr:colOff>114300</xdr:colOff>
      <xdr:row>60</xdr:row>
      <xdr:rowOff>163271</xdr:rowOff>
    </xdr:to>
    <xdr:sp macro="" textlink="">
      <xdr:nvSpPr>
        <xdr:cNvPr id="669" name="楕円 668"/>
        <xdr:cNvSpPr/>
      </xdr:nvSpPr>
      <xdr:spPr>
        <a:xfrm>
          <a:off x="22110700" y="103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84548</xdr:rowOff>
    </xdr:from>
    <xdr:ext cx="469744" cy="259045"/>
    <xdr:sp macro="" textlink="">
      <xdr:nvSpPr>
        <xdr:cNvPr id="670" name="【学校施設】&#10;一人当たり面積該当値テキスト"/>
        <xdr:cNvSpPr txBox="1"/>
      </xdr:nvSpPr>
      <xdr:spPr>
        <a:xfrm>
          <a:off x="22199600" y="102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74473</xdr:rowOff>
    </xdr:from>
    <xdr:to>
      <xdr:col>112</xdr:col>
      <xdr:colOff>38100</xdr:colOff>
      <xdr:row>61</xdr:row>
      <xdr:rowOff>4623</xdr:rowOff>
    </xdr:to>
    <xdr:sp macro="" textlink="">
      <xdr:nvSpPr>
        <xdr:cNvPr id="671" name="楕円 670"/>
        <xdr:cNvSpPr/>
      </xdr:nvSpPr>
      <xdr:spPr>
        <a:xfrm>
          <a:off x="21272500" y="103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112471</xdr:rowOff>
    </xdr:from>
    <xdr:to>
      <xdr:col>116</xdr:col>
      <xdr:colOff>63500</xdr:colOff>
      <xdr:row>60</xdr:row>
      <xdr:rowOff>125273</xdr:rowOff>
    </xdr:to>
    <xdr:cxnSp macro="">
      <xdr:nvCxnSpPr>
        <xdr:cNvPr id="672" name="直線コネクタ 671"/>
        <xdr:cNvCxnSpPr/>
      </xdr:nvCxnSpPr>
      <xdr:spPr>
        <a:xfrm flipV="1">
          <a:off x="21323300" y="1039947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83159</xdr:rowOff>
    </xdr:from>
    <xdr:to>
      <xdr:col>107</xdr:col>
      <xdr:colOff>101600</xdr:colOff>
      <xdr:row>61</xdr:row>
      <xdr:rowOff>13309</xdr:rowOff>
    </xdr:to>
    <xdr:sp macro="" textlink="">
      <xdr:nvSpPr>
        <xdr:cNvPr id="673" name="楕円 672"/>
        <xdr:cNvSpPr/>
      </xdr:nvSpPr>
      <xdr:spPr>
        <a:xfrm>
          <a:off x="20383500" y="103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125273</xdr:rowOff>
    </xdr:from>
    <xdr:to>
      <xdr:col>111</xdr:col>
      <xdr:colOff>177800</xdr:colOff>
      <xdr:row>60</xdr:row>
      <xdr:rowOff>133959</xdr:rowOff>
    </xdr:to>
    <xdr:cxnSp macro="">
      <xdr:nvCxnSpPr>
        <xdr:cNvPr id="674" name="直線コネクタ 673"/>
        <xdr:cNvCxnSpPr/>
      </xdr:nvCxnSpPr>
      <xdr:spPr>
        <a:xfrm flipV="1">
          <a:off x="20434300" y="1041227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92304</xdr:rowOff>
    </xdr:from>
    <xdr:to>
      <xdr:col>102</xdr:col>
      <xdr:colOff>165100</xdr:colOff>
      <xdr:row>61</xdr:row>
      <xdr:rowOff>22454</xdr:rowOff>
    </xdr:to>
    <xdr:sp macro="" textlink="">
      <xdr:nvSpPr>
        <xdr:cNvPr id="675" name="楕円 674"/>
        <xdr:cNvSpPr/>
      </xdr:nvSpPr>
      <xdr:spPr>
        <a:xfrm>
          <a:off x="19494500" y="103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133959</xdr:rowOff>
    </xdr:from>
    <xdr:to>
      <xdr:col>107</xdr:col>
      <xdr:colOff>50800</xdr:colOff>
      <xdr:row>60</xdr:row>
      <xdr:rowOff>143104</xdr:rowOff>
    </xdr:to>
    <xdr:cxnSp macro="">
      <xdr:nvCxnSpPr>
        <xdr:cNvPr id="676" name="直線コネクタ 675"/>
        <xdr:cNvCxnSpPr/>
      </xdr:nvCxnSpPr>
      <xdr:spPr>
        <a:xfrm flipV="1">
          <a:off x="19545300" y="1042095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77"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78"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79"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8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21150</xdr:rowOff>
    </xdr:from>
    <xdr:ext cx="469744" cy="259045"/>
    <xdr:sp macro="" textlink="">
      <xdr:nvSpPr>
        <xdr:cNvPr id="681" name="n_1mainValue【学校施設】&#10;一人当たり面積"/>
        <xdr:cNvSpPr txBox="1"/>
      </xdr:nvSpPr>
      <xdr:spPr>
        <a:xfrm>
          <a:off x="21075727" y="1013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29836</xdr:rowOff>
    </xdr:from>
    <xdr:ext cx="469744" cy="259045"/>
    <xdr:sp macro="" textlink="">
      <xdr:nvSpPr>
        <xdr:cNvPr id="682" name="n_2mainValue【学校施設】&#10;一人当たり面積"/>
        <xdr:cNvSpPr txBox="1"/>
      </xdr:nvSpPr>
      <xdr:spPr>
        <a:xfrm>
          <a:off x="20199427" y="101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38981</xdr:rowOff>
    </xdr:from>
    <xdr:ext cx="469744" cy="259045"/>
    <xdr:sp macro="" textlink="">
      <xdr:nvSpPr>
        <xdr:cNvPr id="683" name="n_3mainValue【学校施設】&#10;一人当たり面積"/>
        <xdr:cNvSpPr txBox="1"/>
      </xdr:nvSpPr>
      <xdr:spPr>
        <a:xfrm>
          <a:off x="193104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5" name="直線コネクタ 6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6" name="テキスト ボックス 69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7" name="直線コネクタ 6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8" name="テキスト ボックス 6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9" name="直線コネクタ 6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0" name="テキスト ボックス 6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1" name="直線コネクタ 7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2" name="テキスト ボックス 7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3" name="直線コネクタ 7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4" name="テキスト ボックス 7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5" name="直線コネクタ 7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6" name="テキスト ボックス 70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09" name="直線コネクタ 708"/>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1" name="直線コネクタ 71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12"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13" name="直線コネクタ 71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14" name="【児童館】&#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15" name="フローチャート: 判断 714"/>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16" name="フローチャート: 判断 715"/>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17" name="フローチャート: 判断 716"/>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18" name="フローチャート: 判断 717"/>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19" name="フローチャート: 判断 718"/>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25" name="楕円 724"/>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726" name="【児童館】&#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727" name="楕円 726"/>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83820</xdr:rowOff>
    </xdr:to>
    <xdr:cxnSp macro="">
      <xdr:nvCxnSpPr>
        <xdr:cNvPr id="728" name="直線コネクタ 727"/>
        <xdr:cNvCxnSpPr/>
      </xdr:nvCxnSpPr>
      <xdr:spPr>
        <a:xfrm>
          <a:off x="15481300" y="141067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132624</xdr:rowOff>
    </xdr:from>
    <xdr:to>
      <xdr:col>76</xdr:col>
      <xdr:colOff>165100</xdr:colOff>
      <xdr:row>82</xdr:row>
      <xdr:rowOff>62774</xdr:rowOff>
    </xdr:to>
    <xdr:sp macro="" textlink="">
      <xdr:nvSpPr>
        <xdr:cNvPr id="729" name="楕円 728"/>
        <xdr:cNvSpPr/>
      </xdr:nvSpPr>
      <xdr:spPr>
        <a:xfrm>
          <a:off x="14541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xdr:rowOff>
    </xdr:from>
    <xdr:to>
      <xdr:col>81</xdr:col>
      <xdr:colOff>50800</xdr:colOff>
      <xdr:row>82</xdr:row>
      <xdr:rowOff>47898</xdr:rowOff>
    </xdr:to>
    <xdr:cxnSp macro="">
      <xdr:nvCxnSpPr>
        <xdr:cNvPr id="730" name="直線コネクタ 729"/>
        <xdr:cNvCxnSpPr/>
      </xdr:nvCxnSpPr>
      <xdr:spPr>
        <a:xfrm>
          <a:off x="14592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96701</xdr:rowOff>
    </xdr:from>
    <xdr:to>
      <xdr:col>72</xdr:col>
      <xdr:colOff>38100</xdr:colOff>
      <xdr:row>82</xdr:row>
      <xdr:rowOff>26851</xdr:rowOff>
    </xdr:to>
    <xdr:sp macro="" textlink="">
      <xdr:nvSpPr>
        <xdr:cNvPr id="731" name="楕円 730"/>
        <xdr:cNvSpPr/>
      </xdr:nvSpPr>
      <xdr:spPr>
        <a:xfrm>
          <a:off x="13652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147501</xdr:rowOff>
    </xdr:from>
    <xdr:to>
      <xdr:col>76</xdr:col>
      <xdr:colOff>114300</xdr:colOff>
      <xdr:row>82</xdr:row>
      <xdr:rowOff>11974</xdr:rowOff>
    </xdr:to>
    <xdr:cxnSp macro="">
      <xdr:nvCxnSpPr>
        <xdr:cNvPr id="732" name="直線コネクタ 731"/>
        <xdr:cNvCxnSpPr/>
      </xdr:nvCxnSpPr>
      <xdr:spPr>
        <a:xfrm>
          <a:off x="13703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733" name="n_1aveValue【児童館】&#10;有形固定資産減価償却率"/>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34" name="n_2aveValue【児童館】&#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735" name="n_3aveValue【児童館】&#10;有形固定資産減価償却率"/>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736" name="n_4aveValue【児童館】&#10;有形固定資産減価償却率"/>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89825</xdr:rowOff>
    </xdr:from>
    <xdr:ext cx="405111" cy="259045"/>
    <xdr:sp macro="" textlink="">
      <xdr:nvSpPr>
        <xdr:cNvPr id="737" name="n_1mainValue【児童館】&#10;有形固定資産減価償却率"/>
        <xdr:cNvSpPr txBox="1"/>
      </xdr:nvSpPr>
      <xdr:spPr>
        <a:xfrm>
          <a:off x="15266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53901</xdr:rowOff>
    </xdr:from>
    <xdr:ext cx="405111" cy="259045"/>
    <xdr:sp macro="" textlink="">
      <xdr:nvSpPr>
        <xdr:cNvPr id="738" name="n_2mainValue【児童館】&#10;有形固定資産減価償却率"/>
        <xdr:cNvSpPr txBox="1"/>
      </xdr:nvSpPr>
      <xdr:spPr>
        <a:xfrm>
          <a:off x="14389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17978</xdr:rowOff>
    </xdr:from>
    <xdr:ext cx="405111" cy="259045"/>
    <xdr:sp macro="" textlink="">
      <xdr:nvSpPr>
        <xdr:cNvPr id="739" name="n_3mainValue【児童館】&#10;有形固定資産減価償却率"/>
        <xdr:cNvSpPr txBox="1"/>
      </xdr:nvSpPr>
      <xdr:spPr>
        <a:xfrm>
          <a:off x="135007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63" name="直線コネクタ 762"/>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5" name="直線コネクタ 7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66"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67" name="直線コネクタ 766"/>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68"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69" name="フローチャート: 判断 768"/>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70" name="フローチャート: 判断 769"/>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71" name="フローチャート: 判断 770"/>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72" name="フローチャート: 判断 771"/>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73" name="フローチャート: 判断 772"/>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79" name="楕円 778"/>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80"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81" name="楕円 780"/>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82" name="直線コネクタ 781"/>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19050</xdr:rowOff>
    </xdr:from>
    <xdr:to>
      <xdr:col>107</xdr:col>
      <xdr:colOff>101600</xdr:colOff>
      <xdr:row>85</xdr:row>
      <xdr:rowOff>120650</xdr:rowOff>
    </xdr:to>
    <xdr:sp macro="" textlink="">
      <xdr:nvSpPr>
        <xdr:cNvPr id="783" name="楕円 782"/>
        <xdr:cNvSpPr/>
      </xdr:nvSpPr>
      <xdr:spPr>
        <a:xfrm>
          <a:off x="20383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69850</xdr:rowOff>
    </xdr:from>
    <xdr:to>
      <xdr:col>111</xdr:col>
      <xdr:colOff>177800</xdr:colOff>
      <xdr:row>85</xdr:row>
      <xdr:rowOff>69850</xdr:rowOff>
    </xdr:to>
    <xdr:cxnSp macro="">
      <xdr:nvCxnSpPr>
        <xdr:cNvPr id="784" name="直線コネクタ 783"/>
        <xdr:cNvCxnSpPr/>
      </xdr:nvCxnSpPr>
      <xdr:spPr>
        <a:xfrm>
          <a:off x="20434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785" name="楕円 784"/>
        <xdr:cNvSpPr/>
      </xdr:nvSpPr>
      <xdr:spPr>
        <a:xfrm>
          <a:off x="19494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69850</xdr:rowOff>
    </xdr:from>
    <xdr:to>
      <xdr:col>107</xdr:col>
      <xdr:colOff>50800</xdr:colOff>
      <xdr:row>85</xdr:row>
      <xdr:rowOff>69850</xdr:rowOff>
    </xdr:to>
    <xdr:cxnSp macro="">
      <xdr:nvCxnSpPr>
        <xdr:cNvPr id="786" name="直線コネクタ 785"/>
        <xdr:cNvCxnSpPr/>
      </xdr:nvCxnSpPr>
      <xdr:spPr>
        <a:xfrm>
          <a:off x="19545300" y="1464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87"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88"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89"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90"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91"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111777</xdr:rowOff>
    </xdr:from>
    <xdr:ext cx="469744" cy="259045"/>
    <xdr:sp macro="" textlink="">
      <xdr:nvSpPr>
        <xdr:cNvPr id="792" name="n_2mainValue【児童館】&#10;一人当たり面積"/>
        <xdr:cNvSpPr txBox="1"/>
      </xdr:nvSpPr>
      <xdr:spPr>
        <a:xfrm>
          <a:off x="20199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793" name="n_3mainValue【児童館】&#10;一人当たり面積"/>
        <xdr:cNvSpPr txBox="1"/>
      </xdr:nvSpPr>
      <xdr:spPr>
        <a:xfrm>
          <a:off x="19310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19" name="直線コネクタ 81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1" name="直線コネクタ 8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2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23" name="直線コネクタ 82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24"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25" name="フローチャート: 判断 82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26" name="フローチャート: 判断 82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27" name="フローチャート: 判断 82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28" name="フローチャート: 判断 82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29" name="フローチャート: 判断 82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126637</xdr:rowOff>
    </xdr:from>
    <xdr:to>
      <xdr:col>85</xdr:col>
      <xdr:colOff>177800</xdr:colOff>
      <xdr:row>108</xdr:row>
      <xdr:rowOff>56787</xdr:rowOff>
    </xdr:to>
    <xdr:sp macro="" textlink="">
      <xdr:nvSpPr>
        <xdr:cNvPr id="835" name="楕円 834"/>
        <xdr:cNvSpPr/>
      </xdr:nvSpPr>
      <xdr:spPr>
        <a:xfrm>
          <a:off x="162687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105064</xdr:rowOff>
    </xdr:from>
    <xdr:ext cx="405111" cy="259045"/>
    <xdr:sp macro="" textlink="">
      <xdr:nvSpPr>
        <xdr:cNvPr id="836" name="【公民館】&#10;有形固定資産減価償却率該当値テキスト"/>
        <xdr:cNvSpPr txBox="1"/>
      </xdr:nvSpPr>
      <xdr:spPr>
        <a:xfrm>
          <a:off x="16357600"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95613</xdr:rowOff>
    </xdr:from>
    <xdr:to>
      <xdr:col>81</xdr:col>
      <xdr:colOff>101600</xdr:colOff>
      <xdr:row>108</xdr:row>
      <xdr:rowOff>25763</xdr:rowOff>
    </xdr:to>
    <xdr:sp macro="" textlink="">
      <xdr:nvSpPr>
        <xdr:cNvPr id="837" name="楕円 836"/>
        <xdr:cNvSpPr/>
      </xdr:nvSpPr>
      <xdr:spPr>
        <a:xfrm>
          <a:off x="15430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146413</xdr:rowOff>
    </xdr:from>
    <xdr:to>
      <xdr:col>85</xdr:col>
      <xdr:colOff>127000</xdr:colOff>
      <xdr:row>108</xdr:row>
      <xdr:rowOff>5987</xdr:rowOff>
    </xdr:to>
    <xdr:cxnSp macro="">
      <xdr:nvCxnSpPr>
        <xdr:cNvPr id="838" name="直線コネクタ 837"/>
        <xdr:cNvCxnSpPr/>
      </xdr:nvCxnSpPr>
      <xdr:spPr>
        <a:xfrm>
          <a:off x="15481300" y="184915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839" name="楕円 838"/>
        <xdr:cNvSpPr/>
      </xdr:nvSpPr>
      <xdr:spPr>
        <a:xfrm>
          <a:off x="14541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146413</xdr:rowOff>
    </xdr:to>
    <xdr:cxnSp macro="">
      <xdr:nvCxnSpPr>
        <xdr:cNvPr id="840" name="直線コネクタ 839"/>
        <xdr:cNvCxnSpPr/>
      </xdr:nvCxnSpPr>
      <xdr:spPr>
        <a:xfrm>
          <a:off x="14592300" y="184589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31931</xdr:rowOff>
    </xdr:from>
    <xdr:to>
      <xdr:col>72</xdr:col>
      <xdr:colOff>38100</xdr:colOff>
      <xdr:row>107</xdr:row>
      <xdr:rowOff>133531</xdr:rowOff>
    </xdr:to>
    <xdr:sp macro="" textlink="">
      <xdr:nvSpPr>
        <xdr:cNvPr id="841" name="楕円 840"/>
        <xdr:cNvSpPr/>
      </xdr:nvSpPr>
      <xdr:spPr>
        <a:xfrm>
          <a:off x="1365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82731</xdr:rowOff>
    </xdr:from>
    <xdr:to>
      <xdr:col>76</xdr:col>
      <xdr:colOff>114300</xdr:colOff>
      <xdr:row>107</xdr:row>
      <xdr:rowOff>113756</xdr:rowOff>
    </xdr:to>
    <xdr:cxnSp macro="">
      <xdr:nvCxnSpPr>
        <xdr:cNvPr id="842" name="直線コネクタ 841"/>
        <xdr:cNvCxnSpPr/>
      </xdr:nvCxnSpPr>
      <xdr:spPr>
        <a:xfrm>
          <a:off x="13703300" y="184278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43"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44"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45"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46"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16890</xdr:rowOff>
    </xdr:from>
    <xdr:ext cx="405111" cy="259045"/>
    <xdr:sp macro="" textlink="">
      <xdr:nvSpPr>
        <xdr:cNvPr id="847" name="n_1mainValue【公民館】&#10;有形固定資産減価償却率"/>
        <xdr:cNvSpPr txBox="1"/>
      </xdr:nvSpPr>
      <xdr:spPr>
        <a:xfrm>
          <a:off x="152660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848" name="n_2mainValue【公民館】&#10;有形固定資産減価償却率"/>
        <xdr:cNvSpPr txBox="1"/>
      </xdr:nvSpPr>
      <xdr:spPr>
        <a:xfrm>
          <a:off x="14389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124658</xdr:rowOff>
    </xdr:from>
    <xdr:ext cx="405111" cy="259045"/>
    <xdr:sp macro="" textlink="">
      <xdr:nvSpPr>
        <xdr:cNvPr id="849" name="n_3mainValue【公民館】&#10;有形固定資産減価償却率"/>
        <xdr:cNvSpPr txBox="1"/>
      </xdr:nvSpPr>
      <xdr:spPr>
        <a:xfrm>
          <a:off x="13500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0" name="直線コネクタ 8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61" name="テキスト ボックス 8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62" name="直線コネクタ 8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3" name="テキスト ボックス 8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4" name="直線コネクタ 8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5" name="テキスト ボックス 8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6" name="直線コネクタ 8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7" name="テキスト ボックス 8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8" name="直線コネクタ 8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9" name="テキスト ボックス 8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0" name="直線コネクタ 8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71" name="テキスト ボックス 8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75" name="直線コネクタ 874"/>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7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77" name="直線コネクタ 87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78"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79" name="直線コネクタ 878"/>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80"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81" name="フローチャート: 判断 880"/>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82" name="フローチャート: 判断 881"/>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83" name="フローチャート: 判断 882"/>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84" name="フローチャート: 判断 883"/>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85" name="フローチャート: 判断 884"/>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113574</xdr:rowOff>
    </xdr:from>
    <xdr:to>
      <xdr:col>116</xdr:col>
      <xdr:colOff>114300</xdr:colOff>
      <xdr:row>107</xdr:row>
      <xdr:rowOff>43724</xdr:rowOff>
    </xdr:to>
    <xdr:sp macro="" textlink="">
      <xdr:nvSpPr>
        <xdr:cNvPr id="891" name="楕円 890"/>
        <xdr:cNvSpPr/>
      </xdr:nvSpPr>
      <xdr:spPr>
        <a:xfrm>
          <a:off x="22110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92001</xdr:rowOff>
    </xdr:from>
    <xdr:ext cx="469744" cy="259045"/>
    <xdr:sp macro="" textlink="">
      <xdr:nvSpPr>
        <xdr:cNvPr id="892" name="【公民館】&#10;一人当たり面積該当値テキスト"/>
        <xdr:cNvSpPr txBox="1"/>
      </xdr:nvSpPr>
      <xdr:spPr>
        <a:xfrm>
          <a:off x="22199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893" name="楕円 892"/>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164374</xdr:rowOff>
    </xdr:from>
    <xdr:to>
      <xdr:col>116</xdr:col>
      <xdr:colOff>63500</xdr:colOff>
      <xdr:row>106</xdr:row>
      <xdr:rowOff>170906</xdr:rowOff>
    </xdr:to>
    <xdr:cxnSp macro="">
      <xdr:nvCxnSpPr>
        <xdr:cNvPr id="894" name="直線コネクタ 893"/>
        <xdr:cNvCxnSpPr/>
      </xdr:nvCxnSpPr>
      <xdr:spPr>
        <a:xfrm flipV="1">
          <a:off x="21323300" y="183380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895" name="楕円 894"/>
        <xdr:cNvSpPr/>
      </xdr:nvSpPr>
      <xdr:spPr>
        <a:xfrm>
          <a:off x="2038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107</xdr:row>
      <xdr:rowOff>2721</xdr:rowOff>
    </xdr:to>
    <xdr:cxnSp macro="">
      <xdr:nvCxnSpPr>
        <xdr:cNvPr id="896" name="直線コネクタ 895"/>
        <xdr:cNvCxnSpPr/>
      </xdr:nvCxnSpPr>
      <xdr:spPr>
        <a:xfrm flipV="1">
          <a:off x="20434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97" name="楕円 896"/>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2721</xdr:rowOff>
    </xdr:from>
    <xdr:to>
      <xdr:col>107</xdr:col>
      <xdr:colOff>50800</xdr:colOff>
      <xdr:row>107</xdr:row>
      <xdr:rowOff>5987</xdr:rowOff>
    </xdr:to>
    <xdr:cxnSp macro="">
      <xdr:nvCxnSpPr>
        <xdr:cNvPr id="898" name="直線コネクタ 897"/>
        <xdr:cNvCxnSpPr/>
      </xdr:nvCxnSpPr>
      <xdr:spPr>
        <a:xfrm flipV="1">
          <a:off x="19545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99"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900"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901"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02"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903" name="n_1mainValue【公民館】&#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904" name="n_2mainValue【公民館】&#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905" name="n_3mainValue【公民館】&#10;一人当たり面積"/>
        <xdr:cNvSpPr txBox="1"/>
      </xdr:nvSpPr>
      <xdr:spPr>
        <a:xfrm>
          <a:off x="19310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道路、橋りょう・トンネルの項目を除いては類似団体と比較して有形固定資産減価償却率が高くなっており、特に認定こども園・幼稚園・保育所、公民館の項目が高くなっている。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年度に建替えを行い、昭和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年度に建設した住宅を平成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年度に取り壊しを行っているため、有形固定資産減価償却率は低下したと考えられる。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年を経過しつつある施設もあり、また少子化に伴い統廃合が必要となっている。</a:t>
          </a:r>
        </a:p>
        <a:p>
          <a:r>
            <a:rPr kumimoji="1" lang="ja-JP" altLang="en-US" sz="1300">
              <a:latin typeface="ＭＳ Ｐゴシック" panose="020B0600070205080204" pitchFamily="50" charset="-128"/>
              <a:ea typeface="ＭＳ Ｐゴシック" panose="020B0600070205080204" pitchFamily="50" charset="-128"/>
            </a:rPr>
            <a:t>公民館については、いずれも昭和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年前後に建設されており、耐用年数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年度に策定した個別施設計画に基づき、適正な維持管理・老朽化対策に取り組んでいく。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また、本町は同規模人口の団体に比べ、面積が大きく、集落が点在しているため、道路の一人当たり延長、認定こども園・幼稚園・保育所及び学校施設の一人当たり面積の数値が類似団体より高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4" name="楕円 73"/>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34851</xdr:rowOff>
    </xdr:from>
    <xdr:ext cx="405111" cy="259045"/>
    <xdr:sp macro="" textlink="">
      <xdr:nvSpPr>
        <xdr:cNvPr id="75" name="【図書館】&#10;有形固定資産減価償却率該当値テキスト"/>
        <xdr:cNvSpPr txBox="1"/>
      </xdr:nvSpPr>
      <xdr:spPr>
        <a:xfrm>
          <a:off x="4673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xdr:rowOff>
    </xdr:from>
    <xdr:to>
      <xdr:col>20</xdr:col>
      <xdr:colOff>38100</xdr:colOff>
      <xdr:row>37</xdr:row>
      <xdr:rowOff>113937</xdr:rowOff>
    </xdr:to>
    <xdr:sp macro="" textlink="">
      <xdr:nvSpPr>
        <xdr:cNvPr id="76" name="楕円 75"/>
        <xdr:cNvSpPr/>
      </xdr:nvSpPr>
      <xdr:spPr>
        <a:xfrm>
          <a:off x="3746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63137</xdr:rowOff>
    </xdr:from>
    <xdr:to>
      <xdr:col>24</xdr:col>
      <xdr:colOff>63500</xdr:colOff>
      <xdr:row>37</xdr:row>
      <xdr:rowOff>107224</xdr:rowOff>
    </xdr:to>
    <xdr:cxnSp macro="">
      <xdr:nvCxnSpPr>
        <xdr:cNvPr id="77" name="直線コネクタ 76"/>
        <xdr:cNvCxnSpPr/>
      </xdr:nvCxnSpPr>
      <xdr:spPr>
        <a:xfrm>
          <a:off x="3797300" y="64067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8" name="楕円 77"/>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63137</xdr:rowOff>
    </xdr:to>
    <xdr:cxnSp macro="">
      <xdr:nvCxnSpPr>
        <xdr:cNvPr id="79" name="直線コネクタ 78"/>
        <xdr:cNvCxnSpPr/>
      </xdr:nvCxnSpPr>
      <xdr:spPr>
        <a:xfrm>
          <a:off x="2908300" y="63627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95613</xdr:rowOff>
    </xdr:from>
    <xdr:to>
      <xdr:col>10</xdr:col>
      <xdr:colOff>165100</xdr:colOff>
      <xdr:row>37</xdr:row>
      <xdr:rowOff>25763</xdr:rowOff>
    </xdr:to>
    <xdr:sp macro="" textlink="">
      <xdr:nvSpPr>
        <xdr:cNvPr id="80" name="楕円 79"/>
        <xdr:cNvSpPr/>
      </xdr:nvSpPr>
      <xdr:spPr>
        <a:xfrm>
          <a:off x="1968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146413</xdr:rowOff>
    </xdr:from>
    <xdr:to>
      <xdr:col>15</xdr:col>
      <xdr:colOff>50800</xdr:colOff>
      <xdr:row>37</xdr:row>
      <xdr:rowOff>19050</xdr:rowOff>
    </xdr:to>
    <xdr:cxnSp macro="">
      <xdr:nvCxnSpPr>
        <xdr:cNvPr id="81" name="直線コネクタ 80"/>
        <xdr:cNvCxnSpPr/>
      </xdr:nvCxnSpPr>
      <xdr:spPr>
        <a:xfrm>
          <a:off x="2019300" y="63186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105064</xdr:rowOff>
    </xdr:from>
    <xdr:ext cx="405111" cy="259045"/>
    <xdr:sp macro="" textlink="">
      <xdr:nvSpPr>
        <xdr:cNvPr id="86" name="n_1mainValue【図書館】&#10;有形固定資産減価償却率"/>
        <xdr:cNvSpPr txBox="1"/>
      </xdr:nvSpPr>
      <xdr:spPr>
        <a:xfrm>
          <a:off x="35820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7" name="n_2mainValue【図書館】&#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8" name="n_3mainValue【図書館】&#10;有形固定資産減価償却率"/>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19685</xdr:rowOff>
    </xdr:from>
    <xdr:to>
      <xdr:col>55</xdr:col>
      <xdr:colOff>50800</xdr:colOff>
      <xdr:row>37</xdr:row>
      <xdr:rowOff>121285</xdr:rowOff>
    </xdr:to>
    <xdr:sp macro="" textlink="">
      <xdr:nvSpPr>
        <xdr:cNvPr id="124" name="楕円 123"/>
        <xdr:cNvSpPr/>
      </xdr:nvSpPr>
      <xdr:spPr>
        <a:xfrm>
          <a:off x="10426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42562</xdr:rowOff>
    </xdr:from>
    <xdr:ext cx="469744" cy="259045"/>
    <xdr:sp macro="" textlink="">
      <xdr:nvSpPr>
        <xdr:cNvPr id="125" name="【図書館】&#10;一人当たり面積該当値テキスト"/>
        <xdr:cNvSpPr txBox="1"/>
      </xdr:nvSpPr>
      <xdr:spPr>
        <a:xfrm>
          <a:off x="10515600"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25400</xdr:rowOff>
    </xdr:from>
    <xdr:to>
      <xdr:col>50</xdr:col>
      <xdr:colOff>165100</xdr:colOff>
      <xdr:row>37</xdr:row>
      <xdr:rowOff>127000</xdr:rowOff>
    </xdr:to>
    <xdr:sp macro="" textlink="">
      <xdr:nvSpPr>
        <xdr:cNvPr id="126" name="楕円 125"/>
        <xdr:cNvSpPr/>
      </xdr:nvSpPr>
      <xdr:spPr>
        <a:xfrm>
          <a:off x="958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70485</xdr:rowOff>
    </xdr:from>
    <xdr:to>
      <xdr:col>55</xdr:col>
      <xdr:colOff>0</xdr:colOff>
      <xdr:row>37</xdr:row>
      <xdr:rowOff>76200</xdr:rowOff>
    </xdr:to>
    <xdr:cxnSp macro="">
      <xdr:nvCxnSpPr>
        <xdr:cNvPr id="127" name="直線コネクタ 126"/>
        <xdr:cNvCxnSpPr/>
      </xdr:nvCxnSpPr>
      <xdr:spPr>
        <a:xfrm flipV="1">
          <a:off x="9639300" y="64141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31115</xdr:rowOff>
    </xdr:from>
    <xdr:to>
      <xdr:col>46</xdr:col>
      <xdr:colOff>38100</xdr:colOff>
      <xdr:row>37</xdr:row>
      <xdr:rowOff>132715</xdr:rowOff>
    </xdr:to>
    <xdr:sp macro="" textlink="">
      <xdr:nvSpPr>
        <xdr:cNvPr id="128" name="楕円 127"/>
        <xdr:cNvSpPr/>
      </xdr:nvSpPr>
      <xdr:spPr>
        <a:xfrm>
          <a:off x="8699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76200</xdr:rowOff>
    </xdr:from>
    <xdr:to>
      <xdr:col>50</xdr:col>
      <xdr:colOff>114300</xdr:colOff>
      <xdr:row>37</xdr:row>
      <xdr:rowOff>81915</xdr:rowOff>
    </xdr:to>
    <xdr:cxnSp macro="">
      <xdr:nvCxnSpPr>
        <xdr:cNvPr id="129" name="直線コネクタ 128"/>
        <xdr:cNvCxnSpPr/>
      </xdr:nvCxnSpPr>
      <xdr:spPr>
        <a:xfrm flipV="1">
          <a:off x="8750300" y="64198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0" name="楕円 129"/>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81915</xdr:rowOff>
    </xdr:from>
    <xdr:to>
      <xdr:col>45</xdr:col>
      <xdr:colOff>177800</xdr:colOff>
      <xdr:row>37</xdr:row>
      <xdr:rowOff>87630</xdr:rowOff>
    </xdr:to>
    <xdr:cxnSp macro="">
      <xdr:nvCxnSpPr>
        <xdr:cNvPr id="131" name="直線コネクタ 130"/>
        <xdr:cNvCxnSpPr/>
      </xdr:nvCxnSpPr>
      <xdr:spPr>
        <a:xfrm flipV="1">
          <a:off x="7861300" y="64255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143527</xdr:rowOff>
    </xdr:from>
    <xdr:ext cx="469744" cy="259045"/>
    <xdr:sp macro="" textlink="">
      <xdr:nvSpPr>
        <xdr:cNvPr id="136" name="n_1main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149242</xdr:rowOff>
    </xdr:from>
    <xdr:ext cx="469744" cy="259045"/>
    <xdr:sp macro="" textlink="">
      <xdr:nvSpPr>
        <xdr:cNvPr id="137" name="n_2mainValue【図書館】&#10;一人当たり面積"/>
        <xdr:cNvSpPr txBox="1"/>
      </xdr:nvSpPr>
      <xdr:spPr>
        <a:xfrm>
          <a:off x="85154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38" name="n_3main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44450</xdr:rowOff>
    </xdr:from>
    <xdr:to>
      <xdr:col>24</xdr:col>
      <xdr:colOff>114300</xdr:colOff>
      <xdr:row>61</xdr:row>
      <xdr:rowOff>146050</xdr:rowOff>
    </xdr:to>
    <xdr:sp macro="" textlink="">
      <xdr:nvSpPr>
        <xdr:cNvPr id="178" name="楕円 177"/>
        <xdr:cNvSpPr/>
      </xdr:nvSpPr>
      <xdr:spPr>
        <a:xfrm>
          <a:off x="4584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22877</xdr:rowOff>
    </xdr:from>
    <xdr:ext cx="405111" cy="259045"/>
    <xdr:sp macro="" textlink="">
      <xdr:nvSpPr>
        <xdr:cNvPr id="179" name="【体育館・プール】&#10;有形固定資産減価償却率該当値テキスト"/>
        <xdr:cNvSpPr txBox="1"/>
      </xdr:nvSpPr>
      <xdr:spPr>
        <a:xfrm>
          <a:off x="4673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0" name="楕円 179"/>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95250</xdr:rowOff>
    </xdr:to>
    <xdr:cxnSp macro="">
      <xdr:nvCxnSpPr>
        <xdr:cNvPr id="181" name="直線コネクタ 180"/>
        <xdr:cNvCxnSpPr/>
      </xdr:nvCxnSpPr>
      <xdr:spPr>
        <a:xfrm>
          <a:off x="3797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82" name="楕円 181"/>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19050</xdr:rowOff>
    </xdr:from>
    <xdr:to>
      <xdr:col>19</xdr:col>
      <xdr:colOff>177800</xdr:colOff>
      <xdr:row>61</xdr:row>
      <xdr:rowOff>57150</xdr:rowOff>
    </xdr:to>
    <xdr:cxnSp macro="">
      <xdr:nvCxnSpPr>
        <xdr:cNvPr id="183" name="直線コネクタ 182"/>
        <xdr:cNvCxnSpPr/>
      </xdr:nvCxnSpPr>
      <xdr:spPr>
        <a:xfrm>
          <a:off x="2908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101600</xdr:rowOff>
    </xdr:from>
    <xdr:to>
      <xdr:col>10</xdr:col>
      <xdr:colOff>165100</xdr:colOff>
      <xdr:row>61</xdr:row>
      <xdr:rowOff>31750</xdr:rowOff>
    </xdr:to>
    <xdr:sp macro="" textlink="">
      <xdr:nvSpPr>
        <xdr:cNvPr id="184" name="楕円 183"/>
        <xdr:cNvSpPr/>
      </xdr:nvSpPr>
      <xdr:spPr>
        <a:xfrm>
          <a:off x="196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19050</xdr:rowOff>
    </xdr:to>
    <xdr:cxnSp macro="">
      <xdr:nvCxnSpPr>
        <xdr:cNvPr id="185" name="直線コネクタ 184"/>
        <xdr:cNvCxnSpPr/>
      </xdr:nvCxnSpPr>
      <xdr:spPr>
        <a:xfrm>
          <a:off x="2019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90" name="n_1main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91" name="n_2mainValue【体育館・プー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22877</xdr:rowOff>
    </xdr:from>
    <xdr:ext cx="405111" cy="259045"/>
    <xdr:sp macro="" textlink="">
      <xdr:nvSpPr>
        <xdr:cNvPr id="192" name="n_3mainValue【体育館・プール】&#10;有形固定資産減価償却率"/>
        <xdr:cNvSpPr txBox="1"/>
      </xdr:nvSpPr>
      <xdr:spPr>
        <a:xfrm>
          <a:off x="1816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32" name="楕円 231"/>
        <xdr:cNvSpPr/>
      </xdr:nvSpPr>
      <xdr:spPr>
        <a:xfrm>
          <a:off x="10426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74947</xdr:rowOff>
    </xdr:from>
    <xdr:ext cx="469744" cy="259045"/>
    <xdr:sp macro="" textlink="">
      <xdr:nvSpPr>
        <xdr:cNvPr id="233" name="【体育館・プール】&#10;一人当たり面積該当値テキスト"/>
        <xdr:cNvSpPr txBox="1"/>
      </xdr:nvSpPr>
      <xdr:spPr>
        <a:xfrm>
          <a:off x="10515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57785</xdr:rowOff>
    </xdr:from>
    <xdr:to>
      <xdr:col>50</xdr:col>
      <xdr:colOff>165100</xdr:colOff>
      <xdr:row>61</xdr:row>
      <xdr:rowOff>159385</xdr:rowOff>
    </xdr:to>
    <xdr:sp macro="" textlink="">
      <xdr:nvSpPr>
        <xdr:cNvPr id="234" name="楕円 233"/>
        <xdr:cNvSpPr/>
      </xdr:nvSpPr>
      <xdr:spPr>
        <a:xfrm>
          <a:off x="9588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102870</xdr:rowOff>
    </xdr:from>
    <xdr:to>
      <xdr:col>55</xdr:col>
      <xdr:colOff>0</xdr:colOff>
      <xdr:row>61</xdr:row>
      <xdr:rowOff>108585</xdr:rowOff>
    </xdr:to>
    <xdr:cxnSp macro="">
      <xdr:nvCxnSpPr>
        <xdr:cNvPr id="235" name="直線コネクタ 234"/>
        <xdr:cNvCxnSpPr/>
      </xdr:nvCxnSpPr>
      <xdr:spPr>
        <a:xfrm flipV="1">
          <a:off x="9639300" y="10561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48260</xdr:rowOff>
    </xdr:from>
    <xdr:to>
      <xdr:col>46</xdr:col>
      <xdr:colOff>38100</xdr:colOff>
      <xdr:row>55</xdr:row>
      <xdr:rowOff>149860</xdr:rowOff>
    </xdr:to>
    <xdr:sp macro="" textlink="">
      <xdr:nvSpPr>
        <xdr:cNvPr id="236" name="楕円 235"/>
        <xdr:cNvSpPr/>
      </xdr:nvSpPr>
      <xdr:spPr>
        <a:xfrm>
          <a:off x="86995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99060</xdr:rowOff>
    </xdr:from>
    <xdr:to>
      <xdr:col>50</xdr:col>
      <xdr:colOff>114300</xdr:colOff>
      <xdr:row>61</xdr:row>
      <xdr:rowOff>108585</xdr:rowOff>
    </xdr:to>
    <xdr:cxnSp macro="">
      <xdr:nvCxnSpPr>
        <xdr:cNvPr id="237" name="直線コネクタ 236"/>
        <xdr:cNvCxnSpPr/>
      </xdr:nvCxnSpPr>
      <xdr:spPr>
        <a:xfrm>
          <a:off x="8750300" y="9528810"/>
          <a:ext cx="889000" cy="10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61595</xdr:rowOff>
    </xdr:from>
    <xdr:to>
      <xdr:col>41</xdr:col>
      <xdr:colOff>101600</xdr:colOff>
      <xdr:row>55</xdr:row>
      <xdr:rowOff>163195</xdr:rowOff>
    </xdr:to>
    <xdr:sp macro="" textlink="">
      <xdr:nvSpPr>
        <xdr:cNvPr id="238" name="楕円 237"/>
        <xdr:cNvSpPr/>
      </xdr:nvSpPr>
      <xdr:spPr>
        <a:xfrm>
          <a:off x="7810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99060</xdr:rowOff>
    </xdr:from>
    <xdr:to>
      <xdr:col>45</xdr:col>
      <xdr:colOff>177800</xdr:colOff>
      <xdr:row>55</xdr:row>
      <xdr:rowOff>112395</xdr:rowOff>
    </xdr:to>
    <xdr:cxnSp macro="">
      <xdr:nvCxnSpPr>
        <xdr:cNvPr id="239" name="直線コネクタ 238"/>
        <xdr:cNvCxnSpPr/>
      </xdr:nvCxnSpPr>
      <xdr:spPr>
        <a:xfrm flipV="1">
          <a:off x="7861300" y="95288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4462</xdr:rowOff>
    </xdr:from>
    <xdr:ext cx="469744" cy="259045"/>
    <xdr:sp macro="" textlink="">
      <xdr:nvSpPr>
        <xdr:cNvPr id="244" name="n_1mainValue【体育館・プール】&#10;一人当たり面積"/>
        <xdr:cNvSpPr txBox="1"/>
      </xdr:nvSpPr>
      <xdr:spPr>
        <a:xfrm>
          <a:off x="9391727" y="102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166387</xdr:rowOff>
    </xdr:from>
    <xdr:ext cx="469744" cy="259045"/>
    <xdr:sp macro="" textlink="">
      <xdr:nvSpPr>
        <xdr:cNvPr id="245" name="n_2mainValue【体育館・プール】&#10;一人当たり面積"/>
        <xdr:cNvSpPr txBox="1"/>
      </xdr:nvSpPr>
      <xdr:spPr>
        <a:xfrm>
          <a:off x="8515427" y="925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8272</xdr:rowOff>
    </xdr:from>
    <xdr:ext cx="469744" cy="259045"/>
    <xdr:sp macro="" textlink="">
      <xdr:nvSpPr>
        <xdr:cNvPr id="246" name="n_3mainValue【体育館・プール】&#10;一人当たり面積"/>
        <xdr:cNvSpPr txBox="1"/>
      </xdr:nvSpPr>
      <xdr:spPr>
        <a:xfrm>
          <a:off x="7626427" y="926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87" name="楕円 286"/>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288" name="【福祉施設】&#10;有形固定資産減価償却率該当値テキスト"/>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89" name="楕円 288"/>
        <xdr:cNvSpPr/>
      </xdr:nvSpPr>
      <xdr:spPr>
        <a:xfrm>
          <a:off x="3746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19050</xdr:rowOff>
    </xdr:to>
    <xdr:cxnSp macro="">
      <xdr:nvCxnSpPr>
        <xdr:cNvPr id="290" name="直線コネクタ 289"/>
        <xdr:cNvCxnSpPr/>
      </xdr:nvCxnSpPr>
      <xdr:spPr>
        <a:xfrm>
          <a:off x="3797300" y="138664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57786</xdr:rowOff>
    </xdr:from>
    <xdr:to>
      <xdr:col>15</xdr:col>
      <xdr:colOff>101600</xdr:colOff>
      <xdr:row>80</xdr:row>
      <xdr:rowOff>159386</xdr:rowOff>
    </xdr:to>
    <xdr:sp macro="" textlink="">
      <xdr:nvSpPr>
        <xdr:cNvPr id="291" name="楕円 290"/>
        <xdr:cNvSpPr/>
      </xdr:nvSpPr>
      <xdr:spPr>
        <a:xfrm>
          <a:off x="2857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108586</xdr:rowOff>
    </xdr:from>
    <xdr:to>
      <xdr:col>19</xdr:col>
      <xdr:colOff>177800</xdr:colOff>
      <xdr:row>80</xdr:row>
      <xdr:rowOff>150495</xdr:rowOff>
    </xdr:to>
    <xdr:cxnSp macro="">
      <xdr:nvCxnSpPr>
        <xdr:cNvPr id="292" name="直線コネクタ 291"/>
        <xdr:cNvCxnSpPr/>
      </xdr:nvCxnSpPr>
      <xdr:spPr>
        <a:xfrm>
          <a:off x="2908300" y="13824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293" name="楕円 292"/>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120014</xdr:rowOff>
    </xdr:to>
    <xdr:cxnSp macro="">
      <xdr:nvCxnSpPr>
        <xdr:cNvPr id="294" name="直線コネクタ 293"/>
        <xdr:cNvCxnSpPr/>
      </xdr:nvCxnSpPr>
      <xdr:spPr>
        <a:xfrm flipV="1">
          <a:off x="2019300" y="138245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99" name="n_1mainValue【福祉施設】&#10;有形固定資産減価償却率"/>
        <xdr:cNvSpPr txBox="1"/>
      </xdr:nvSpPr>
      <xdr:spPr>
        <a:xfrm>
          <a:off x="35820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4463</xdr:rowOff>
    </xdr:from>
    <xdr:ext cx="405111" cy="259045"/>
    <xdr:sp macro="" textlink="">
      <xdr:nvSpPr>
        <xdr:cNvPr id="300" name="n_2mainValue【福祉施設】&#10;有形固定資産減価償却率"/>
        <xdr:cNvSpPr txBox="1"/>
      </xdr:nvSpPr>
      <xdr:spPr>
        <a:xfrm>
          <a:off x="2705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01" name="n_3mainValue【福祉施設】&#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39" name="楕円 338"/>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40"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41" name="楕円 340"/>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152400</xdr:rowOff>
    </xdr:to>
    <xdr:cxnSp macro="">
      <xdr:nvCxnSpPr>
        <xdr:cNvPr id="342" name="直線コネクタ 341"/>
        <xdr:cNvCxnSpPr/>
      </xdr:nvCxnSpPr>
      <xdr:spPr>
        <a:xfrm flipV="1">
          <a:off x="9639300" y="147233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43" name="楕円 342"/>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152400</xdr:rowOff>
    </xdr:to>
    <xdr:cxnSp macro="">
      <xdr:nvCxnSpPr>
        <xdr:cNvPr id="344" name="直線コネクタ 343"/>
        <xdr:cNvCxnSpPr/>
      </xdr:nvCxnSpPr>
      <xdr:spPr>
        <a:xfrm>
          <a:off x="8750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45" name="楕円 344"/>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152400</xdr:rowOff>
    </xdr:to>
    <xdr:cxnSp macro="">
      <xdr:nvCxnSpPr>
        <xdr:cNvPr id="346" name="直線コネクタ 345"/>
        <xdr:cNvCxnSpPr/>
      </xdr:nvCxnSpPr>
      <xdr:spPr>
        <a:xfrm>
          <a:off x="7861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51"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52"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53" name="n_3mainValue【福祉施設】&#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8" name="テキスト ボックス 3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8" name="テキスト ボックス 4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11" name="直線コネクタ 410"/>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12"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13" name="直線コネクタ 412"/>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4"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5" name="直線コネクタ 41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416"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7" name="フローチャート: 判断 416"/>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8" name="フローチャート: 判断 41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9" name="フローチャート: 判断 418"/>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20" name="フローチャート: 判断 41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21" name="フローチャート: 判断 420"/>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427" name="楕円 426"/>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428" name="【保健センター・保健所】&#10;有形固定資産減価償却率該当値テキスト"/>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429" name="楕円 428"/>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122465</xdr:rowOff>
    </xdr:to>
    <xdr:cxnSp macro="">
      <xdr:nvCxnSpPr>
        <xdr:cNvPr id="430" name="直線コネクタ 429"/>
        <xdr:cNvCxnSpPr/>
      </xdr:nvCxnSpPr>
      <xdr:spPr>
        <a:xfrm>
          <a:off x="15481300" y="1054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31" name="楕円 430"/>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432" name="直線コネクタ 431"/>
        <xdr:cNvCxnSpPr/>
      </xdr:nvCxnSpPr>
      <xdr:spPr>
        <a:xfrm>
          <a:off x="14592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433" name="楕円 432"/>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57150</xdr:rowOff>
    </xdr:to>
    <xdr:cxnSp macro="">
      <xdr:nvCxnSpPr>
        <xdr:cNvPr id="434" name="直線コネクタ 433"/>
        <xdr:cNvCxnSpPr/>
      </xdr:nvCxnSpPr>
      <xdr:spPr>
        <a:xfrm>
          <a:off x="13703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435"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36"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37"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438"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439" name="n_1mainValue【保健センター・保健所】&#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40"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441" name="n_3mainValue【保健センター・保健所】&#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7" name="直線コネクタ 466"/>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9" name="直線コネクタ 46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70"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71" name="直線コネクタ 470"/>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72"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3" name="フローチャート: 判断 472"/>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4" name="フローチャート: 判断 473"/>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5" name="フローチャート: 判断 474"/>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6" name="フローチャート: 判断 475"/>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7" name="フローチャート: 判断 476"/>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3084</xdr:rowOff>
    </xdr:from>
    <xdr:to>
      <xdr:col>116</xdr:col>
      <xdr:colOff>114300</xdr:colOff>
      <xdr:row>63</xdr:row>
      <xdr:rowOff>104684</xdr:rowOff>
    </xdr:to>
    <xdr:sp macro="" textlink="">
      <xdr:nvSpPr>
        <xdr:cNvPr id="483" name="楕円 482"/>
        <xdr:cNvSpPr/>
      </xdr:nvSpPr>
      <xdr:spPr>
        <a:xfrm>
          <a:off x="22110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25961</xdr:rowOff>
    </xdr:from>
    <xdr:ext cx="469744" cy="259045"/>
    <xdr:sp macro="" textlink="">
      <xdr:nvSpPr>
        <xdr:cNvPr id="484" name="【保健センター・保健所】&#10;一人当たり面積該当値テキスト"/>
        <xdr:cNvSpPr txBox="1"/>
      </xdr:nvSpPr>
      <xdr:spPr>
        <a:xfrm>
          <a:off x="22199600" y="106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85" name="楕円 484"/>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53884</xdr:rowOff>
    </xdr:from>
    <xdr:to>
      <xdr:col>116</xdr:col>
      <xdr:colOff>63500</xdr:colOff>
      <xdr:row>63</xdr:row>
      <xdr:rowOff>57150</xdr:rowOff>
    </xdr:to>
    <xdr:cxnSp macro="">
      <xdr:nvCxnSpPr>
        <xdr:cNvPr id="486" name="直線コネクタ 485"/>
        <xdr:cNvCxnSpPr/>
      </xdr:nvCxnSpPr>
      <xdr:spPr>
        <a:xfrm flipV="1">
          <a:off x="21323300" y="108552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487" name="楕円 486"/>
        <xdr:cNvSpPr/>
      </xdr:nvSpPr>
      <xdr:spPr>
        <a:xfrm>
          <a:off x="2038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60416</xdr:rowOff>
    </xdr:to>
    <xdr:cxnSp macro="">
      <xdr:nvCxnSpPr>
        <xdr:cNvPr id="488" name="直線コネクタ 487"/>
        <xdr:cNvCxnSpPr/>
      </xdr:nvCxnSpPr>
      <xdr:spPr>
        <a:xfrm flipV="1">
          <a:off x="20434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9616</xdr:rowOff>
    </xdr:from>
    <xdr:to>
      <xdr:col>102</xdr:col>
      <xdr:colOff>165100</xdr:colOff>
      <xdr:row>63</xdr:row>
      <xdr:rowOff>111216</xdr:rowOff>
    </xdr:to>
    <xdr:sp macro="" textlink="">
      <xdr:nvSpPr>
        <xdr:cNvPr id="489" name="楕円 488"/>
        <xdr:cNvSpPr/>
      </xdr:nvSpPr>
      <xdr:spPr>
        <a:xfrm>
          <a:off x="19494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60416</xdr:rowOff>
    </xdr:from>
    <xdr:to>
      <xdr:col>107</xdr:col>
      <xdr:colOff>50800</xdr:colOff>
      <xdr:row>63</xdr:row>
      <xdr:rowOff>60416</xdr:rowOff>
    </xdr:to>
    <xdr:cxnSp macro="">
      <xdr:nvCxnSpPr>
        <xdr:cNvPr id="490" name="直線コネクタ 489"/>
        <xdr:cNvCxnSpPr/>
      </xdr:nvCxnSpPr>
      <xdr:spPr>
        <a:xfrm>
          <a:off x="19545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491"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492"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493"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4"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495" name="n_1main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127743</xdr:rowOff>
    </xdr:from>
    <xdr:ext cx="469744" cy="259045"/>
    <xdr:sp macro="" textlink="">
      <xdr:nvSpPr>
        <xdr:cNvPr id="496" name="n_2mainValue【保健センター・保健所】&#10;一人当たり面積"/>
        <xdr:cNvSpPr txBox="1"/>
      </xdr:nvSpPr>
      <xdr:spPr>
        <a:xfrm>
          <a:off x="20199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127743</xdr:rowOff>
    </xdr:from>
    <xdr:ext cx="469744" cy="259045"/>
    <xdr:sp macro="" textlink="">
      <xdr:nvSpPr>
        <xdr:cNvPr id="497" name="n_3mainValue【保健センター・保健所】&#10;一人当たり面積"/>
        <xdr:cNvSpPr txBox="1"/>
      </xdr:nvSpPr>
      <xdr:spPr>
        <a:xfrm>
          <a:off x="19310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8"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3" name="フローチャート: 判断 53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144055</xdr:rowOff>
    </xdr:from>
    <xdr:to>
      <xdr:col>85</xdr:col>
      <xdr:colOff>177800</xdr:colOff>
      <xdr:row>84</xdr:row>
      <xdr:rowOff>74205</xdr:rowOff>
    </xdr:to>
    <xdr:sp macro="" textlink="">
      <xdr:nvSpPr>
        <xdr:cNvPr id="539" name="楕円 538"/>
        <xdr:cNvSpPr/>
      </xdr:nvSpPr>
      <xdr:spPr>
        <a:xfrm>
          <a:off x="162687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122482</xdr:rowOff>
    </xdr:from>
    <xdr:ext cx="405111" cy="259045"/>
    <xdr:sp macro="" textlink="">
      <xdr:nvSpPr>
        <xdr:cNvPr id="540" name="【消防施設】&#10;有形固定資産減価償却率該当値テキスト"/>
        <xdr:cNvSpPr txBox="1"/>
      </xdr:nvSpPr>
      <xdr:spPr>
        <a:xfrm>
          <a:off x="16357600"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41" name="楕円 540"/>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23405</xdr:rowOff>
    </xdr:from>
    <xdr:to>
      <xdr:col>85</xdr:col>
      <xdr:colOff>127000</xdr:colOff>
      <xdr:row>84</xdr:row>
      <xdr:rowOff>38100</xdr:rowOff>
    </xdr:to>
    <xdr:cxnSp macro="">
      <xdr:nvCxnSpPr>
        <xdr:cNvPr id="542" name="直線コネクタ 541"/>
        <xdr:cNvCxnSpPr/>
      </xdr:nvCxnSpPr>
      <xdr:spPr>
        <a:xfrm flipV="1">
          <a:off x="15481300" y="14425205"/>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24856</xdr:rowOff>
    </xdr:from>
    <xdr:to>
      <xdr:col>76</xdr:col>
      <xdr:colOff>165100</xdr:colOff>
      <xdr:row>85</xdr:row>
      <xdr:rowOff>126456</xdr:rowOff>
    </xdr:to>
    <xdr:sp macro="" textlink="">
      <xdr:nvSpPr>
        <xdr:cNvPr id="543" name="楕円 542"/>
        <xdr:cNvSpPr/>
      </xdr:nvSpPr>
      <xdr:spPr>
        <a:xfrm>
          <a:off x="14541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85</xdr:row>
      <xdr:rowOff>75656</xdr:rowOff>
    </xdr:to>
    <xdr:cxnSp macro="">
      <xdr:nvCxnSpPr>
        <xdr:cNvPr id="544" name="直線コネクタ 543"/>
        <xdr:cNvCxnSpPr/>
      </xdr:nvCxnSpPr>
      <xdr:spPr>
        <a:xfrm flipV="1">
          <a:off x="14592300" y="1443990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166914</xdr:rowOff>
    </xdr:from>
    <xdr:to>
      <xdr:col>72</xdr:col>
      <xdr:colOff>38100</xdr:colOff>
      <xdr:row>85</xdr:row>
      <xdr:rowOff>97064</xdr:rowOff>
    </xdr:to>
    <xdr:sp macro="" textlink="">
      <xdr:nvSpPr>
        <xdr:cNvPr id="545" name="楕円 544"/>
        <xdr:cNvSpPr/>
      </xdr:nvSpPr>
      <xdr:spPr>
        <a:xfrm>
          <a:off x="1365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46264</xdr:rowOff>
    </xdr:from>
    <xdr:to>
      <xdr:col>76</xdr:col>
      <xdr:colOff>114300</xdr:colOff>
      <xdr:row>85</xdr:row>
      <xdr:rowOff>75656</xdr:rowOff>
    </xdr:to>
    <xdr:cxnSp macro="">
      <xdr:nvCxnSpPr>
        <xdr:cNvPr id="546" name="直線コネクタ 545"/>
        <xdr:cNvCxnSpPr/>
      </xdr:nvCxnSpPr>
      <xdr:spPr>
        <a:xfrm>
          <a:off x="13703300" y="146195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550"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551" name="n_1mainValue【消防施設】&#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117583</xdr:rowOff>
    </xdr:from>
    <xdr:ext cx="405111" cy="259045"/>
    <xdr:sp macro="" textlink="">
      <xdr:nvSpPr>
        <xdr:cNvPr id="552" name="n_2mainValue【消防施設】&#10;有形固定資産減価償却率"/>
        <xdr:cNvSpPr txBox="1"/>
      </xdr:nvSpPr>
      <xdr:spPr>
        <a:xfrm>
          <a:off x="14389744" y="1469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88191</xdr:rowOff>
    </xdr:from>
    <xdr:ext cx="405111" cy="259045"/>
    <xdr:sp macro="" textlink="">
      <xdr:nvSpPr>
        <xdr:cNvPr id="553" name="n_3mainValue【消防施設】&#10;有形固定資産減価償却率"/>
        <xdr:cNvSpPr txBox="1"/>
      </xdr:nvSpPr>
      <xdr:spPr>
        <a:xfrm>
          <a:off x="13500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5" name="直線コネクタ 574"/>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6"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7" name="直線コネクタ 576"/>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8"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9" name="直線コネクタ 578"/>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80"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1" name="フローチャート: 判断 580"/>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2" name="フローチャート: 判断 58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3" name="フローチャート: 判断 582"/>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4" name="フローチャート: 判断 583"/>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5" name="フローチャート: 判断 584"/>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91" name="楕円 590"/>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592"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593" name="楕円 592"/>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111252</xdr:rowOff>
    </xdr:to>
    <xdr:cxnSp macro="">
      <xdr:nvCxnSpPr>
        <xdr:cNvPr id="594" name="直線コネクタ 593"/>
        <xdr:cNvCxnSpPr/>
      </xdr:nvCxnSpPr>
      <xdr:spPr>
        <a:xfrm>
          <a:off x="21323300" y="144901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65024</xdr:rowOff>
    </xdr:from>
    <xdr:to>
      <xdr:col>107</xdr:col>
      <xdr:colOff>101600</xdr:colOff>
      <xdr:row>84</xdr:row>
      <xdr:rowOff>166624</xdr:rowOff>
    </xdr:to>
    <xdr:sp macro="" textlink="">
      <xdr:nvSpPr>
        <xdr:cNvPr id="595" name="楕円 594"/>
        <xdr:cNvSpPr/>
      </xdr:nvSpPr>
      <xdr:spPr>
        <a:xfrm>
          <a:off x="20383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115824</xdr:rowOff>
    </xdr:to>
    <xdr:cxnSp macro="">
      <xdr:nvCxnSpPr>
        <xdr:cNvPr id="596" name="直線コネクタ 595"/>
        <xdr:cNvCxnSpPr/>
      </xdr:nvCxnSpPr>
      <xdr:spPr>
        <a:xfrm flipV="1">
          <a:off x="20434300" y="14490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597" name="楕円 596"/>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115824</xdr:rowOff>
    </xdr:from>
    <xdr:to>
      <xdr:col>107</xdr:col>
      <xdr:colOff>50800</xdr:colOff>
      <xdr:row>84</xdr:row>
      <xdr:rowOff>120396</xdr:rowOff>
    </xdr:to>
    <xdr:cxnSp macro="">
      <xdr:nvCxnSpPr>
        <xdr:cNvPr id="598" name="直線コネクタ 597"/>
        <xdr:cNvCxnSpPr/>
      </xdr:nvCxnSpPr>
      <xdr:spPr>
        <a:xfrm flipV="1">
          <a:off x="19545300" y="1451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99"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00"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01"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602"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603"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04" name="n_2main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605" name="n_3mainValue【消防施設】&#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1" name="直線コネクタ 630"/>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3" name="直線コネクタ 63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34"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35" name="直線コネクタ 634"/>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36"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37" name="フローチャート: 判断 636"/>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8" name="フローチャート: 判断 63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9" name="フローチャート: 判断 638"/>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0" name="フローチャート: 判断 639"/>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1" name="フローチャート: 判断 64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47" name="楕円 646"/>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48" name="【庁舎】&#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49" name="楕円 648"/>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50" name="直線コネクタ 649"/>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51" name="楕円 650"/>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52" name="直線コネクタ 651"/>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53" name="楕円 652"/>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54" name="直線コネクタ 653"/>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55"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5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57"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58"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59" name="n_1mainValue【庁舎】&#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60" name="n_2mainValue【庁舎】&#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661" name="n_3mainValue【庁舎】&#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85" name="直線コネクタ 684"/>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86"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87" name="直線コネクタ 686"/>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8"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89" name="直線コネクタ 688"/>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90"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91" name="フローチャート: 判断 690"/>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92" name="フローチャート: 判断 691"/>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93" name="フローチャート: 判断 692"/>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94" name="フローチャート: 判断 693"/>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95" name="フローチャート: 判断 694"/>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701" name="楕円 700"/>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702" name="【庁舎】&#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92075</xdr:rowOff>
    </xdr:from>
    <xdr:to>
      <xdr:col>112</xdr:col>
      <xdr:colOff>38100</xdr:colOff>
      <xdr:row>107</xdr:row>
      <xdr:rowOff>22225</xdr:rowOff>
    </xdr:to>
    <xdr:sp macro="" textlink="">
      <xdr:nvSpPr>
        <xdr:cNvPr id="703" name="楕円 702"/>
        <xdr:cNvSpPr/>
      </xdr:nvSpPr>
      <xdr:spPr>
        <a:xfrm>
          <a:off x="21272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142875</xdr:rowOff>
    </xdr:to>
    <xdr:cxnSp macro="">
      <xdr:nvCxnSpPr>
        <xdr:cNvPr id="704" name="直線コネクタ 703"/>
        <xdr:cNvCxnSpPr/>
      </xdr:nvCxnSpPr>
      <xdr:spPr>
        <a:xfrm flipV="1">
          <a:off x="21323300" y="183108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05" name="楕円 70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142875</xdr:rowOff>
    </xdr:from>
    <xdr:to>
      <xdr:col>111</xdr:col>
      <xdr:colOff>177800</xdr:colOff>
      <xdr:row>106</xdr:row>
      <xdr:rowOff>144780</xdr:rowOff>
    </xdr:to>
    <xdr:cxnSp macro="">
      <xdr:nvCxnSpPr>
        <xdr:cNvPr id="706" name="直線コネクタ 705"/>
        <xdr:cNvCxnSpPr/>
      </xdr:nvCxnSpPr>
      <xdr:spPr>
        <a:xfrm flipV="1">
          <a:off x="20434300" y="183165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707" name="楕円 706"/>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148589</xdr:rowOff>
    </xdr:to>
    <xdr:cxnSp macro="">
      <xdr:nvCxnSpPr>
        <xdr:cNvPr id="708" name="直線コネクタ 707"/>
        <xdr:cNvCxnSpPr/>
      </xdr:nvCxnSpPr>
      <xdr:spPr>
        <a:xfrm flipV="1">
          <a:off x="19545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09"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10"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11"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712"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13352</xdr:rowOff>
    </xdr:from>
    <xdr:ext cx="469744" cy="259045"/>
    <xdr:sp macro="" textlink="">
      <xdr:nvSpPr>
        <xdr:cNvPr id="713" name="n_1mainValue【庁舎】&#10;一人当たり面積"/>
        <xdr:cNvSpPr txBox="1"/>
      </xdr:nvSpPr>
      <xdr:spPr>
        <a:xfrm>
          <a:off x="210757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14" name="n_2mainValue【庁舎】&#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19066</xdr:rowOff>
    </xdr:from>
    <xdr:ext cx="469744" cy="259045"/>
    <xdr:sp macro="" textlink="">
      <xdr:nvSpPr>
        <xdr:cNvPr id="715" name="n_3mainValue【庁舎】&#10;一人当たり面積"/>
        <xdr:cNvSpPr txBox="1"/>
      </xdr:nvSpPr>
      <xdr:spPr>
        <a:xfrm>
          <a:off x="19310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類似団体と比較して特に有形固定資産減価償却率が高くなっているのは、体育館・プール、保健センター・保育所、消防施設、庁舎の項目である。</a:t>
          </a:r>
        </a:p>
        <a:p>
          <a:r>
            <a:rPr kumimoji="1" lang="ja-JP" altLang="en-US" sz="1300">
              <a:latin typeface="ＭＳ Ｐゴシック" panose="020B0600070205080204" pitchFamily="50" charset="-128"/>
              <a:ea typeface="ＭＳ Ｐゴシック" panose="020B0600070205080204" pitchFamily="50" charset="-128"/>
            </a:rPr>
            <a:t>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年以上が経過しており、早急な老朽化対策が必要となっている。</a:t>
          </a:r>
        </a:p>
        <a:p>
          <a:r>
            <a:rPr kumimoji="1" lang="ja-JP" altLang="en-US" sz="1300">
              <a:latin typeface="ＭＳ Ｐゴシック" panose="020B0600070205080204" pitchFamily="50" charset="-128"/>
              <a:ea typeface="ＭＳ Ｐゴシック" panose="020B0600070205080204" pitchFamily="50" charset="-128"/>
            </a:rPr>
            <a:t>消防施設（消防団詰所）については、消防団の再編に伴い、適正な配置を行っていく。</a:t>
          </a:r>
        </a:p>
        <a:p>
          <a:r>
            <a:rPr kumimoji="1" lang="ja-JP" altLang="en-US" sz="1300">
              <a:latin typeface="ＭＳ Ｐゴシック" panose="020B0600070205080204" pitchFamily="50" charset="-128"/>
              <a:ea typeface="ＭＳ Ｐゴシック" panose="020B0600070205080204" pitchFamily="50" charset="-128"/>
            </a:rPr>
            <a:t>いずれにおいても、令和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年度に策定した個別施設計画に基づき、適正な維持管理・老朽化対策に取り組んでいく。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また、体育館・プールの一人あたり面積について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までは屋外のテニスコートの面積を含んでおり修正したことにより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から大きく減少している。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全国平均は上回っており類似団体順位も中位から上位の間に位置するが、県内平均は大きく下回っている。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法人税割の減、社会福祉費の増に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が悪化し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人口減少や地価の下落は止まっていない。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今後は歳出の見直しを厳しく実施するとともに企業誘致を行い、法人町民税についても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以上の増加を目指し歳入確保に努める。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38805</xdr:rowOff>
    </xdr:to>
    <xdr:cxnSp macro="">
      <xdr:nvCxnSpPr>
        <xdr:cNvPr id="69" name="直線コネクタ 68"/>
        <xdr:cNvCxnSpPr/>
      </xdr:nvCxnSpPr>
      <xdr:spPr>
        <a:xfrm>
          <a:off x="4114800" y="721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25400</xdr:rowOff>
    </xdr:to>
    <xdr:cxnSp macro="">
      <xdr:nvCxnSpPr>
        <xdr:cNvPr id="72" name="直線コネクタ 71"/>
        <xdr:cNvCxnSpPr/>
      </xdr:nvCxnSpPr>
      <xdr:spPr>
        <a:xfrm flipV="1">
          <a:off x="3225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xdr:cNvCxnSpPr/>
      </xdr:nvCxnSpPr>
      <xdr:spPr>
        <a:xfrm>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38805</xdr:rowOff>
    </xdr:to>
    <xdr:cxnSp macro="">
      <xdr:nvCxnSpPr>
        <xdr:cNvPr id="78" name="直線コネクタ 77"/>
        <xdr:cNvCxnSpPr/>
      </xdr:nvCxnSpPr>
      <xdr:spPr>
        <a:xfrm flipV="1">
          <a:off x="1447800" y="721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91" name="テキスト ボックス 90"/>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3" name="テキスト ボックス 9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95" name="テキスト ボックス 94"/>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本町の経常収支比率を分析すると、人件費の比率が高い状況となっている。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これまでも無駄な事業を廃止し継続的に歳出の削減に取り組んできたが、それも限界が見えつつある。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今後経常収支比率を改善していくためには、人件費を減らしていくことが重要であり、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その改善策として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保育所や小中学校の統廃合に着手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63</xdr:row>
      <xdr:rowOff>11747</xdr:rowOff>
    </xdr:to>
    <xdr:cxnSp macro="">
      <xdr:nvCxnSpPr>
        <xdr:cNvPr id="128" name="直線コネクタ 127"/>
        <xdr:cNvCxnSpPr/>
      </xdr:nvCxnSpPr>
      <xdr:spPr>
        <a:xfrm>
          <a:off x="4114800" y="1075880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128905</xdr:rowOff>
    </xdr:to>
    <xdr:cxnSp macro="">
      <xdr:nvCxnSpPr>
        <xdr:cNvPr id="131" name="直線コネクタ 130"/>
        <xdr:cNvCxnSpPr/>
      </xdr:nvCxnSpPr>
      <xdr:spPr>
        <a:xfrm>
          <a:off x="3225800" y="10559732"/>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122872</xdr:rowOff>
    </xdr:to>
    <xdr:cxnSp macro="">
      <xdr:nvCxnSpPr>
        <xdr:cNvPr id="134" name="直線コネクタ 133"/>
        <xdr:cNvCxnSpPr/>
      </xdr:nvCxnSpPr>
      <xdr:spPr>
        <a:xfrm flipV="1">
          <a:off x="2336800" y="105597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122872</xdr:rowOff>
    </xdr:to>
    <xdr:cxnSp macro="">
      <xdr:nvCxnSpPr>
        <xdr:cNvPr id="137" name="直線コネクタ 136"/>
        <xdr:cNvCxnSpPr/>
      </xdr:nvCxnSpPr>
      <xdr:spPr>
        <a:xfrm>
          <a:off x="1447800" y="107407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47" name="楕円 146"/>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148924</xdr:rowOff>
    </xdr:from>
    <xdr:ext cx="762000" cy="259045"/>
    <xdr:sp macro="" textlink="">
      <xdr:nvSpPr>
        <xdr:cNvPr id="148" name="財政構造の弾力性該当値テキスト"/>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49" name="楕円 148"/>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0" name="テキスト ボックス 149"/>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3" name="楕円 152"/>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4" name="テキスト ボックス 153"/>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146384</xdr:rowOff>
    </xdr:from>
    <xdr:ext cx="762000" cy="259045"/>
    <xdr:sp macro="" textlink="">
      <xdr:nvSpPr>
        <xdr:cNvPr id="156" name="テキスト ボックス 155"/>
        <xdr:cNvSpPr txBox="1"/>
      </xdr:nvSpPr>
      <xdr:spPr>
        <a:xfrm>
          <a:off x="1066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全国平均、愛知県平均を下回っているが、類似団体内平均値を上回っている。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同規模人口の自治体と比べて、面積が大きいため集落が点在し、公共施設の数が多いことが物件費が高い原因である。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年度に策定した公共施設等総合管理計画に基づき適正な管理・運営に努める。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124149</xdr:rowOff>
    </xdr:from>
    <xdr:to>
      <xdr:col>23</xdr:col>
      <xdr:colOff>133350</xdr:colOff>
      <xdr:row>83</xdr:row>
      <xdr:rowOff>125540</xdr:rowOff>
    </xdr:to>
    <xdr:cxnSp macro="">
      <xdr:nvCxnSpPr>
        <xdr:cNvPr id="191" name="直線コネクタ 190"/>
        <xdr:cNvCxnSpPr/>
      </xdr:nvCxnSpPr>
      <xdr:spPr>
        <a:xfrm flipV="1">
          <a:off x="4114800" y="14354499"/>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121430</xdr:rowOff>
    </xdr:from>
    <xdr:to>
      <xdr:col>19</xdr:col>
      <xdr:colOff>133350</xdr:colOff>
      <xdr:row>83</xdr:row>
      <xdr:rowOff>125540</xdr:rowOff>
    </xdr:to>
    <xdr:cxnSp macro="">
      <xdr:nvCxnSpPr>
        <xdr:cNvPr id="194" name="直線コネクタ 193"/>
        <xdr:cNvCxnSpPr/>
      </xdr:nvCxnSpPr>
      <xdr:spPr>
        <a:xfrm>
          <a:off x="3225800" y="14351780"/>
          <a:ext cx="8890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115100</xdr:rowOff>
    </xdr:from>
    <xdr:to>
      <xdr:col>15</xdr:col>
      <xdr:colOff>82550</xdr:colOff>
      <xdr:row>83</xdr:row>
      <xdr:rowOff>121430</xdr:rowOff>
    </xdr:to>
    <xdr:cxnSp macro="">
      <xdr:nvCxnSpPr>
        <xdr:cNvPr id="197" name="直線コネクタ 196"/>
        <xdr:cNvCxnSpPr/>
      </xdr:nvCxnSpPr>
      <xdr:spPr>
        <a:xfrm>
          <a:off x="2336800" y="14345450"/>
          <a:ext cx="889000" cy="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98208</xdr:rowOff>
    </xdr:from>
    <xdr:to>
      <xdr:col>11</xdr:col>
      <xdr:colOff>31750</xdr:colOff>
      <xdr:row>83</xdr:row>
      <xdr:rowOff>115100</xdr:rowOff>
    </xdr:to>
    <xdr:cxnSp macro="">
      <xdr:nvCxnSpPr>
        <xdr:cNvPr id="200" name="直線コネクタ 199"/>
        <xdr:cNvCxnSpPr/>
      </xdr:nvCxnSpPr>
      <xdr:spPr>
        <a:xfrm>
          <a:off x="1447800" y="1432855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73349</xdr:rowOff>
    </xdr:from>
    <xdr:to>
      <xdr:col>23</xdr:col>
      <xdr:colOff>184150</xdr:colOff>
      <xdr:row>84</xdr:row>
      <xdr:rowOff>3499</xdr:rowOff>
    </xdr:to>
    <xdr:sp macro="" textlink="">
      <xdr:nvSpPr>
        <xdr:cNvPr id="210" name="楕円 209"/>
        <xdr:cNvSpPr/>
      </xdr:nvSpPr>
      <xdr:spPr>
        <a:xfrm>
          <a:off x="4902200" y="143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45426</xdr:rowOff>
    </xdr:from>
    <xdr:ext cx="762000" cy="259045"/>
    <xdr:sp macro="" textlink="">
      <xdr:nvSpPr>
        <xdr:cNvPr id="211" name="人件費・物件費等の状況該当値テキスト"/>
        <xdr:cNvSpPr txBox="1"/>
      </xdr:nvSpPr>
      <xdr:spPr>
        <a:xfrm>
          <a:off x="5041900" y="142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74740</xdr:rowOff>
    </xdr:from>
    <xdr:to>
      <xdr:col>19</xdr:col>
      <xdr:colOff>184150</xdr:colOff>
      <xdr:row>84</xdr:row>
      <xdr:rowOff>4890</xdr:rowOff>
    </xdr:to>
    <xdr:sp macro="" textlink="">
      <xdr:nvSpPr>
        <xdr:cNvPr id="212" name="楕円 211"/>
        <xdr:cNvSpPr/>
      </xdr:nvSpPr>
      <xdr:spPr>
        <a:xfrm>
          <a:off x="4064000" y="143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161117</xdr:rowOff>
    </xdr:from>
    <xdr:ext cx="736600" cy="259045"/>
    <xdr:sp macro="" textlink="">
      <xdr:nvSpPr>
        <xdr:cNvPr id="213" name="テキスト ボックス 212"/>
        <xdr:cNvSpPr txBox="1"/>
      </xdr:nvSpPr>
      <xdr:spPr>
        <a:xfrm>
          <a:off x="3733800" y="1439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70630</xdr:rowOff>
    </xdr:from>
    <xdr:to>
      <xdr:col>15</xdr:col>
      <xdr:colOff>133350</xdr:colOff>
      <xdr:row>84</xdr:row>
      <xdr:rowOff>780</xdr:rowOff>
    </xdr:to>
    <xdr:sp macro="" textlink="">
      <xdr:nvSpPr>
        <xdr:cNvPr id="214" name="楕円 213"/>
        <xdr:cNvSpPr/>
      </xdr:nvSpPr>
      <xdr:spPr>
        <a:xfrm>
          <a:off x="3175000" y="14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157007</xdr:rowOff>
    </xdr:from>
    <xdr:ext cx="762000" cy="259045"/>
    <xdr:sp macro="" textlink="">
      <xdr:nvSpPr>
        <xdr:cNvPr id="215" name="テキスト ボックス 214"/>
        <xdr:cNvSpPr txBox="1"/>
      </xdr:nvSpPr>
      <xdr:spPr>
        <a:xfrm>
          <a:off x="2844800" y="1438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64300</xdr:rowOff>
    </xdr:from>
    <xdr:to>
      <xdr:col>11</xdr:col>
      <xdr:colOff>82550</xdr:colOff>
      <xdr:row>83</xdr:row>
      <xdr:rowOff>165900</xdr:rowOff>
    </xdr:to>
    <xdr:sp macro="" textlink="">
      <xdr:nvSpPr>
        <xdr:cNvPr id="216" name="楕円 215"/>
        <xdr:cNvSpPr/>
      </xdr:nvSpPr>
      <xdr:spPr>
        <a:xfrm>
          <a:off x="2286000" y="142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150677</xdr:rowOff>
    </xdr:from>
    <xdr:ext cx="762000" cy="259045"/>
    <xdr:sp macro="" textlink="">
      <xdr:nvSpPr>
        <xdr:cNvPr id="217" name="テキスト ボックス 216"/>
        <xdr:cNvSpPr txBox="1"/>
      </xdr:nvSpPr>
      <xdr:spPr>
        <a:xfrm>
          <a:off x="1955800" y="143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47408</xdr:rowOff>
    </xdr:from>
    <xdr:to>
      <xdr:col>7</xdr:col>
      <xdr:colOff>31750</xdr:colOff>
      <xdr:row>83</xdr:row>
      <xdr:rowOff>149008</xdr:rowOff>
    </xdr:to>
    <xdr:sp macro="" textlink="">
      <xdr:nvSpPr>
        <xdr:cNvPr id="218" name="楕円 217"/>
        <xdr:cNvSpPr/>
      </xdr:nvSpPr>
      <xdr:spPr>
        <a:xfrm>
          <a:off x="1397000" y="1427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133785</xdr:rowOff>
    </xdr:from>
    <xdr:ext cx="762000" cy="259045"/>
    <xdr:sp macro="" textlink="">
      <xdr:nvSpPr>
        <xdr:cNvPr id="219" name="テキスト ボックス 218"/>
        <xdr:cNvSpPr txBox="1"/>
      </xdr:nvSpPr>
      <xdr:spPr>
        <a:xfrm>
          <a:off x="1066800" y="1436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在籍年数の見直しや昇格者の増に伴い、令和元年度はやや悪化した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現在もなお全国町村平均値や類似団体内平均値を上回っているため、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今後も人件費削減に向け、改善を図る必要がある。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118836</xdr:rowOff>
    </xdr:to>
    <xdr:cxnSp macro="">
      <xdr:nvCxnSpPr>
        <xdr:cNvPr id="255" name="直線コネクタ 254"/>
        <xdr:cNvCxnSpPr/>
      </xdr:nvCxnSpPr>
      <xdr:spPr>
        <a:xfrm>
          <a:off x="16179800" y="147945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87</xdr:row>
      <xdr:rowOff>136979</xdr:rowOff>
    </xdr:to>
    <xdr:cxnSp macro="">
      <xdr:nvCxnSpPr>
        <xdr:cNvPr id="258" name="直線コネクタ 257"/>
        <xdr:cNvCxnSpPr/>
      </xdr:nvCxnSpPr>
      <xdr:spPr>
        <a:xfrm flipV="1">
          <a:off x="15290800" y="147945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136979</xdr:rowOff>
    </xdr:to>
    <xdr:cxnSp macro="">
      <xdr:nvCxnSpPr>
        <xdr:cNvPr id="261" name="直線コネクタ 260"/>
        <xdr:cNvCxnSpPr/>
      </xdr:nvCxnSpPr>
      <xdr:spPr>
        <a:xfrm>
          <a:off x="14401800" y="149152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86</xdr:row>
      <xdr:rowOff>170543</xdr:rowOff>
    </xdr:to>
    <xdr:cxnSp macro="">
      <xdr:nvCxnSpPr>
        <xdr:cNvPr id="264" name="直線コネクタ 263"/>
        <xdr:cNvCxnSpPr/>
      </xdr:nvCxnSpPr>
      <xdr:spPr>
        <a:xfrm>
          <a:off x="13512800" y="14691179"/>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4" name="楕円 273"/>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5"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2" name="楕円 281"/>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3" name="テキスト ボックス 282"/>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これまでに定員管理計画を上回る職員数の削減に取り組んできたが、なお類似団体内平均値を上回っている。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年度に策定した保育所・小中学校再編成計画に基づき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保育所や小中学校の統廃合に着手していく。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41003</xdr:rowOff>
    </xdr:to>
    <xdr:cxnSp macro="">
      <xdr:nvCxnSpPr>
        <xdr:cNvPr id="320" name="直線コネクタ 319"/>
        <xdr:cNvCxnSpPr/>
      </xdr:nvCxnSpPr>
      <xdr:spPr>
        <a:xfrm flipV="1">
          <a:off x="16179800" y="106571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41003</xdr:rowOff>
    </xdr:from>
    <xdr:to>
      <xdr:col>77</xdr:col>
      <xdr:colOff>44450</xdr:colOff>
      <xdr:row>62</xdr:row>
      <xdr:rowOff>73751</xdr:rowOff>
    </xdr:to>
    <xdr:cxnSp macro="">
      <xdr:nvCxnSpPr>
        <xdr:cNvPr id="323" name="直線コネクタ 322"/>
        <xdr:cNvCxnSpPr/>
      </xdr:nvCxnSpPr>
      <xdr:spPr>
        <a:xfrm flipV="1">
          <a:off x="15290800" y="1067090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73751</xdr:rowOff>
    </xdr:from>
    <xdr:to>
      <xdr:col>72</xdr:col>
      <xdr:colOff>203200</xdr:colOff>
      <xdr:row>62</xdr:row>
      <xdr:rowOff>106499</xdr:rowOff>
    </xdr:to>
    <xdr:cxnSp macro="">
      <xdr:nvCxnSpPr>
        <xdr:cNvPr id="326" name="直線コネクタ 325"/>
        <xdr:cNvCxnSpPr/>
      </xdr:nvCxnSpPr>
      <xdr:spPr>
        <a:xfrm flipV="1">
          <a:off x="14401800" y="1070365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106499</xdr:rowOff>
    </xdr:from>
    <xdr:to>
      <xdr:col>68</xdr:col>
      <xdr:colOff>152400</xdr:colOff>
      <xdr:row>62</xdr:row>
      <xdr:rowOff>113393</xdr:rowOff>
    </xdr:to>
    <xdr:cxnSp macro="">
      <xdr:nvCxnSpPr>
        <xdr:cNvPr id="329" name="直線コネクタ 328"/>
        <xdr:cNvCxnSpPr/>
      </xdr:nvCxnSpPr>
      <xdr:spPr>
        <a:xfrm flipV="1">
          <a:off x="13512800" y="1073639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39" name="楕円 338"/>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119942</xdr:rowOff>
    </xdr:from>
    <xdr:ext cx="762000" cy="259045"/>
    <xdr:sp macro="" textlink="">
      <xdr:nvSpPr>
        <xdr:cNvPr id="340" name="定員管理の状況該当値テキスト"/>
        <xdr:cNvSpPr txBox="1"/>
      </xdr:nvSpPr>
      <xdr:spPr>
        <a:xfrm>
          <a:off x="17106900" y="1057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1" name="楕円 340"/>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2" name="テキスト ボックス 341"/>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22951</xdr:rowOff>
    </xdr:from>
    <xdr:to>
      <xdr:col>73</xdr:col>
      <xdr:colOff>44450</xdr:colOff>
      <xdr:row>62</xdr:row>
      <xdr:rowOff>124551</xdr:rowOff>
    </xdr:to>
    <xdr:sp macro="" textlink="">
      <xdr:nvSpPr>
        <xdr:cNvPr id="343" name="楕円 342"/>
        <xdr:cNvSpPr/>
      </xdr:nvSpPr>
      <xdr:spPr>
        <a:xfrm>
          <a:off x="15240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109328</xdr:rowOff>
    </xdr:from>
    <xdr:ext cx="762000" cy="259045"/>
    <xdr:sp macro="" textlink="">
      <xdr:nvSpPr>
        <xdr:cNvPr id="344" name="テキスト ボックス 343"/>
        <xdr:cNvSpPr txBox="1"/>
      </xdr:nvSpPr>
      <xdr:spPr>
        <a:xfrm>
          <a:off x="14909800" y="1073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55699</xdr:rowOff>
    </xdr:from>
    <xdr:to>
      <xdr:col>68</xdr:col>
      <xdr:colOff>203200</xdr:colOff>
      <xdr:row>62</xdr:row>
      <xdr:rowOff>157299</xdr:rowOff>
    </xdr:to>
    <xdr:sp macro="" textlink="">
      <xdr:nvSpPr>
        <xdr:cNvPr id="345" name="楕円 344"/>
        <xdr:cNvSpPr/>
      </xdr:nvSpPr>
      <xdr:spPr>
        <a:xfrm>
          <a:off x="14351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142076</xdr:rowOff>
    </xdr:from>
    <xdr:ext cx="762000" cy="259045"/>
    <xdr:sp macro="" textlink="">
      <xdr:nvSpPr>
        <xdr:cNvPr id="346" name="テキスト ボックス 345"/>
        <xdr:cNvSpPr txBox="1"/>
      </xdr:nvSpPr>
      <xdr:spPr>
        <a:xfrm>
          <a:off x="14020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62593</xdr:rowOff>
    </xdr:from>
    <xdr:to>
      <xdr:col>64</xdr:col>
      <xdr:colOff>152400</xdr:colOff>
      <xdr:row>62</xdr:row>
      <xdr:rowOff>164193</xdr:rowOff>
    </xdr:to>
    <xdr:sp macro="" textlink="">
      <xdr:nvSpPr>
        <xdr:cNvPr id="347" name="楕円 346"/>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148970</xdr:rowOff>
    </xdr:from>
    <xdr:ext cx="762000" cy="259045"/>
    <xdr:sp macro="" textlink="">
      <xdr:nvSpPr>
        <xdr:cNvPr id="348" name="テキスト ボックス 347"/>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過去に借入を行った建設起債の償還が順調に進んでおり、新規借入れを最小限に留めているため全国平均及び愛知県平均を下回っている。今後については、平成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年度より着手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している都市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公園整備事業に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起債の償還額の増加が想定されるため、実質公債費比率は徐々に高くなっていくことが予測される。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57150</xdr:rowOff>
    </xdr:to>
    <xdr:cxnSp macro="">
      <xdr:nvCxnSpPr>
        <xdr:cNvPr id="381" name="直線コネクタ 380"/>
        <xdr:cNvCxnSpPr/>
      </xdr:nvCxnSpPr>
      <xdr:spPr>
        <a:xfrm flipV="1">
          <a:off x="16179800" y="67276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89323</xdr:rowOff>
    </xdr:to>
    <xdr:cxnSp macro="">
      <xdr:nvCxnSpPr>
        <xdr:cNvPr id="384" name="直線コネクタ 383"/>
        <xdr:cNvCxnSpPr/>
      </xdr:nvCxnSpPr>
      <xdr:spPr>
        <a:xfrm flipV="1">
          <a:off x="15290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145627</xdr:rowOff>
    </xdr:to>
    <xdr:cxnSp macro="">
      <xdr:nvCxnSpPr>
        <xdr:cNvPr id="387" name="直線コネクタ 386"/>
        <xdr:cNvCxnSpPr/>
      </xdr:nvCxnSpPr>
      <xdr:spPr>
        <a:xfrm flipV="1">
          <a:off x="14401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46567</xdr:rowOff>
    </xdr:to>
    <xdr:cxnSp macro="">
      <xdr:nvCxnSpPr>
        <xdr:cNvPr id="390" name="直線コネクタ 389"/>
        <xdr:cNvCxnSpPr/>
      </xdr:nvCxnSpPr>
      <xdr:spPr>
        <a:xfrm flipV="1">
          <a:off x="13512800" y="68321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0" name="楕円 399"/>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1"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4" name="楕円 403"/>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5" name="テキスト ボックス 404"/>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6" name="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全国平均及び愛知県平均を下回っており、健全な状況であると認識して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いる。近年は平成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年度より着手している都市公園整備事業に係る起債借入れにより悪化しているが、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今後も後世への負担が増えないよう新規事業の実施には慎重に財政運営に努める。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165947</xdr:rowOff>
    </xdr:from>
    <xdr:to>
      <xdr:col>81</xdr:col>
      <xdr:colOff>44450</xdr:colOff>
      <xdr:row>14</xdr:row>
      <xdr:rowOff>31266</xdr:rowOff>
    </xdr:to>
    <xdr:cxnSp macro="">
      <xdr:nvCxnSpPr>
        <xdr:cNvPr id="445" name="直線コネクタ 444"/>
        <xdr:cNvCxnSpPr/>
      </xdr:nvCxnSpPr>
      <xdr:spPr>
        <a:xfrm>
          <a:off x="16179800" y="2394797"/>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113090</xdr:rowOff>
    </xdr:from>
    <xdr:to>
      <xdr:col>77</xdr:col>
      <xdr:colOff>44450</xdr:colOff>
      <xdr:row>13</xdr:row>
      <xdr:rowOff>165947</xdr:rowOff>
    </xdr:to>
    <xdr:cxnSp macro="">
      <xdr:nvCxnSpPr>
        <xdr:cNvPr id="448" name="直線コネクタ 447"/>
        <xdr:cNvCxnSpPr/>
      </xdr:nvCxnSpPr>
      <xdr:spPr>
        <a:xfrm>
          <a:off x="15290800" y="2341940"/>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113090</xdr:rowOff>
    </xdr:from>
    <xdr:to>
      <xdr:col>72</xdr:col>
      <xdr:colOff>203200</xdr:colOff>
      <xdr:row>13</xdr:row>
      <xdr:rowOff>151009</xdr:rowOff>
    </xdr:to>
    <xdr:cxnSp macro="">
      <xdr:nvCxnSpPr>
        <xdr:cNvPr id="451" name="直線コネクタ 450"/>
        <xdr:cNvCxnSpPr/>
      </xdr:nvCxnSpPr>
      <xdr:spPr>
        <a:xfrm flipV="1">
          <a:off x="14401800" y="234194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3" name="テキスト ボックス 452"/>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151009</xdr:rowOff>
    </xdr:from>
    <xdr:to>
      <xdr:col>68</xdr:col>
      <xdr:colOff>152400</xdr:colOff>
      <xdr:row>13</xdr:row>
      <xdr:rowOff>162500</xdr:rowOff>
    </xdr:to>
    <xdr:cxnSp macro="">
      <xdr:nvCxnSpPr>
        <xdr:cNvPr id="454" name="直線コネクタ 453"/>
        <xdr:cNvCxnSpPr/>
      </xdr:nvCxnSpPr>
      <xdr:spPr>
        <a:xfrm flipV="1">
          <a:off x="13512800" y="237985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6" name="テキスト ボックス 455"/>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8" name="テキスト ボックス 457"/>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151916</xdr:rowOff>
    </xdr:from>
    <xdr:to>
      <xdr:col>81</xdr:col>
      <xdr:colOff>95250</xdr:colOff>
      <xdr:row>14</xdr:row>
      <xdr:rowOff>82066</xdr:rowOff>
    </xdr:to>
    <xdr:sp macro="" textlink="">
      <xdr:nvSpPr>
        <xdr:cNvPr id="464" name="楕円 463"/>
        <xdr:cNvSpPr/>
      </xdr:nvSpPr>
      <xdr:spPr>
        <a:xfrm>
          <a:off x="16967200" y="23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73193</xdr:rowOff>
    </xdr:from>
    <xdr:ext cx="762000" cy="259045"/>
    <xdr:sp macro="" textlink="">
      <xdr:nvSpPr>
        <xdr:cNvPr id="465" name="将来負担の状況該当値テキスト"/>
        <xdr:cNvSpPr txBox="1"/>
      </xdr:nvSpPr>
      <xdr:spPr>
        <a:xfrm>
          <a:off x="17106900" y="230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115147</xdr:rowOff>
    </xdr:from>
    <xdr:to>
      <xdr:col>77</xdr:col>
      <xdr:colOff>95250</xdr:colOff>
      <xdr:row>14</xdr:row>
      <xdr:rowOff>45297</xdr:rowOff>
    </xdr:to>
    <xdr:sp macro="" textlink="">
      <xdr:nvSpPr>
        <xdr:cNvPr id="466" name="楕円 465"/>
        <xdr:cNvSpPr/>
      </xdr:nvSpPr>
      <xdr:spPr>
        <a:xfrm>
          <a:off x="16129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55474</xdr:rowOff>
    </xdr:from>
    <xdr:ext cx="736600" cy="259045"/>
    <xdr:sp macro="" textlink="">
      <xdr:nvSpPr>
        <xdr:cNvPr id="467" name="テキスト ボックス 466"/>
        <xdr:cNvSpPr txBox="1"/>
      </xdr:nvSpPr>
      <xdr:spPr>
        <a:xfrm>
          <a:off x="15798800" y="2112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62290</xdr:rowOff>
    </xdr:from>
    <xdr:to>
      <xdr:col>73</xdr:col>
      <xdr:colOff>44450</xdr:colOff>
      <xdr:row>13</xdr:row>
      <xdr:rowOff>163890</xdr:rowOff>
    </xdr:to>
    <xdr:sp macro="" textlink="">
      <xdr:nvSpPr>
        <xdr:cNvPr id="468" name="楕円 467"/>
        <xdr:cNvSpPr/>
      </xdr:nvSpPr>
      <xdr:spPr>
        <a:xfrm>
          <a:off x="15240000" y="22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2617</xdr:rowOff>
    </xdr:from>
    <xdr:ext cx="762000" cy="259045"/>
    <xdr:sp macro="" textlink="">
      <xdr:nvSpPr>
        <xdr:cNvPr id="469" name="テキスト ボックス 468"/>
        <xdr:cNvSpPr txBox="1"/>
      </xdr:nvSpPr>
      <xdr:spPr>
        <a:xfrm>
          <a:off x="14909800" y="20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70" name="楕円 469"/>
        <xdr:cNvSpPr/>
      </xdr:nvSpPr>
      <xdr:spPr>
        <a:xfrm>
          <a:off x="14351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71" name="テキスト ボックス 470"/>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111700</xdr:rowOff>
    </xdr:from>
    <xdr:to>
      <xdr:col>64</xdr:col>
      <xdr:colOff>152400</xdr:colOff>
      <xdr:row>14</xdr:row>
      <xdr:rowOff>41850</xdr:rowOff>
    </xdr:to>
    <xdr:sp macro="" textlink="">
      <xdr:nvSpPr>
        <xdr:cNvPr id="472" name="楕円 471"/>
        <xdr:cNvSpPr/>
      </xdr:nvSpPr>
      <xdr:spPr>
        <a:xfrm>
          <a:off x="13462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52027</xdr:rowOff>
    </xdr:from>
    <xdr:ext cx="762000" cy="259045"/>
    <xdr:sp macro="" textlink="">
      <xdr:nvSpPr>
        <xdr:cNvPr id="473" name="テキスト ボックス 472"/>
        <xdr:cNvSpPr txBox="1"/>
      </xdr:nvSpPr>
      <xdr:spPr>
        <a:xfrm>
          <a:off x="13131800" y="21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年々削減してはいるものの、類似団体に比べ数値が高い要因は、職員数が多いことである。</a:t>
          </a:r>
        </a:p>
        <a:p>
          <a:r>
            <a:rPr kumimoji="1" lang="ja-JP" altLang="en-US" sz="1300">
              <a:latin typeface="ＭＳ Ｐゴシック" panose="020B0600070205080204" pitchFamily="50" charset="-128"/>
              <a:ea typeface="ＭＳ Ｐゴシック" panose="020B0600070205080204" pitchFamily="50" charset="-128"/>
            </a:rPr>
            <a:t>保育所や小中学校の再編成計画に基づき職員定数の削減を進めていくとともに、組織全体の見直しを行う必要がある。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37</xdr:row>
      <xdr:rowOff>152146</xdr:rowOff>
    </xdr:to>
    <xdr:cxnSp macro="">
      <xdr:nvCxnSpPr>
        <xdr:cNvPr id="64" name="直線コネクタ 63"/>
        <xdr:cNvCxnSpPr/>
      </xdr:nvCxnSpPr>
      <xdr:spPr>
        <a:xfrm flipV="1">
          <a:off x="3987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152146</xdr:rowOff>
    </xdr:to>
    <xdr:cxnSp macro="">
      <xdr:nvCxnSpPr>
        <xdr:cNvPr id="67" name="直線コネクタ 66"/>
        <xdr:cNvCxnSpPr/>
      </xdr:nvCxnSpPr>
      <xdr:spPr>
        <a:xfrm>
          <a:off x="3098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67564</xdr:rowOff>
    </xdr:to>
    <xdr:cxnSp macro="">
      <xdr:nvCxnSpPr>
        <xdr:cNvPr id="70" name="直線コネクタ 69"/>
        <xdr:cNvCxnSpPr/>
      </xdr:nvCxnSpPr>
      <xdr:spPr>
        <a:xfrm flipV="1">
          <a:off x="2209800" y="64729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67564</xdr:rowOff>
    </xdr:to>
    <xdr:cxnSp macro="">
      <xdr:nvCxnSpPr>
        <xdr:cNvPr id="73" name="直線コネクタ 72"/>
        <xdr:cNvCxnSpPr/>
      </xdr:nvCxnSpPr>
      <xdr:spPr>
        <a:xfrm>
          <a:off x="1320800" y="6504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類似団体内平均値と同程度で適切な状況であると認識している。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今後、指定管理者制度の導入による委託料や機器借上料等の増加が見込まれるため、他の経費を見直しをすることにより必要な財源を確保する必要がある。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20320</xdr:rowOff>
    </xdr:to>
    <xdr:cxnSp macro="">
      <xdr:nvCxnSpPr>
        <xdr:cNvPr id="125" name="直線コネクタ 124"/>
        <xdr:cNvCxnSpPr/>
      </xdr:nvCxnSpPr>
      <xdr:spPr>
        <a:xfrm flipV="1">
          <a:off x="15671800" y="275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16</xdr:row>
      <xdr:rowOff>20320</xdr:rowOff>
    </xdr:to>
    <xdr:cxnSp macro="">
      <xdr:nvCxnSpPr>
        <xdr:cNvPr id="128" name="直線コネクタ 127"/>
        <xdr:cNvCxnSpPr/>
      </xdr:nvCxnSpPr>
      <xdr:spPr>
        <a:xfrm>
          <a:off x="14782800" y="2611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39370</xdr:rowOff>
    </xdr:to>
    <xdr:cxnSp macro="">
      <xdr:nvCxnSpPr>
        <xdr:cNvPr id="131" name="直線コネクタ 130"/>
        <xdr:cNvCxnSpPr/>
      </xdr:nvCxnSpPr>
      <xdr:spPr>
        <a:xfrm>
          <a:off x="13893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15</xdr:row>
      <xdr:rowOff>8890</xdr:rowOff>
    </xdr:to>
    <xdr:cxnSp macro="">
      <xdr:nvCxnSpPr>
        <xdr:cNvPr id="134" name="直線コネクタ 133"/>
        <xdr:cNvCxnSpPr/>
      </xdr:nvCxnSpPr>
      <xdr:spPr>
        <a:xfrm>
          <a:off x="13004800" y="246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xdr:rowOff>
    </xdr:from>
    <xdr:to>
      <xdr:col>65</xdr:col>
      <xdr:colOff>53975</xdr:colOff>
      <xdr:row>14</xdr:row>
      <xdr:rowOff>116840</xdr:rowOff>
    </xdr:to>
    <xdr:sp macro="" textlink="">
      <xdr:nvSpPr>
        <xdr:cNvPr id="152" name="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類似団体内平均値と同程度で適切な状況であると認識している。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高齢者、障害者の増加に伴う老人福祉費、社会福祉費は年々増加する傾向にあり、他の経費を圧迫しているが安心安全のまちづくりの柱である健康の推進のため今後も必要な対策は実施していく。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110672</xdr:rowOff>
    </xdr:to>
    <xdr:cxnSp macro="">
      <xdr:nvCxnSpPr>
        <xdr:cNvPr id="188" name="直線コネクタ 187"/>
        <xdr:cNvCxnSpPr/>
      </xdr:nvCxnSpPr>
      <xdr:spPr>
        <a:xfrm flipV="1">
          <a:off x="3987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110672</xdr:rowOff>
    </xdr:to>
    <xdr:cxnSp macro="">
      <xdr:nvCxnSpPr>
        <xdr:cNvPr id="191" name="直線コネクタ 190"/>
        <xdr:cNvCxnSpPr/>
      </xdr:nvCxnSpPr>
      <xdr:spPr>
        <a:xfrm>
          <a:off x="3098800" y="95921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45357</xdr:rowOff>
    </xdr:to>
    <xdr:cxnSp macro="">
      <xdr:nvCxnSpPr>
        <xdr:cNvPr id="194" name="直線コネクタ 193"/>
        <xdr:cNvCxnSpPr/>
      </xdr:nvCxnSpPr>
      <xdr:spPr>
        <a:xfrm flipV="1">
          <a:off x="2209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45357</xdr:rowOff>
    </xdr:to>
    <xdr:cxnSp macro="">
      <xdr:nvCxnSpPr>
        <xdr:cNvPr id="197" name="直線コネクタ 196"/>
        <xdr:cNvCxnSpPr/>
      </xdr:nvCxnSpPr>
      <xdr:spPr>
        <a:xfrm>
          <a:off x="1320800" y="959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類似団体内平均値をやや上回っている。</a:t>
          </a:r>
        </a:p>
        <a:p>
          <a:r>
            <a:rPr kumimoji="1" lang="ja-JP" altLang="en-US" sz="1300">
              <a:latin typeface="ＭＳ Ｐゴシック" panose="020B0600070205080204" pitchFamily="50" charset="-128"/>
              <a:ea typeface="ＭＳ Ｐゴシック" panose="020B0600070205080204" pitchFamily="50" charset="-128"/>
            </a:rPr>
            <a:t>要因としてはその他の大半を占める繰出金のうち、高齢者の増加に伴う介護保険特別会計繰出金や後期高齢者医療特別会計繰出金によるものと考えられる。</a:t>
          </a:r>
        </a:p>
        <a:p>
          <a:r>
            <a:rPr kumimoji="1" lang="ja-JP" altLang="en-US" sz="1300">
              <a:latin typeface="ＭＳ Ｐゴシック" panose="020B0600070205080204" pitchFamily="50" charset="-128"/>
              <a:ea typeface="ＭＳ Ｐゴシック" panose="020B0600070205080204" pitchFamily="50" charset="-128"/>
            </a:rPr>
            <a:t>また、維持補修費についても、今後施設の老朽化に伴う経費の増大が見込まれることから、他の経費を見直し必要な財源の確保に努める必要がある。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69850</xdr:rowOff>
    </xdr:to>
    <xdr:cxnSp macro="">
      <xdr:nvCxnSpPr>
        <xdr:cNvPr id="253" name="直線コネクタ 252"/>
        <xdr:cNvCxnSpPr/>
      </xdr:nvCxnSpPr>
      <xdr:spPr>
        <a:xfrm flipV="1">
          <a:off x="15671800" y="97758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69850</xdr:rowOff>
    </xdr:to>
    <xdr:cxnSp macro="">
      <xdr:nvCxnSpPr>
        <xdr:cNvPr id="256" name="直線コネクタ 255"/>
        <xdr:cNvCxnSpPr/>
      </xdr:nvCxnSpPr>
      <xdr:spPr>
        <a:xfrm>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31750</xdr:rowOff>
    </xdr:to>
    <xdr:cxnSp macro="">
      <xdr:nvCxnSpPr>
        <xdr:cNvPr id="259" name="直線コネクタ 258"/>
        <xdr:cNvCxnSpPr/>
      </xdr:nvCxnSpPr>
      <xdr:spPr>
        <a:xfrm>
          <a:off x="13893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57</xdr:row>
      <xdr:rowOff>12700</xdr:rowOff>
    </xdr:to>
    <xdr:cxnSp macro="">
      <xdr:nvCxnSpPr>
        <xdr:cNvPr id="262" name="直線コネクタ 261"/>
        <xdr:cNvCxnSpPr/>
      </xdr:nvCxnSpPr>
      <xdr:spPr>
        <a:xfrm>
          <a:off x="13004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2" name="楕円 271"/>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73" name="その他該当値テキスト"/>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7" name="テキスト ボックス 276"/>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8" name="楕円 277"/>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9" name="テキスト ボックス 278"/>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80" name="楕円 279"/>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130827</xdr:rowOff>
    </xdr:from>
    <xdr:ext cx="762000" cy="259045"/>
    <xdr:sp macro="" textlink="">
      <xdr:nvSpPr>
        <xdr:cNvPr id="281" name="テキスト ボックス 280"/>
        <xdr:cNvSpPr txBox="1"/>
      </xdr:nvSpPr>
      <xdr:spPr>
        <a:xfrm>
          <a:off x="12623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全国平均、愛知県平均を上回っており、これは南知多町と組織する知多南部衛生組合、知多南部消防組合及び知多</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市町で組織する知多南部広域環境組合の分担金に係る経常経費が要因である。</a:t>
          </a:r>
        </a:p>
        <a:p>
          <a:r>
            <a:rPr kumimoji="1" lang="ja-JP" altLang="en-US" sz="1300">
              <a:latin typeface="ＭＳ Ｐゴシック" panose="020B0600070205080204" pitchFamily="50" charset="-128"/>
              <a:ea typeface="ＭＳ Ｐゴシック" panose="020B0600070205080204" pitchFamily="50" charset="-128"/>
            </a:rPr>
            <a:t>今後は知多南部衛生組合による火葬場建設事業、知多南部広域環境組合によるごみ処理施設建設事業の実施により分担金は増加していくと見込まれる。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97282</xdr:rowOff>
    </xdr:to>
    <xdr:cxnSp macro="">
      <xdr:nvCxnSpPr>
        <xdr:cNvPr id="311" name="直線コネクタ 310"/>
        <xdr:cNvCxnSpPr/>
      </xdr:nvCxnSpPr>
      <xdr:spPr>
        <a:xfrm>
          <a:off x="15671800" y="62671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136144</xdr:rowOff>
    </xdr:to>
    <xdr:cxnSp macro="">
      <xdr:nvCxnSpPr>
        <xdr:cNvPr id="314" name="直線コネクタ 313"/>
        <xdr:cNvCxnSpPr/>
      </xdr:nvCxnSpPr>
      <xdr:spPr>
        <a:xfrm flipV="1">
          <a:off x="14782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7" name="直線コネクタ 316"/>
        <xdr:cNvCxnSpPr/>
      </xdr:nvCxnSpPr>
      <xdr:spPr>
        <a:xfrm flipV="1">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170434</xdr:rowOff>
    </xdr:to>
    <xdr:cxnSp macro="">
      <xdr:nvCxnSpPr>
        <xdr:cNvPr id="320" name="直線コネクタ 319"/>
        <xdr:cNvCxnSpPr/>
      </xdr:nvCxnSpPr>
      <xdr:spPr>
        <a:xfrm flipV="1">
          <a:off x="13004800" y="63174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0" name="楕円 329"/>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1"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2" name="楕円 331"/>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3" name="テキスト ボックス 332"/>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5" name="テキスト ボックス 33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7" name="テキスト ボックス 336"/>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8" name="楕円 337"/>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9" name="テキスト ボックス 338"/>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全国平均、類似団体内平均値を下回っており、健全な状況であると認識している。</a:t>
          </a:r>
        </a:p>
        <a:p>
          <a:r>
            <a:rPr kumimoji="1" lang="ja-JP" altLang="en-US" sz="1300">
              <a:latin typeface="ＭＳ Ｐゴシック" panose="020B0600070205080204" pitchFamily="50" charset="-128"/>
              <a:ea typeface="ＭＳ Ｐゴシック" panose="020B0600070205080204" pitchFamily="50" charset="-128"/>
            </a:rPr>
            <a:t>令和元年度末起債残高約</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億円のうち、約</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億円は償還金が地方交付税措置される臨時財政対策債であり、通常の事業執行に伴う普通債は順調に償還が終了している。</a:t>
          </a:r>
        </a:p>
        <a:p>
          <a:r>
            <a:rPr kumimoji="1" lang="ja-JP" altLang="en-US" sz="1300">
              <a:latin typeface="ＭＳ Ｐゴシック" panose="020B0600070205080204" pitchFamily="50" charset="-128"/>
              <a:ea typeface="ＭＳ Ｐゴシック" panose="020B0600070205080204" pitchFamily="50" charset="-128"/>
            </a:rPr>
            <a:t>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年度より着手している都市公園整備事業に対する借入が増え、公債費の割合は増加すると予測される。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157480</xdr:rowOff>
    </xdr:to>
    <xdr:cxnSp macro="">
      <xdr:nvCxnSpPr>
        <xdr:cNvPr id="372" name="直線コネクタ 371"/>
        <xdr:cNvCxnSpPr/>
      </xdr:nvCxnSpPr>
      <xdr:spPr>
        <a:xfrm flipV="1">
          <a:off x="3987800" y="12783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157480</xdr:rowOff>
    </xdr:to>
    <xdr:cxnSp macro="">
      <xdr:nvCxnSpPr>
        <xdr:cNvPr id="375" name="直線コネクタ 374"/>
        <xdr:cNvCxnSpPr/>
      </xdr:nvCxnSpPr>
      <xdr:spPr>
        <a:xfrm>
          <a:off x="3098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75</xdr:row>
      <xdr:rowOff>24130</xdr:rowOff>
    </xdr:to>
    <xdr:cxnSp macro="">
      <xdr:nvCxnSpPr>
        <xdr:cNvPr id="378" name="直線コネクタ 377"/>
        <xdr:cNvCxnSpPr/>
      </xdr:nvCxnSpPr>
      <xdr:spPr>
        <a:xfrm flipV="1">
          <a:off x="2209800" y="12829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54610</xdr:rowOff>
    </xdr:to>
    <xdr:cxnSp macro="">
      <xdr:nvCxnSpPr>
        <xdr:cNvPr id="381" name="直線コネクタ 380"/>
        <xdr:cNvCxnSpPr/>
      </xdr:nvCxnSpPr>
      <xdr:spPr>
        <a:xfrm flipV="1">
          <a:off x="1320800" y="12882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91" name="楕円 390"/>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2"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3" name="楕円 392"/>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4" name="テキスト ボックス 393"/>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5" name="楕円 394"/>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6" name="テキスト ボックス 395"/>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7" name="楕円 396"/>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8" name="テキスト ボックス 397"/>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9" name="楕円 398"/>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400" name="テキスト ボックス 399"/>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人件費及び補助費等において、全国平均、類似団体内平均値に比べ高い数値となっていることから、その適正化に努める必要がある。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33274</xdr:rowOff>
    </xdr:to>
    <xdr:cxnSp macro="">
      <xdr:nvCxnSpPr>
        <xdr:cNvPr id="431" name="直線コネクタ 430"/>
        <xdr:cNvCxnSpPr/>
      </xdr:nvCxnSpPr>
      <xdr:spPr>
        <a:xfrm>
          <a:off x="15671800" y="135001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127000</xdr:rowOff>
    </xdr:to>
    <xdr:cxnSp macro="">
      <xdr:nvCxnSpPr>
        <xdr:cNvPr id="434" name="直線コネクタ 433"/>
        <xdr:cNvCxnSpPr/>
      </xdr:nvCxnSpPr>
      <xdr:spPr>
        <a:xfrm>
          <a:off x="14782800" y="13358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99568</xdr:rowOff>
    </xdr:to>
    <xdr:cxnSp macro="">
      <xdr:nvCxnSpPr>
        <xdr:cNvPr id="437" name="直線コネクタ 436"/>
        <xdr:cNvCxnSpPr/>
      </xdr:nvCxnSpPr>
      <xdr:spPr>
        <a:xfrm flipV="1">
          <a:off x="13893800" y="133583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99568</xdr:rowOff>
    </xdr:to>
    <xdr:cxnSp macro="">
      <xdr:nvCxnSpPr>
        <xdr:cNvPr id="440" name="直線コネクタ 439"/>
        <xdr:cNvCxnSpPr/>
      </xdr:nvCxnSpPr>
      <xdr:spPr>
        <a:xfrm>
          <a:off x="13004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50" name="楕円 449"/>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51"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2" name="楕円 45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3" name="テキスト ボックス 452"/>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4" name="楕円 453"/>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55" name="テキスト ボックス 454"/>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6" name="楕円 455"/>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7" name="テキスト ボックス 456"/>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8" name="楕円 457"/>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9" name="テキスト ボックス 458"/>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6392</xdr:rowOff>
    </xdr:from>
    <xdr:to>
      <xdr:col>29</xdr:col>
      <xdr:colOff>127000</xdr:colOff>
      <xdr:row>16</xdr:row>
      <xdr:rowOff>25709</xdr:rowOff>
    </xdr:to>
    <xdr:cxnSp macro="">
      <xdr:nvCxnSpPr>
        <xdr:cNvPr id="52" name="直線コネクタ 51"/>
        <xdr:cNvCxnSpPr/>
      </xdr:nvCxnSpPr>
      <xdr:spPr bwMode="auto">
        <a:xfrm>
          <a:off x="5003800" y="2797217"/>
          <a:ext cx="6477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171310</xdr:rowOff>
    </xdr:from>
    <xdr:to>
      <xdr:col>26</xdr:col>
      <xdr:colOff>50800</xdr:colOff>
      <xdr:row>16</xdr:row>
      <xdr:rowOff>6392</xdr:rowOff>
    </xdr:to>
    <xdr:cxnSp macro="">
      <xdr:nvCxnSpPr>
        <xdr:cNvPr id="55" name="直線コネクタ 54"/>
        <xdr:cNvCxnSpPr/>
      </xdr:nvCxnSpPr>
      <xdr:spPr bwMode="auto">
        <a:xfrm>
          <a:off x="4305300" y="2790685"/>
          <a:ext cx="698500" cy="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171310</xdr:rowOff>
    </xdr:from>
    <xdr:to>
      <xdr:col>22</xdr:col>
      <xdr:colOff>114300</xdr:colOff>
      <xdr:row>16</xdr:row>
      <xdr:rowOff>19683</xdr:rowOff>
    </xdr:to>
    <xdr:cxnSp macro="">
      <xdr:nvCxnSpPr>
        <xdr:cNvPr id="58" name="直線コネクタ 57"/>
        <xdr:cNvCxnSpPr/>
      </xdr:nvCxnSpPr>
      <xdr:spPr bwMode="auto">
        <a:xfrm flipV="1">
          <a:off x="3606800" y="2790685"/>
          <a:ext cx="698500" cy="1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7976</xdr:rowOff>
    </xdr:from>
    <xdr:to>
      <xdr:col>18</xdr:col>
      <xdr:colOff>177800</xdr:colOff>
      <xdr:row>16</xdr:row>
      <xdr:rowOff>19683</xdr:rowOff>
    </xdr:to>
    <xdr:cxnSp macro="">
      <xdr:nvCxnSpPr>
        <xdr:cNvPr id="61" name="直線コネクタ 60"/>
        <xdr:cNvCxnSpPr/>
      </xdr:nvCxnSpPr>
      <xdr:spPr bwMode="auto">
        <a:xfrm>
          <a:off x="2908300" y="2798801"/>
          <a:ext cx="698500" cy="11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146359</xdr:rowOff>
    </xdr:from>
    <xdr:to>
      <xdr:col>29</xdr:col>
      <xdr:colOff>177800</xdr:colOff>
      <xdr:row>16</xdr:row>
      <xdr:rowOff>76509</xdr:rowOff>
    </xdr:to>
    <xdr:sp macro="" textlink="">
      <xdr:nvSpPr>
        <xdr:cNvPr id="71" name="楕円 70"/>
        <xdr:cNvSpPr/>
      </xdr:nvSpPr>
      <xdr:spPr bwMode="auto">
        <a:xfrm>
          <a:off x="5600700" y="276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162886</xdr:rowOff>
    </xdr:from>
    <xdr:ext cx="762000" cy="259045"/>
    <xdr:sp macro="" textlink="">
      <xdr:nvSpPr>
        <xdr:cNvPr id="72" name="人口1人当たり決算額の推移該当値テキスト130"/>
        <xdr:cNvSpPr txBox="1"/>
      </xdr:nvSpPr>
      <xdr:spPr>
        <a:xfrm>
          <a:off x="5740400" y="261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127042</xdr:rowOff>
    </xdr:from>
    <xdr:to>
      <xdr:col>26</xdr:col>
      <xdr:colOff>101600</xdr:colOff>
      <xdr:row>16</xdr:row>
      <xdr:rowOff>57192</xdr:rowOff>
    </xdr:to>
    <xdr:sp macro="" textlink="">
      <xdr:nvSpPr>
        <xdr:cNvPr id="73" name="楕円 72"/>
        <xdr:cNvSpPr/>
      </xdr:nvSpPr>
      <xdr:spPr bwMode="auto">
        <a:xfrm>
          <a:off x="4953000" y="274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67369</xdr:rowOff>
    </xdr:from>
    <xdr:ext cx="736600" cy="259045"/>
    <xdr:sp macro="" textlink="">
      <xdr:nvSpPr>
        <xdr:cNvPr id="74" name="テキスト ボックス 73"/>
        <xdr:cNvSpPr txBox="1"/>
      </xdr:nvSpPr>
      <xdr:spPr>
        <a:xfrm>
          <a:off x="4622800" y="2515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120510</xdr:rowOff>
    </xdr:from>
    <xdr:to>
      <xdr:col>22</xdr:col>
      <xdr:colOff>165100</xdr:colOff>
      <xdr:row>16</xdr:row>
      <xdr:rowOff>50660</xdr:rowOff>
    </xdr:to>
    <xdr:sp macro="" textlink="">
      <xdr:nvSpPr>
        <xdr:cNvPr id="75" name="楕円 74"/>
        <xdr:cNvSpPr/>
      </xdr:nvSpPr>
      <xdr:spPr bwMode="auto">
        <a:xfrm>
          <a:off x="4254500" y="273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60837</xdr:rowOff>
    </xdr:from>
    <xdr:ext cx="762000" cy="259045"/>
    <xdr:sp macro="" textlink="">
      <xdr:nvSpPr>
        <xdr:cNvPr id="76" name="テキスト ボックス 75"/>
        <xdr:cNvSpPr txBox="1"/>
      </xdr:nvSpPr>
      <xdr:spPr>
        <a:xfrm>
          <a:off x="3924300" y="250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140333</xdr:rowOff>
    </xdr:from>
    <xdr:to>
      <xdr:col>19</xdr:col>
      <xdr:colOff>38100</xdr:colOff>
      <xdr:row>16</xdr:row>
      <xdr:rowOff>70483</xdr:rowOff>
    </xdr:to>
    <xdr:sp macro="" textlink="">
      <xdr:nvSpPr>
        <xdr:cNvPr id="77" name="楕円 76"/>
        <xdr:cNvSpPr/>
      </xdr:nvSpPr>
      <xdr:spPr bwMode="auto">
        <a:xfrm>
          <a:off x="3556000" y="2759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80660</xdr:rowOff>
    </xdr:from>
    <xdr:ext cx="762000" cy="259045"/>
    <xdr:sp macro="" textlink="">
      <xdr:nvSpPr>
        <xdr:cNvPr id="78" name="テキスト ボックス 77"/>
        <xdr:cNvSpPr txBox="1"/>
      </xdr:nvSpPr>
      <xdr:spPr>
        <a:xfrm>
          <a:off x="3225800" y="25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128626</xdr:rowOff>
    </xdr:from>
    <xdr:to>
      <xdr:col>15</xdr:col>
      <xdr:colOff>101600</xdr:colOff>
      <xdr:row>16</xdr:row>
      <xdr:rowOff>58776</xdr:rowOff>
    </xdr:to>
    <xdr:sp macro="" textlink="">
      <xdr:nvSpPr>
        <xdr:cNvPr id="79" name="楕円 78"/>
        <xdr:cNvSpPr/>
      </xdr:nvSpPr>
      <xdr:spPr bwMode="auto">
        <a:xfrm>
          <a:off x="2857500" y="274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68953</xdr:rowOff>
    </xdr:from>
    <xdr:ext cx="762000" cy="259045"/>
    <xdr:sp macro="" textlink="">
      <xdr:nvSpPr>
        <xdr:cNvPr id="80" name="テキスト ボックス 79"/>
        <xdr:cNvSpPr txBox="1"/>
      </xdr:nvSpPr>
      <xdr:spPr>
        <a:xfrm>
          <a:off x="2527300" y="2516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42908</xdr:rowOff>
    </xdr:from>
    <xdr:to>
      <xdr:col>29</xdr:col>
      <xdr:colOff>127000</xdr:colOff>
      <xdr:row>37</xdr:row>
      <xdr:rowOff>44312</xdr:rowOff>
    </xdr:to>
    <xdr:cxnSp macro="">
      <xdr:nvCxnSpPr>
        <xdr:cNvPr id="115" name="直線コネクタ 114"/>
        <xdr:cNvCxnSpPr/>
      </xdr:nvCxnSpPr>
      <xdr:spPr bwMode="auto">
        <a:xfrm>
          <a:off x="5003800" y="7167608"/>
          <a:ext cx="6477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16619</xdr:rowOff>
    </xdr:from>
    <xdr:to>
      <xdr:col>26</xdr:col>
      <xdr:colOff>50800</xdr:colOff>
      <xdr:row>37</xdr:row>
      <xdr:rowOff>42908</xdr:rowOff>
    </xdr:to>
    <xdr:cxnSp macro="">
      <xdr:nvCxnSpPr>
        <xdr:cNvPr id="118" name="直線コネクタ 117"/>
        <xdr:cNvCxnSpPr/>
      </xdr:nvCxnSpPr>
      <xdr:spPr bwMode="auto">
        <a:xfrm>
          <a:off x="4305300" y="7141319"/>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11034</xdr:rowOff>
    </xdr:from>
    <xdr:to>
      <xdr:col>22</xdr:col>
      <xdr:colOff>114300</xdr:colOff>
      <xdr:row>37</xdr:row>
      <xdr:rowOff>16619</xdr:rowOff>
    </xdr:to>
    <xdr:cxnSp macro="">
      <xdr:nvCxnSpPr>
        <xdr:cNvPr id="121" name="直線コネクタ 120"/>
        <xdr:cNvCxnSpPr/>
      </xdr:nvCxnSpPr>
      <xdr:spPr bwMode="auto">
        <a:xfrm>
          <a:off x="3606800" y="7135734"/>
          <a:ext cx="698500" cy="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130658</xdr:rowOff>
    </xdr:from>
    <xdr:to>
      <xdr:col>18</xdr:col>
      <xdr:colOff>177800</xdr:colOff>
      <xdr:row>37</xdr:row>
      <xdr:rowOff>11034</xdr:rowOff>
    </xdr:to>
    <xdr:cxnSp macro="">
      <xdr:nvCxnSpPr>
        <xdr:cNvPr id="124" name="直線コネクタ 123"/>
        <xdr:cNvCxnSpPr/>
      </xdr:nvCxnSpPr>
      <xdr:spPr bwMode="auto">
        <a:xfrm>
          <a:off x="2908300" y="7083908"/>
          <a:ext cx="698500" cy="5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164962</xdr:rowOff>
    </xdr:from>
    <xdr:to>
      <xdr:col>29</xdr:col>
      <xdr:colOff>177800</xdr:colOff>
      <xdr:row>37</xdr:row>
      <xdr:rowOff>95112</xdr:rowOff>
    </xdr:to>
    <xdr:sp macro="" textlink="">
      <xdr:nvSpPr>
        <xdr:cNvPr id="134" name="楕円 133"/>
        <xdr:cNvSpPr/>
      </xdr:nvSpPr>
      <xdr:spPr bwMode="auto">
        <a:xfrm>
          <a:off x="5600700" y="711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137039</xdr:rowOff>
    </xdr:from>
    <xdr:ext cx="762000" cy="259045"/>
    <xdr:sp macro="" textlink="">
      <xdr:nvSpPr>
        <xdr:cNvPr id="135" name="人口1人当たり決算額の推移該当値テキスト445"/>
        <xdr:cNvSpPr txBox="1"/>
      </xdr:nvSpPr>
      <xdr:spPr>
        <a:xfrm>
          <a:off x="5740400" y="709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163558</xdr:rowOff>
    </xdr:from>
    <xdr:to>
      <xdr:col>26</xdr:col>
      <xdr:colOff>101600</xdr:colOff>
      <xdr:row>37</xdr:row>
      <xdr:rowOff>93708</xdr:rowOff>
    </xdr:to>
    <xdr:sp macro="" textlink="">
      <xdr:nvSpPr>
        <xdr:cNvPr id="136" name="楕円 135"/>
        <xdr:cNvSpPr/>
      </xdr:nvSpPr>
      <xdr:spPr bwMode="auto">
        <a:xfrm>
          <a:off x="4953000" y="711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78485</xdr:rowOff>
    </xdr:from>
    <xdr:ext cx="736600" cy="259045"/>
    <xdr:sp macro="" textlink="">
      <xdr:nvSpPr>
        <xdr:cNvPr id="137" name="テキスト ボックス 136"/>
        <xdr:cNvSpPr txBox="1"/>
      </xdr:nvSpPr>
      <xdr:spPr>
        <a:xfrm>
          <a:off x="4622800" y="720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137269</xdr:rowOff>
    </xdr:from>
    <xdr:to>
      <xdr:col>22</xdr:col>
      <xdr:colOff>165100</xdr:colOff>
      <xdr:row>37</xdr:row>
      <xdr:rowOff>67419</xdr:rowOff>
    </xdr:to>
    <xdr:sp macro="" textlink="">
      <xdr:nvSpPr>
        <xdr:cNvPr id="138" name="楕円 137"/>
        <xdr:cNvSpPr/>
      </xdr:nvSpPr>
      <xdr:spPr bwMode="auto">
        <a:xfrm>
          <a:off x="4254500" y="709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52196</xdr:rowOff>
    </xdr:from>
    <xdr:ext cx="762000" cy="259045"/>
    <xdr:sp macro="" textlink="">
      <xdr:nvSpPr>
        <xdr:cNvPr id="139" name="テキスト ボックス 138"/>
        <xdr:cNvSpPr txBox="1"/>
      </xdr:nvSpPr>
      <xdr:spPr>
        <a:xfrm>
          <a:off x="3924300" y="71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131684</xdr:rowOff>
    </xdr:from>
    <xdr:to>
      <xdr:col>19</xdr:col>
      <xdr:colOff>38100</xdr:colOff>
      <xdr:row>37</xdr:row>
      <xdr:rowOff>61834</xdr:rowOff>
    </xdr:to>
    <xdr:sp macro="" textlink="">
      <xdr:nvSpPr>
        <xdr:cNvPr id="140" name="楕円 139"/>
        <xdr:cNvSpPr/>
      </xdr:nvSpPr>
      <xdr:spPr bwMode="auto">
        <a:xfrm>
          <a:off x="3556000" y="7084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46611</xdr:rowOff>
    </xdr:from>
    <xdr:ext cx="762000" cy="259045"/>
    <xdr:sp macro="" textlink="">
      <xdr:nvSpPr>
        <xdr:cNvPr id="141" name="テキスト ボックス 140"/>
        <xdr:cNvSpPr txBox="1"/>
      </xdr:nvSpPr>
      <xdr:spPr>
        <a:xfrm>
          <a:off x="3225800" y="717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79858</xdr:rowOff>
    </xdr:from>
    <xdr:to>
      <xdr:col>15</xdr:col>
      <xdr:colOff>101600</xdr:colOff>
      <xdr:row>37</xdr:row>
      <xdr:rowOff>10008</xdr:rowOff>
    </xdr:to>
    <xdr:sp macro="" textlink="">
      <xdr:nvSpPr>
        <xdr:cNvPr id="142" name="楕円 141"/>
        <xdr:cNvSpPr/>
      </xdr:nvSpPr>
      <xdr:spPr bwMode="auto">
        <a:xfrm>
          <a:off x="2857500" y="70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166235</xdr:rowOff>
    </xdr:from>
    <xdr:ext cx="762000" cy="259045"/>
    <xdr:sp macro="" textlink="">
      <xdr:nvSpPr>
        <xdr:cNvPr id="143" name="テキスト ボックス 142"/>
        <xdr:cNvSpPr txBox="1"/>
      </xdr:nvSpPr>
      <xdr:spPr>
        <a:xfrm>
          <a:off x="2527300" y="711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164351</xdr:rowOff>
    </xdr:from>
    <xdr:to>
      <xdr:col>24</xdr:col>
      <xdr:colOff>63500</xdr:colOff>
      <xdr:row>36</xdr:row>
      <xdr:rowOff>23857</xdr:rowOff>
    </xdr:to>
    <xdr:cxnSp macro="">
      <xdr:nvCxnSpPr>
        <xdr:cNvPr id="61" name="直線コネクタ 60"/>
        <xdr:cNvCxnSpPr/>
      </xdr:nvCxnSpPr>
      <xdr:spPr>
        <a:xfrm>
          <a:off x="3797300" y="6165101"/>
          <a:ext cx="838200" cy="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153663</xdr:rowOff>
    </xdr:from>
    <xdr:to>
      <xdr:col>19</xdr:col>
      <xdr:colOff>177800</xdr:colOff>
      <xdr:row>35</xdr:row>
      <xdr:rowOff>164351</xdr:rowOff>
    </xdr:to>
    <xdr:cxnSp macro="">
      <xdr:nvCxnSpPr>
        <xdr:cNvPr id="64" name="直線コネクタ 63"/>
        <xdr:cNvCxnSpPr/>
      </xdr:nvCxnSpPr>
      <xdr:spPr>
        <a:xfrm>
          <a:off x="2908300" y="6154413"/>
          <a:ext cx="8890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153663</xdr:rowOff>
    </xdr:from>
    <xdr:to>
      <xdr:col>15</xdr:col>
      <xdr:colOff>50800</xdr:colOff>
      <xdr:row>35</xdr:row>
      <xdr:rowOff>160903</xdr:rowOff>
    </xdr:to>
    <xdr:cxnSp macro="">
      <xdr:nvCxnSpPr>
        <xdr:cNvPr id="67" name="直線コネクタ 66"/>
        <xdr:cNvCxnSpPr/>
      </xdr:nvCxnSpPr>
      <xdr:spPr>
        <a:xfrm flipV="1">
          <a:off x="2019300" y="615441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132747</xdr:rowOff>
    </xdr:from>
    <xdr:to>
      <xdr:col>10</xdr:col>
      <xdr:colOff>114300</xdr:colOff>
      <xdr:row>35</xdr:row>
      <xdr:rowOff>160903</xdr:rowOff>
    </xdr:to>
    <xdr:cxnSp macro="">
      <xdr:nvCxnSpPr>
        <xdr:cNvPr id="70" name="直線コネクタ 69"/>
        <xdr:cNvCxnSpPr/>
      </xdr:nvCxnSpPr>
      <xdr:spPr>
        <a:xfrm>
          <a:off x="1130300" y="6133497"/>
          <a:ext cx="889000" cy="2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144507</xdr:rowOff>
    </xdr:from>
    <xdr:to>
      <xdr:col>24</xdr:col>
      <xdr:colOff>114300</xdr:colOff>
      <xdr:row>36</xdr:row>
      <xdr:rowOff>74657</xdr:rowOff>
    </xdr:to>
    <xdr:sp macro="" textlink="">
      <xdr:nvSpPr>
        <xdr:cNvPr id="80" name="楕円 79"/>
        <xdr:cNvSpPr/>
      </xdr:nvSpPr>
      <xdr:spPr>
        <a:xfrm>
          <a:off x="4584700" y="61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167384</xdr:rowOff>
    </xdr:from>
    <xdr:ext cx="534377" cy="259045"/>
    <xdr:sp macro="" textlink="">
      <xdr:nvSpPr>
        <xdr:cNvPr id="81" name="人件費該当値テキスト"/>
        <xdr:cNvSpPr txBox="1"/>
      </xdr:nvSpPr>
      <xdr:spPr>
        <a:xfrm>
          <a:off x="4686300"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113551</xdr:rowOff>
    </xdr:from>
    <xdr:to>
      <xdr:col>20</xdr:col>
      <xdr:colOff>38100</xdr:colOff>
      <xdr:row>36</xdr:row>
      <xdr:rowOff>43701</xdr:rowOff>
    </xdr:to>
    <xdr:sp macro="" textlink="">
      <xdr:nvSpPr>
        <xdr:cNvPr id="82" name="楕円 81"/>
        <xdr:cNvSpPr/>
      </xdr:nvSpPr>
      <xdr:spPr>
        <a:xfrm>
          <a:off x="3746500" y="61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60228</xdr:rowOff>
    </xdr:from>
    <xdr:ext cx="534377" cy="259045"/>
    <xdr:sp macro="" textlink="">
      <xdr:nvSpPr>
        <xdr:cNvPr id="83" name="テキスト ボックス 82"/>
        <xdr:cNvSpPr txBox="1"/>
      </xdr:nvSpPr>
      <xdr:spPr>
        <a:xfrm>
          <a:off x="3530111" y="58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102863</xdr:rowOff>
    </xdr:from>
    <xdr:to>
      <xdr:col>15</xdr:col>
      <xdr:colOff>101600</xdr:colOff>
      <xdr:row>36</xdr:row>
      <xdr:rowOff>33013</xdr:rowOff>
    </xdr:to>
    <xdr:sp macro="" textlink="">
      <xdr:nvSpPr>
        <xdr:cNvPr id="84" name="楕円 83"/>
        <xdr:cNvSpPr/>
      </xdr:nvSpPr>
      <xdr:spPr>
        <a:xfrm>
          <a:off x="2857500" y="610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49540</xdr:rowOff>
    </xdr:from>
    <xdr:ext cx="534377" cy="259045"/>
    <xdr:sp macro="" textlink="">
      <xdr:nvSpPr>
        <xdr:cNvPr id="85" name="テキスト ボックス 84"/>
        <xdr:cNvSpPr txBox="1"/>
      </xdr:nvSpPr>
      <xdr:spPr>
        <a:xfrm>
          <a:off x="2641111" y="58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110103</xdr:rowOff>
    </xdr:from>
    <xdr:to>
      <xdr:col>10</xdr:col>
      <xdr:colOff>165100</xdr:colOff>
      <xdr:row>36</xdr:row>
      <xdr:rowOff>40253</xdr:rowOff>
    </xdr:to>
    <xdr:sp macro="" textlink="">
      <xdr:nvSpPr>
        <xdr:cNvPr id="86" name="楕円 85"/>
        <xdr:cNvSpPr/>
      </xdr:nvSpPr>
      <xdr:spPr>
        <a:xfrm>
          <a:off x="1968500" y="61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56780</xdr:rowOff>
    </xdr:from>
    <xdr:ext cx="534377" cy="259045"/>
    <xdr:sp macro="" textlink="">
      <xdr:nvSpPr>
        <xdr:cNvPr id="87" name="テキスト ボックス 86"/>
        <xdr:cNvSpPr txBox="1"/>
      </xdr:nvSpPr>
      <xdr:spPr>
        <a:xfrm>
          <a:off x="1752111" y="58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81947</xdr:rowOff>
    </xdr:from>
    <xdr:to>
      <xdr:col>6</xdr:col>
      <xdr:colOff>38100</xdr:colOff>
      <xdr:row>36</xdr:row>
      <xdr:rowOff>12097</xdr:rowOff>
    </xdr:to>
    <xdr:sp macro="" textlink="">
      <xdr:nvSpPr>
        <xdr:cNvPr id="88" name="楕円 87"/>
        <xdr:cNvSpPr/>
      </xdr:nvSpPr>
      <xdr:spPr>
        <a:xfrm>
          <a:off x="1079500" y="60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28624</xdr:rowOff>
    </xdr:from>
    <xdr:ext cx="534377" cy="259045"/>
    <xdr:sp macro="" textlink="">
      <xdr:nvSpPr>
        <xdr:cNvPr id="89" name="テキスト ボックス 88"/>
        <xdr:cNvSpPr txBox="1"/>
      </xdr:nvSpPr>
      <xdr:spPr>
        <a:xfrm>
          <a:off x="863111" y="58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94514</xdr:rowOff>
    </xdr:from>
    <xdr:to>
      <xdr:col>24</xdr:col>
      <xdr:colOff>63500</xdr:colOff>
      <xdr:row>57</xdr:row>
      <xdr:rowOff>112370</xdr:rowOff>
    </xdr:to>
    <xdr:cxnSp macro="">
      <xdr:nvCxnSpPr>
        <xdr:cNvPr id="119" name="直線コネクタ 118"/>
        <xdr:cNvCxnSpPr/>
      </xdr:nvCxnSpPr>
      <xdr:spPr>
        <a:xfrm flipV="1">
          <a:off x="3797300" y="9867164"/>
          <a:ext cx="8382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112370</xdr:rowOff>
    </xdr:from>
    <xdr:to>
      <xdr:col>19</xdr:col>
      <xdr:colOff>177800</xdr:colOff>
      <xdr:row>57</xdr:row>
      <xdr:rowOff>125273</xdr:rowOff>
    </xdr:to>
    <xdr:cxnSp macro="">
      <xdr:nvCxnSpPr>
        <xdr:cNvPr id="122" name="直線コネクタ 121"/>
        <xdr:cNvCxnSpPr/>
      </xdr:nvCxnSpPr>
      <xdr:spPr>
        <a:xfrm flipV="1">
          <a:off x="2908300" y="9885020"/>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125273</xdr:rowOff>
    </xdr:from>
    <xdr:to>
      <xdr:col>15</xdr:col>
      <xdr:colOff>50800</xdr:colOff>
      <xdr:row>57</xdr:row>
      <xdr:rowOff>129489</xdr:rowOff>
    </xdr:to>
    <xdr:cxnSp macro="">
      <xdr:nvCxnSpPr>
        <xdr:cNvPr id="125" name="直線コネクタ 124"/>
        <xdr:cNvCxnSpPr/>
      </xdr:nvCxnSpPr>
      <xdr:spPr>
        <a:xfrm flipV="1">
          <a:off x="2019300" y="9897923"/>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129489</xdr:rowOff>
    </xdr:from>
    <xdr:to>
      <xdr:col>10</xdr:col>
      <xdr:colOff>114300</xdr:colOff>
      <xdr:row>58</xdr:row>
      <xdr:rowOff>254</xdr:rowOff>
    </xdr:to>
    <xdr:cxnSp macro="">
      <xdr:nvCxnSpPr>
        <xdr:cNvPr id="128" name="直線コネクタ 127"/>
        <xdr:cNvCxnSpPr/>
      </xdr:nvCxnSpPr>
      <xdr:spPr>
        <a:xfrm flipV="1">
          <a:off x="1130300" y="9902139"/>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43714</xdr:rowOff>
    </xdr:from>
    <xdr:to>
      <xdr:col>24</xdr:col>
      <xdr:colOff>114300</xdr:colOff>
      <xdr:row>57</xdr:row>
      <xdr:rowOff>145314</xdr:rowOff>
    </xdr:to>
    <xdr:sp macro="" textlink="">
      <xdr:nvSpPr>
        <xdr:cNvPr id="138" name="楕円 137"/>
        <xdr:cNvSpPr/>
      </xdr:nvSpPr>
      <xdr:spPr>
        <a:xfrm>
          <a:off x="4584700" y="98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22141</xdr:rowOff>
    </xdr:from>
    <xdr:ext cx="534377" cy="259045"/>
    <xdr:sp macro="" textlink="">
      <xdr:nvSpPr>
        <xdr:cNvPr id="139" name="物件費該当値テキスト"/>
        <xdr:cNvSpPr txBox="1"/>
      </xdr:nvSpPr>
      <xdr:spPr>
        <a:xfrm>
          <a:off x="4686300" y="979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61570</xdr:rowOff>
    </xdr:from>
    <xdr:to>
      <xdr:col>20</xdr:col>
      <xdr:colOff>38100</xdr:colOff>
      <xdr:row>57</xdr:row>
      <xdr:rowOff>163170</xdr:rowOff>
    </xdr:to>
    <xdr:sp macro="" textlink="">
      <xdr:nvSpPr>
        <xdr:cNvPr id="140" name="楕円 139"/>
        <xdr:cNvSpPr/>
      </xdr:nvSpPr>
      <xdr:spPr>
        <a:xfrm>
          <a:off x="3746500" y="98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154297</xdr:rowOff>
    </xdr:from>
    <xdr:ext cx="534377" cy="259045"/>
    <xdr:sp macro="" textlink="">
      <xdr:nvSpPr>
        <xdr:cNvPr id="141" name="テキスト ボックス 140"/>
        <xdr:cNvSpPr txBox="1"/>
      </xdr:nvSpPr>
      <xdr:spPr>
        <a:xfrm>
          <a:off x="3530111" y="99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74473</xdr:rowOff>
    </xdr:from>
    <xdr:to>
      <xdr:col>15</xdr:col>
      <xdr:colOff>101600</xdr:colOff>
      <xdr:row>58</xdr:row>
      <xdr:rowOff>4623</xdr:rowOff>
    </xdr:to>
    <xdr:sp macro="" textlink="">
      <xdr:nvSpPr>
        <xdr:cNvPr id="142" name="楕円 141"/>
        <xdr:cNvSpPr/>
      </xdr:nvSpPr>
      <xdr:spPr>
        <a:xfrm>
          <a:off x="2857500" y="98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167200</xdr:rowOff>
    </xdr:from>
    <xdr:ext cx="534377" cy="259045"/>
    <xdr:sp macro="" textlink="">
      <xdr:nvSpPr>
        <xdr:cNvPr id="143" name="テキスト ボックス 142"/>
        <xdr:cNvSpPr txBox="1"/>
      </xdr:nvSpPr>
      <xdr:spPr>
        <a:xfrm>
          <a:off x="2641111" y="99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78689</xdr:rowOff>
    </xdr:from>
    <xdr:to>
      <xdr:col>10</xdr:col>
      <xdr:colOff>165100</xdr:colOff>
      <xdr:row>58</xdr:row>
      <xdr:rowOff>8839</xdr:rowOff>
    </xdr:to>
    <xdr:sp macro="" textlink="">
      <xdr:nvSpPr>
        <xdr:cNvPr id="144" name="楕円 143"/>
        <xdr:cNvSpPr/>
      </xdr:nvSpPr>
      <xdr:spPr>
        <a:xfrm>
          <a:off x="1968500" y="98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171416</xdr:rowOff>
    </xdr:from>
    <xdr:ext cx="534377" cy="259045"/>
    <xdr:sp macro="" textlink="">
      <xdr:nvSpPr>
        <xdr:cNvPr id="145" name="テキスト ボックス 144"/>
        <xdr:cNvSpPr txBox="1"/>
      </xdr:nvSpPr>
      <xdr:spPr>
        <a:xfrm>
          <a:off x="1752111" y="99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120904</xdr:rowOff>
    </xdr:from>
    <xdr:to>
      <xdr:col>6</xdr:col>
      <xdr:colOff>38100</xdr:colOff>
      <xdr:row>58</xdr:row>
      <xdr:rowOff>51054</xdr:rowOff>
    </xdr:to>
    <xdr:sp macro="" textlink="">
      <xdr:nvSpPr>
        <xdr:cNvPr id="146" name="楕円 145"/>
        <xdr:cNvSpPr/>
      </xdr:nvSpPr>
      <xdr:spPr>
        <a:xfrm>
          <a:off x="1079500" y="98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42181</xdr:rowOff>
    </xdr:from>
    <xdr:ext cx="534377" cy="259045"/>
    <xdr:sp macro="" textlink="">
      <xdr:nvSpPr>
        <xdr:cNvPr id="147" name="テキスト ボックス 146"/>
        <xdr:cNvSpPr txBox="1"/>
      </xdr:nvSpPr>
      <xdr:spPr>
        <a:xfrm>
          <a:off x="863111" y="99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25115</xdr:rowOff>
    </xdr:from>
    <xdr:to>
      <xdr:col>24</xdr:col>
      <xdr:colOff>63500</xdr:colOff>
      <xdr:row>77</xdr:row>
      <xdr:rowOff>33686</xdr:rowOff>
    </xdr:to>
    <xdr:cxnSp macro="">
      <xdr:nvCxnSpPr>
        <xdr:cNvPr id="172" name="直線コネクタ 171"/>
        <xdr:cNvCxnSpPr/>
      </xdr:nvCxnSpPr>
      <xdr:spPr>
        <a:xfrm>
          <a:off x="3797300" y="13226765"/>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25115</xdr:rowOff>
    </xdr:from>
    <xdr:to>
      <xdr:col>19</xdr:col>
      <xdr:colOff>177800</xdr:colOff>
      <xdr:row>77</xdr:row>
      <xdr:rowOff>32429</xdr:rowOff>
    </xdr:to>
    <xdr:cxnSp macro="">
      <xdr:nvCxnSpPr>
        <xdr:cNvPr id="175" name="直線コネクタ 174"/>
        <xdr:cNvCxnSpPr/>
      </xdr:nvCxnSpPr>
      <xdr:spPr>
        <a:xfrm flipV="1">
          <a:off x="2908300" y="1322676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32429</xdr:rowOff>
    </xdr:from>
    <xdr:to>
      <xdr:col>15</xdr:col>
      <xdr:colOff>50800</xdr:colOff>
      <xdr:row>77</xdr:row>
      <xdr:rowOff>33573</xdr:rowOff>
    </xdr:to>
    <xdr:cxnSp macro="">
      <xdr:nvCxnSpPr>
        <xdr:cNvPr id="178" name="直線コネクタ 177"/>
        <xdr:cNvCxnSpPr/>
      </xdr:nvCxnSpPr>
      <xdr:spPr>
        <a:xfrm flipV="1">
          <a:off x="2019300" y="1323407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33573</xdr:rowOff>
    </xdr:from>
    <xdr:to>
      <xdr:col>10</xdr:col>
      <xdr:colOff>114300</xdr:colOff>
      <xdr:row>77</xdr:row>
      <xdr:rowOff>51633</xdr:rowOff>
    </xdr:to>
    <xdr:cxnSp macro="">
      <xdr:nvCxnSpPr>
        <xdr:cNvPr id="181" name="直線コネクタ 180"/>
        <xdr:cNvCxnSpPr/>
      </xdr:nvCxnSpPr>
      <xdr:spPr>
        <a:xfrm flipV="1">
          <a:off x="1130300" y="13235223"/>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154336</xdr:rowOff>
    </xdr:from>
    <xdr:to>
      <xdr:col>24</xdr:col>
      <xdr:colOff>114300</xdr:colOff>
      <xdr:row>77</xdr:row>
      <xdr:rowOff>84486</xdr:rowOff>
    </xdr:to>
    <xdr:sp macro="" textlink="">
      <xdr:nvSpPr>
        <xdr:cNvPr id="191" name="楕円 190"/>
        <xdr:cNvSpPr/>
      </xdr:nvSpPr>
      <xdr:spPr>
        <a:xfrm>
          <a:off x="4584700" y="131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132763</xdr:rowOff>
    </xdr:from>
    <xdr:ext cx="469744" cy="259045"/>
    <xdr:sp macro="" textlink="">
      <xdr:nvSpPr>
        <xdr:cNvPr id="192" name="維持補修費該当値テキスト"/>
        <xdr:cNvSpPr txBox="1"/>
      </xdr:nvSpPr>
      <xdr:spPr>
        <a:xfrm>
          <a:off x="4686300" y="1316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145765</xdr:rowOff>
    </xdr:from>
    <xdr:to>
      <xdr:col>20</xdr:col>
      <xdr:colOff>38100</xdr:colOff>
      <xdr:row>77</xdr:row>
      <xdr:rowOff>75915</xdr:rowOff>
    </xdr:to>
    <xdr:sp macro="" textlink="">
      <xdr:nvSpPr>
        <xdr:cNvPr id="193" name="楕円 192"/>
        <xdr:cNvSpPr/>
      </xdr:nvSpPr>
      <xdr:spPr>
        <a:xfrm>
          <a:off x="3746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67042</xdr:rowOff>
    </xdr:from>
    <xdr:ext cx="469744" cy="259045"/>
    <xdr:sp macro="" textlink="">
      <xdr:nvSpPr>
        <xdr:cNvPr id="194" name="テキスト ボックス 193"/>
        <xdr:cNvSpPr txBox="1"/>
      </xdr:nvSpPr>
      <xdr:spPr>
        <a:xfrm>
          <a:off x="3562428" y="1326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153079</xdr:rowOff>
    </xdr:from>
    <xdr:to>
      <xdr:col>15</xdr:col>
      <xdr:colOff>101600</xdr:colOff>
      <xdr:row>77</xdr:row>
      <xdr:rowOff>83229</xdr:rowOff>
    </xdr:to>
    <xdr:sp macro="" textlink="">
      <xdr:nvSpPr>
        <xdr:cNvPr id="195" name="楕円 194"/>
        <xdr:cNvSpPr/>
      </xdr:nvSpPr>
      <xdr:spPr>
        <a:xfrm>
          <a:off x="2857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74356</xdr:rowOff>
    </xdr:from>
    <xdr:ext cx="469744" cy="259045"/>
    <xdr:sp macro="" textlink="">
      <xdr:nvSpPr>
        <xdr:cNvPr id="196" name="テキスト ボックス 195"/>
        <xdr:cNvSpPr txBox="1"/>
      </xdr:nvSpPr>
      <xdr:spPr>
        <a:xfrm>
          <a:off x="2673428" y="132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154223</xdr:rowOff>
    </xdr:from>
    <xdr:to>
      <xdr:col>10</xdr:col>
      <xdr:colOff>165100</xdr:colOff>
      <xdr:row>77</xdr:row>
      <xdr:rowOff>84373</xdr:rowOff>
    </xdr:to>
    <xdr:sp macro="" textlink="">
      <xdr:nvSpPr>
        <xdr:cNvPr id="197" name="楕円 196"/>
        <xdr:cNvSpPr/>
      </xdr:nvSpPr>
      <xdr:spPr>
        <a:xfrm>
          <a:off x="1968500" y="1318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75500</xdr:rowOff>
    </xdr:from>
    <xdr:ext cx="469744" cy="259045"/>
    <xdr:sp macro="" textlink="">
      <xdr:nvSpPr>
        <xdr:cNvPr id="198" name="テキスト ボックス 197"/>
        <xdr:cNvSpPr txBox="1"/>
      </xdr:nvSpPr>
      <xdr:spPr>
        <a:xfrm>
          <a:off x="1784428" y="1327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xdr:rowOff>
    </xdr:from>
    <xdr:to>
      <xdr:col>6</xdr:col>
      <xdr:colOff>38100</xdr:colOff>
      <xdr:row>77</xdr:row>
      <xdr:rowOff>102433</xdr:rowOff>
    </xdr:to>
    <xdr:sp macro="" textlink="">
      <xdr:nvSpPr>
        <xdr:cNvPr id="199" name="楕円 198"/>
        <xdr:cNvSpPr/>
      </xdr:nvSpPr>
      <xdr:spPr>
        <a:xfrm>
          <a:off x="1079500" y="132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93560</xdr:rowOff>
    </xdr:from>
    <xdr:ext cx="469744" cy="259045"/>
    <xdr:sp macro="" textlink="">
      <xdr:nvSpPr>
        <xdr:cNvPr id="200" name="テキスト ボックス 199"/>
        <xdr:cNvSpPr txBox="1"/>
      </xdr:nvSpPr>
      <xdr:spPr>
        <a:xfrm>
          <a:off x="895428" y="1329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81048</xdr:rowOff>
    </xdr:from>
    <xdr:to>
      <xdr:col>24</xdr:col>
      <xdr:colOff>63500</xdr:colOff>
      <xdr:row>98</xdr:row>
      <xdr:rowOff>117739</xdr:rowOff>
    </xdr:to>
    <xdr:cxnSp macro="">
      <xdr:nvCxnSpPr>
        <xdr:cNvPr id="232" name="直線コネクタ 231"/>
        <xdr:cNvCxnSpPr/>
      </xdr:nvCxnSpPr>
      <xdr:spPr>
        <a:xfrm flipV="1">
          <a:off x="3797300" y="16883148"/>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117739</xdr:rowOff>
    </xdr:from>
    <xdr:to>
      <xdr:col>19</xdr:col>
      <xdr:colOff>177800</xdr:colOff>
      <xdr:row>98</xdr:row>
      <xdr:rowOff>151555</xdr:rowOff>
    </xdr:to>
    <xdr:cxnSp macro="">
      <xdr:nvCxnSpPr>
        <xdr:cNvPr id="235" name="直線コネクタ 234"/>
        <xdr:cNvCxnSpPr/>
      </xdr:nvCxnSpPr>
      <xdr:spPr>
        <a:xfrm flipV="1">
          <a:off x="2908300" y="16919839"/>
          <a:ext cx="889000" cy="3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151555</xdr:rowOff>
    </xdr:from>
    <xdr:to>
      <xdr:col>15</xdr:col>
      <xdr:colOff>50800</xdr:colOff>
      <xdr:row>98</xdr:row>
      <xdr:rowOff>170920</xdr:rowOff>
    </xdr:to>
    <xdr:cxnSp macro="">
      <xdr:nvCxnSpPr>
        <xdr:cNvPr id="238" name="直線コネクタ 237"/>
        <xdr:cNvCxnSpPr/>
      </xdr:nvCxnSpPr>
      <xdr:spPr>
        <a:xfrm flipV="1">
          <a:off x="2019300" y="16953655"/>
          <a:ext cx="8890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170920</xdr:rowOff>
    </xdr:from>
    <xdr:to>
      <xdr:col>10</xdr:col>
      <xdr:colOff>114300</xdr:colOff>
      <xdr:row>99</xdr:row>
      <xdr:rowOff>15881</xdr:rowOff>
    </xdr:to>
    <xdr:cxnSp macro="">
      <xdr:nvCxnSpPr>
        <xdr:cNvPr id="241" name="直線コネクタ 240"/>
        <xdr:cNvCxnSpPr/>
      </xdr:nvCxnSpPr>
      <xdr:spPr>
        <a:xfrm flipV="1">
          <a:off x="1130300" y="16973020"/>
          <a:ext cx="889000" cy="1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30248</xdr:rowOff>
    </xdr:from>
    <xdr:to>
      <xdr:col>24</xdr:col>
      <xdr:colOff>114300</xdr:colOff>
      <xdr:row>98</xdr:row>
      <xdr:rowOff>131848</xdr:rowOff>
    </xdr:to>
    <xdr:sp macro="" textlink="">
      <xdr:nvSpPr>
        <xdr:cNvPr id="251" name="楕円 250"/>
        <xdr:cNvSpPr/>
      </xdr:nvSpPr>
      <xdr:spPr>
        <a:xfrm>
          <a:off x="4584700" y="16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8675</xdr:rowOff>
    </xdr:from>
    <xdr:ext cx="534377" cy="259045"/>
    <xdr:sp macro="" textlink="">
      <xdr:nvSpPr>
        <xdr:cNvPr id="252" name="扶助費該当値テキスト"/>
        <xdr:cNvSpPr txBox="1"/>
      </xdr:nvSpPr>
      <xdr:spPr>
        <a:xfrm>
          <a:off x="4686300" y="168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66939</xdr:rowOff>
    </xdr:from>
    <xdr:to>
      <xdr:col>20</xdr:col>
      <xdr:colOff>38100</xdr:colOff>
      <xdr:row>98</xdr:row>
      <xdr:rowOff>168539</xdr:rowOff>
    </xdr:to>
    <xdr:sp macro="" textlink="">
      <xdr:nvSpPr>
        <xdr:cNvPr id="253" name="楕円 252"/>
        <xdr:cNvSpPr/>
      </xdr:nvSpPr>
      <xdr:spPr>
        <a:xfrm>
          <a:off x="3746500" y="16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159666</xdr:rowOff>
    </xdr:from>
    <xdr:ext cx="534377" cy="259045"/>
    <xdr:sp macro="" textlink="">
      <xdr:nvSpPr>
        <xdr:cNvPr id="254" name="テキスト ボックス 253"/>
        <xdr:cNvSpPr txBox="1"/>
      </xdr:nvSpPr>
      <xdr:spPr>
        <a:xfrm>
          <a:off x="3530111" y="16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100755</xdr:rowOff>
    </xdr:from>
    <xdr:to>
      <xdr:col>15</xdr:col>
      <xdr:colOff>101600</xdr:colOff>
      <xdr:row>99</xdr:row>
      <xdr:rowOff>30905</xdr:rowOff>
    </xdr:to>
    <xdr:sp macro="" textlink="">
      <xdr:nvSpPr>
        <xdr:cNvPr id="255" name="楕円 254"/>
        <xdr:cNvSpPr/>
      </xdr:nvSpPr>
      <xdr:spPr>
        <a:xfrm>
          <a:off x="2857500" y="169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22032</xdr:rowOff>
    </xdr:from>
    <xdr:ext cx="534377" cy="259045"/>
    <xdr:sp macro="" textlink="">
      <xdr:nvSpPr>
        <xdr:cNvPr id="256" name="テキスト ボックス 255"/>
        <xdr:cNvSpPr txBox="1"/>
      </xdr:nvSpPr>
      <xdr:spPr>
        <a:xfrm>
          <a:off x="2641111" y="169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120120</xdr:rowOff>
    </xdr:from>
    <xdr:to>
      <xdr:col>10</xdr:col>
      <xdr:colOff>165100</xdr:colOff>
      <xdr:row>99</xdr:row>
      <xdr:rowOff>50270</xdr:rowOff>
    </xdr:to>
    <xdr:sp macro="" textlink="">
      <xdr:nvSpPr>
        <xdr:cNvPr id="257" name="楕円 256"/>
        <xdr:cNvSpPr/>
      </xdr:nvSpPr>
      <xdr:spPr>
        <a:xfrm>
          <a:off x="1968500" y="169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41397</xdr:rowOff>
    </xdr:from>
    <xdr:ext cx="534377" cy="259045"/>
    <xdr:sp macro="" textlink="">
      <xdr:nvSpPr>
        <xdr:cNvPr id="258" name="テキスト ボックス 257"/>
        <xdr:cNvSpPr txBox="1"/>
      </xdr:nvSpPr>
      <xdr:spPr>
        <a:xfrm>
          <a:off x="1752111" y="1701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136531</xdr:rowOff>
    </xdr:from>
    <xdr:to>
      <xdr:col>6</xdr:col>
      <xdr:colOff>38100</xdr:colOff>
      <xdr:row>99</xdr:row>
      <xdr:rowOff>66681</xdr:rowOff>
    </xdr:to>
    <xdr:sp macro="" textlink="">
      <xdr:nvSpPr>
        <xdr:cNvPr id="259" name="楕円 258"/>
        <xdr:cNvSpPr/>
      </xdr:nvSpPr>
      <xdr:spPr>
        <a:xfrm>
          <a:off x="1079500" y="169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57808</xdr:rowOff>
    </xdr:from>
    <xdr:ext cx="534377" cy="259045"/>
    <xdr:sp macro="" textlink="">
      <xdr:nvSpPr>
        <xdr:cNvPr id="260" name="テキスト ボックス 259"/>
        <xdr:cNvSpPr txBox="1"/>
      </xdr:nvSpPr>
      <xdr:spPr>
        <a:xfrm>
          <a:off x="863111" y="1703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43808</xdr:rowOff>
    </xdr:from>
    <xdr:to>
      <xdr:col>55</xdr:col>
      <xdr:colOff>0</xdr:colOff>
      <xdr:row>35</xdr:row>
      <xdr:rowOff>153383</xdr:rowOff>
    </xdr:to>
    <xdr:cxnSp macro="">
      <xdr:nvCxnSpPr>
        <xdr:cNvPr id="291" name="直線コネクタ 290"/>
        <xdr:cNvCxnSpPr/>
      </xdr:nvCxnSpPr>
      <xdr:spPr>
        <a:xfrm flipV="1">
          <a:off x="9639300" y="6044558"/>
          <a:ext cx="8382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153383</xdr:rowOff>
    </xdr:from>
    <xdr:to>
      <xdr:col>50</xdr:col>
      <xdr:colOff>114300</xdr:colOff>
      <xdr:row>35</xdr:row>
      <xdr:rowOff>166882</xdr:rowOff>
    </xdr:to>
    <xdr:cxnSp macro="">
      <xdr:nvCxnSpPr>
        <xdr:cNvPr id="294" name="直線コネクタ 293"/>
        <xdr:cNvCxnSpPr/>
      </xdr:nvCxnSpPr>
      <xdr:spPr>
        <a:xfrm flipV="1">
          <a:off x="8750300" y="6154133"/>
          <a:ext cx="889000" cy="1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144990</xdr:rowOff>
    </xdr:from>
    <xdr:to>
      <xdr:col>45</xdr:col>
      <xdr:colOff>177800</xdr:colOff>
      <xdr:row>35</xdr:row>
      <xdr:rowOff>166882</xdr:rowOff>
    </xdr:to>
    <xdr:cxnSp macro="">
      <xdr:nvCxnSpPr>
        <xdr:cNvPr id="297" name="直線コネクタ 296"/>
        <xdr:cNvCxnSpPr/>
      </xdr:nvCxnSpPr>
      <xdr:spPr>
        <a:xfrm>
          <a:off x="7861300" y="6145740"/>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144990</xdr:rowOff>
    </xdr:from>
    <xdr:to>
      <xdr:col>41</xdr:col>
      <xdr:colOff>50800</xdr:colOff>
      <xdr:row>36</xdr:row>
      <xdr:rowOff>9354</xdr:rowOff>
    </xdr:to>
    <xdr:cxnSp macro="">
      <xdr:nvCxnSpPr>
        <xdr:cNvPr id="300" name="直線コネクタ 299"/>
        <xdr:cNvCxnSpPr/>
      </xdr:nvCxnSpPr>
      <xdr:spPr>
        <a:xfrm flipV="1">
          <a:off x="6972300" y="614574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164458</xdr:rowOff>
    </xdr:from>
    <xdr:to>
      <xdr:col>55</xdr:col>
      <xdr:colOff>50800</xdr:colOff>
      <xdr:row>35</xdr:row>
      <xdr:rowOff>94608</xdr:rowOff>
    </xdr:to>
    <xdr:sp macro="" textlink="">
      <xdr:nvSpPr>
        <xdr:cNvPr id="310" name="楕円 309"/>
        <xdr:cNvSpPr/>
      </xdr:nvSpPr>
      <xdr:spPr>
        <a:xfrm>
          <a:off x="10426700" y="59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15885</xdr:rowOff>
    </xdr:from>
    <xdr:ext cx="534377" cy="259045"/>
    <xdr:sp macro="" textlink="">
      <xdr:nvSpPr>
        <xdr:cNvPr id="311" name="補助費等該当値テキスト"/>
        <xdr:cNvSpPr txBox="1"/>
      </xdr:nvSpPr>
      <xdr:spPr>
        <a:xfrm>
          <a:off x="10528300" y="58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102583</xdr:rowOff>
    </xdr:from>
    <xdr:to>
      <xdr:col>50</xdr:col>
      <xdr:colOff>165100</xdr:colOff>
      <xdr:row>36</xdr:row>
      <xdr:rowOff>32733</xdr:rowOff>
    </xdr:to>
    <xdr:sp macro="" textlink="">
      <xdr:nvSpPr>
        <xdr:cNvPr id="312" name="楕円 311"/>
        <xdr:cNvSpPr/>
      </xdr:nvSpPr>
      <xdr:spPr>
        <a:xfrm>
          <a:off x="9588500" y="6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49260</xdr:rowOff>
    </xdr:from>
    <xdr:ext cx="534377" cy="259045"/>
    <xdr:sp macro="" textlink="">
      <xdr:nvSpPr>
        <xdr:cNvPr id="313" name="テキスト ボックス 312"/>
        <xdr:cNvSpPr txBox="1"/>
      </xdr:nvSpPr>
      <xdr:spPr>
        <a:xfrm>
          <a:off x="9372111" y="58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116082</xdr:rowOff>
    </xdr:from>
    <xdr:to>
      <xdr:col>46</xdr:col>
      <xdr:colOff>38100</xdr:colOff>
      <xdr:row>36</xdr:row>
      <xdr:rowOff>46232</xdr:rowOff>
    </xdr:to>
    <xdr:sp macro="" textlink="">
      <xdr:nvSpPr>
        <xdr:cNvPr id="314" name="楕円 313"/>
        <xdr:cNvSpPr/>
      </xdr:nvSpPr>
      <xdr:spPr>
        <a:xfrm>
          <a:off x="8699500" y="61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62759</xdr:rowOff>
    </xdr:from>
    <xdr:ext cx="534377" cy="259045"/>
    <xdr:sp macro="" textlink="">
      <xdr:nvSpPr>
        <xdr:cNvPr id="315" name="テキスト ボックス 314"/>
        <xdr:cNvSpPr txBox="1"/>
      </xdr:nvSpPr>
      <xdr:spPr>
        <a:xfrm>
          <a:off x="8483111" y="58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94190</xdr:rowOff>
    </xdr:from>
    <xdr:to>
      <xdr:col>41</xdr:col>
      <xdr:colOff>101600</xdr:colOff>
      <xdr:row>36</xdr:row>
      <xdr:rowOff>24340</xdr:rowOff>
    </xdr:to>
    <xdr:sp macro="" textlink="">
      <xdr:nvSpPr>
        <xdr:cNvPr id="316" name="楕円 315"/>
        <xdr:cNvSpPr/>
      </xdr:nvSpPr>
      <xdr:spPr>
        <a:xfrm>
          <a:off x="7810500" y="60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40867</xdr:rowOff>
    </xdr:from>
    <xdr:ext cx="534377" cy="259045"/>
    <xdr:sp macro="" textlink="">
      <xdr:nvSpPr>
        <xdr:cNvPr id="317" name="テキスト ボックス 316"/>
        <xdr:cNvSpPr txBox="1"/>
      </xdr:nvSpPr>
      <xdr:spPr>
        <a:xfrm>
          <a:off x="7594111" y="587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130004</xdr:rowOff>
    </xdr:from>
    <xdr:to>
      <xdr:col>36</xdr:col>
      <xdr:colOff>165100</xdr:colOff>
      <xdr:row>36</xdr:row>
      <xdr:rowOff>60154</xdr:rowOff>
    </xdr:to>
    <xdr:sp macro="" textlink="">
      <xdr:nvSpPr>
        <xdr:cNvPr id="318" name="楕円 317"/>
        <xdr:cNvSpPr/>
      </xdr:nvSpPr>
      <xdr:spPr>
        <a:xfrm>
          <a:off x="6921500" y="61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76681</xdr:rowOff>
    </xdr:from>
    <xdr:ext cx="534377" cy="259045"/>
    <xdr:sp macro="" textlink="">
      <xdr:nvSpPr>
        <xdr:cNvPr id="319" name="テキスト ボックス 318"/>
        <xdr:cNvSpPr txBox="1"/>
      </xdr:nvSpPr>
      <xdr:spPr>
        <a:xfrm>
          <a:off x="6705111" y="59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39167</xdr:rowOff>
    </xdr:from>
    <xdr:to>
      <xdr:col>55</xdr:col>
      <xdr:colOff>0</xdr:colOff>
      <xdr:row>58</xdr:row>
      <xdr:rowOff>44710</xdr:rowOff>
    </xdr:to>
    <xdr:cxnSp macro="">
      <xdr:nvCxnSpPr>
        <xdr:cNvPr id="346" name="直線コネクタ 345"/>
        <xdr:cNvCxnSpPr/>
      </xdr:nvCxnSpPr>
      <xdr:spPr>
        <a:xfrm>
          <a:off x="9639300" y="9983267"/>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165250</xdr:rowOff>
    </xdr:from>
    <xdr:to>
      <xdr:col>50</xdr:col>
      <xdr:colOff>114300</xdr:colOff>
      <xdr:row>58</xdr:row>
      <xdr:rowOff>39167</xdr:rowOff>
    </xdr:to>
    <xdr:cxnSp macro="">
      <xdr:nvCxnSpPr>
        <xdr:cNvPr id="349" name="直線コネクタ 348"/>
        <xdr:cNvCxnSpPr/>
      </xdr:nvCxnSpPr>
      <xdr:spPr>
        <a:xfrm>
          <a:off x="8750300" y="9937900"/>
          <a:ext cx="889000" cy="4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165250</xdr:rowOff>
    </xdr:from>
    <xdr:to>
      <xdr:col>45</xdr:col>
      <xdr:colOff>177800</xdr:colOff>
      <xdr:row>58</xdr:row>
      <xdr:rowOff>69019</xdr:rowOff>
    </xdr:to>
    <xdr:cxnSp macro="">
      <xdr:nvCxnSpPr>
        <xdr:cNvPr id="352" name="直線コネクタ 351"/>
        <xdr:cNvCxnSpPr/>
      </xdr:nvCxnSpPr>
      <xdr:spPr>
        <a:xfrm flipV="1">
          <a:off x="7861300" y="9937900"/>
          <a:ext cx="889000" cy="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69019</xdr:rowOff>
    </xdr:from>
    <xdr:to>
      <xdr:col>41</xdr:col>
      <xdr:colOff>50800</xdr:colOff>
      <xdr:row>58</xdr:row>
      <xdr:rowOff>101640</xdr:rowOff>
    </xdr:to>
    <xdr:cxnSp macro="">
      <xdr:nvCxnSpPr>
        <xdr:cNvPr id="355" name="直線コネクタ 354"/>
        <xdr:cNvCxnSpPr/>
      </xdr:nvCxnSpPr>
      <xdr:spPr>
        <a:xfrm flipV="1">
          <a:off x="6972300" y="10013119"/>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165360</xdr:rowOff>
    </xdr:from>
    <xdr:to>
      <xdr:col>55</xdr:col>
      <xdr:colOff>50800</xdr:colOff>
      <xdr:row>58</xdr:row>
      <xdr:rowOff>95510</xdr:rowOff>
    </xdr:to>
    <xdr:sp macro="" textlink="">
      <xdr:nvSpPr>
        <xdr:cNvPr id="365" name="楕円 364"/>
        <xdr:cNvSpPr/>
      </xdr:nvSpPr>
      <xdr:spPr>
        <a:xfrm>
          <a:off x="10426700" y="99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159817</xdr:rowOff>
    </xdr:from>
    <xdr:to>
      <xdr:col>50</xdr:col>
      <xdr:colOff>165100</xdr:colOff>
      <xdr:row>58</xdr:row>
      <xdr:rowOff>89967</xdr:rowOff>
    </xdr:to>
    <xdr:sp macro="" textlink="">
      <xdr:nvSpPr>
        <xdr:cNvPr id="367" name="楕円 366"/>
        <xdr:cNvSpPr/>
      </xdr:nvSpPr>
      <xdr:spPr>
        <a:xfrm>
          <a:off x="9588500" y="99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81094</xdr:rowOff>
    </xdr:from>
    <xdr:ext cx="534377" cy="259045"/>
    <xdr:sp macro="" textlink="">
      <xdr:nvSpPr>
        <xdr:cNvPr id="368" name="テキスト ボックス 367"/>
        <xdr:cNvSpPr txBox="1"/>
      </xdr:nvSpPr>
      <xdr:spPr>
        <a:xfrm>
          <a:off x="9372111" y="100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114450</xdr:rowOff>
    </xdr:from>
    <xdr:to>
      <xdr:col>46</xdr:col>
      <xdr:colOff>38100</xdr:colOff>
      <xdr:row>58</xdr:row>
      <xdr:rowOff>44600</xdr:rowOff>
    </xdr:to>
    <xdr:sp macro="" textlink="">
      <xdr:nvSpPr>
        <xdr:cNvPr id="369" name="楕円 368"/>
        <xdr:cNvSpPr/>
      </xdr:nvSpPr>
      <xdr:spPr>
        <a:xfrm>
          <a:off x="8699500" y="98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61127</xdr:rowOff>
    </xdr:from>
    <xdr:ext cx="534377" cy="259045"/>
    <xdr:sp macro="" textlink="">
      <xdr:nvSpPr>
        <xdr:cNvPr id="370" name="テキスト ボックス 369"/>
        <xdr:cNvSpPr txBox="1"/>
      </xdr:nvSpPr>
      <xdr:spPr>
        <a:xfrm>
          <a:off x="8483111" y="96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18219</xdr:rowOff>
    </xdr:from>
    <xdr:to>
      <xdr:col>41</xdr:col>
      <xdr:colOff>101600</xdr:colOff>
      <xdr:row>58</xdr:row>
      <xdr:rowOff>119819</xdr:rowOff>
    </xdr:to>
    <xdr:sp macro="" textlink="">
      <xdr:nvSpPr>
        <xdr:cNvPr id="371" name="楕円 370"/>
        <xdr:cNvSpPr/>
      </xdr:nvSpPr>
      <xdr:spPr>
        <a:xfrm>
          <a:off x="7810500" y="99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110946</xdr:rowOff>
    </xdr:from>
    <xdr:ext cx="534377" cy="259045"/>
    <xdr:sp macro="" textlink="">
      <xdr:nvSpPr>
        <xdr:cNvPr id="372" name="テキスト ボックス 371"/>
        <xdr:cNvSpPr txBox="1"/>
      </xdr:nvSpPr>
      <xdr:spPr>
        <a:xfrm>
          <a:off x="7594111" y="100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50840</xdr:rowOff>
    </xdr:from>
    <xdr:to>
      <xdr:col>36</xdr:col>
      <xdr:colOff>165100</xdr:colOff>
      <xdr:row>58</xdr:row>
      <xdr:rowOff>152440</xdr:rowOff>
    </xdr:to>
    <xdr:sp macro="" textlink="">
      <xdr:nvSpPr>
        <xdr:cNvPr id="373" name="楕円 372"/>
        <xdr:cNvSpPr/>
      </xdr:nvSpPr>
      <xdr:spPr>
        <a:xfrm>
          <a:off x="6921500" y="99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143567</xdr:rowOff>
    </xdr:from>
    <xdr:ext cx="534377" cy="259045"/>
    <xdr:sp macro="" textlink="">
      <xdr:nvSpPr>
        <xdr:cNvPr id="374" name="テキスト ボックス 373"/>
        <xdr:cNvSpPr txBox="1"/>
      </xdr:nvSpPr>
      <xdr:spPr>
        <a:xfrm>
          <a:off x="6705111" y="100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113729</xdr:rowOff>
    </xdr:from>
    <xdr:to>
      <xdr:col>55</xdr:col>
      <xdr:colOff>0</xdr:colOff>
      <xdr:row>78</xdr:row>
      <xdr:rowOff>118518</xdr:rowOff>
    </xdr:to>
    <xdr:cxnSp macro="">
      <xdr:nvCxnSpPr>
        <xdr:cNvPr id="401" name="直線コネクタ 400"/>
        <xdr:cNvCxnSpPr/>
      </xdr:nvCxnSpPr>
      <xdr:spPr>
        <a:xfrm>
          <a:off x="9639300" y="13486829"/>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113729</xdr:rowOff>
    </xdr:from>
    <xdr:to>
      <xdr:col>50</xdr:col>
      <xdr:colOff>114300</xdr:colOff>
      <xdr:row>78</xdr:row>
      <xdr:rowOff>129660</xdr:rowOff>
    </xdr:to>
    <xdr:cxnSp macro="">
      <xdr:nvCxnSpPr>
        <xdr:cNvPr id="404" name="直線コネクタ 403"/>
        <xdr:cNvCxnSpPr/>
      </xdr:nvCxnSpPr>
      <xdr:spPr>
        <a:xfrm flipV="1">
          <a:off x="8750300" y="13486829"/>
          <a:ext cx="889000" cy="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98842</xdr:rowOff>
    </xdr:from>
    <xdr:to>
      <xdr:col>45</xdr:col>
      <xdr:colOff>177800</xdr:colOff>
      <xdr:row>78</xdr:row>
      <xdr:rowOff>129660</xdr:rowOff>
    </xdr:to>
    <xdr:cxnSp macro="">
      <xdr:nvCxnSpPr>
        <xdr:cNvPr id="407" name="直線コネクタ 406"/>
        <xdr:cNvCxnSpPr/>
      </xdr:nvCxnSpPr>
      <xdr:spPr>
        <a:xfrm>
          <a:off x="7861300" y="13471942"/>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98842</xdr:rowOff>
    </xdr:from>
    <xdr:to>
      <xdr:col>41</xdr:col>
      <xdr:colOff>50800</xdr:colOff>
      <xdr:row>78</xdr:row>
      <xdr:rowOff>107888</xdr:rowOff>
    </xdr:to>
    <xdr:cxnSp macro="">
      <xdr:nvCxnSpPr>
        <xdr:cNvPr id="410" name="直線コネクタ 409"/>
        <xdr:cNvCxnSpPr/>
      </xdr:nvCxnSpPr>
      <xdr:spPr>
        <a:xfrm flipV="1">
          <a:off x="6972300" y="13471942"/>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67718</xdr:rowOff>
    </xdr:from>
    <xdr:to>
      <xdr:col>55</xdr:col>
      <xdr:colOff>50800</xdr:colOff>
      <xdr:row>78</xdr:row>
      <xdr:rowOff>169318</xdr:rowOff>
    </xdr:to>
    <xdr:sp macro="" textlink="">
      <xdr:nvSpPr>
        <xdr:cNvPr id="420" name="楕円 419"/>
        <xdr:cNvSpPr/>
      </xdr:nvSpPr>
      <xdr:spPr>
        <a:xfrm>
          <a:off x="10426700" y="134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62929</xdr:rowOff>
    </xdr:from>
    <xdr:to>
      <xdr:col>50</xdr:col>
      <xdr:colOff>165100</xdr:colOff>
      <xdr:row>78</xdr:row>
      <xdr:rowOff>164529</xdr:rowOff>
    </xdr:to>
    <xdr:sp macro="" textlink="">
      <xdr:nvSpPr>
        <xdr:cNvPr id="422" name="楕円 421"/>
        <xdr:cNvSpPr/>
      </xdr:nvSpPr>
      <xdr:spPr>
        <a:xfrm>
          <a:off x="9588500" y="134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155656</xdr:rowOff>
    </xdr:from>
    <xdr:ext cx="534377" cy="259045"/>
    <xdr:sp macro="" textlink="">
      <xdr:nvSpPr>
        <xdr:cNvPr id="423" name="テキスト ボックス 422"/>
        <xdr:cNvSpPr txBox="1"/>
      </xdr:nvSpPr>
      <xdr:spPr>
        <a:xfrm>
          <a:off x="9372111" y="135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78860</xdr:rowOff>
    </xdr:from>
    <xdr:to>
      <xdr:col>46</xdr:col>
      <xdr:colOff>38100</xdr:colOff>
      <xdr:row>79</xdr:row>
      <xdr:rowOff>9010</xdr:rowOff>
    </xdr:to>
    <xdr:sp macro="" textlink="">
      <xdr:nvSpPr>
        <xdr:cNvPr id="424" name="楕円 423"/>
        <xdr:cNvSpPr/>
      </xdr:nvSpPr>
      <xdr:spPr>
        <a:xfrm>
          <a:off x="8699500" y="134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xdr:rowOff>
    </xdr:from>
    <xdr:ext cx="469744" cy="259045"/>
    <xdr:sp macro="" textlink="">
      <xdr:nvSpPr>
        <xdr:cNvPr id="425" name="テキスト ボックス 424"/>
        <xdr:cNvSpPr txBox="1"/>
      </xdr:nvSpPr>
      <xdr:spPr>
        <a:xfrm>
          <a:off x="8515428" y="1354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48042</xdr:rowOff>
    </xdr:from>
    <xdr:to>
      <xdr:col>41</xdr:col>
      <xdr:colOff>101600</xdr:colOff>
      <xdr:row>78</xdr:row>
      <xdr:rowOff>149642</xdr:rowOff>
    </xdr:to>
    <xdr:sp macro="" textlink="">
      <xdr:nvSpPr>
        <xdr:cNvPr id="426" name="楕円 425"/>
        <xdr:cNvSpPr/>
      </xdr:nvSpPr>
      <xdr:spPr>
        <a:xfrm>
          <a:off x="7810500" y="134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166169</xdr:rowOff>
    </xdr:from>
    <xdr:ext cx="534377" cy="259045"/>
    <xdr:sp macro="" textlink="">
      <xdr:nvSpPr>
        <xdr:cNvPr id="427" name="テキスト ボックス 426"/>
        <xdr:cNvSpPr txBox="1"/>
      </xdr:nvSpPr>
      <xdr:spPr>
        <a:xfrm>
          <a:off x="7594111" y="1319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57088</xdr:rowOff>
    </xdr:from>
    <xdr:to>
      <xdr:col>36</xdr:col>
      <xdr:colOff>165100</xdr:colOff>
      <xdr:row>78</xdr:row>
      <xdr:rowOff>158688</xdr:rowOff>
    </xdr:to>
    <xdr:sp macro="" textlink="">
      <xdr:nvSpPr>
        <xdr:cNvPr id="428" name="楕円 427"/>
        <xdr:cNvSpPr/>
      </xdr:nvSpPr>
      <xdr:spPr>
        <a:xfrm>
          <a:off x="6921500" y="134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149815</xdr:rowOff>
    </xdr:from>
    <xdr:ext cx="534377" cy="259045"/>
    <xdr:sp macro="" textlink="">
      <xdr:nvSpPr>
        <xdr:cNvPr id="429" name="テキスト ボックス 428"/>
        <xdr:cNvSpPr txBox="1"/>
      </xdr:nvSpPr>
      <xdr:spPr>
        <a:xfrm>
          <a:off x="6705111" y="135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163902</xdr:rowOff>
    </xdr:from>
    <xdr:to>
      <xdr:col>55</xdr:col>
      <xdr:colOff>0</xdr:colOff>
      <xdr:row>98</xdr:row>
      <xdr:rowOff>90749</xdr:rowOff>
    </xdr:to>
    <xdr:cxnSp macro="">
      <xdr:nvCxnSpPr>
        <xdr:cNvPr id="458" name="直線コネクタ 457"/>
        <xdr:cNvCxnSpPr/>
      </xdr:nvCxnSpPr>
      <xdr:spPr>
        <a:xfrm flipV="1">
          <a:off x="9639300" y="16794552"/>
          <a:ext cx="8382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90749</xdr:rowOff>
    </xdr:from>
    <xdr:to>
      <xdr:col>50</xdr:col>
      <xdr:colOff>114300</xdr:colOff>
      <xdr:row>98</xdr:row>
      <xdr:rowOff>119362</xdr:rowOff>
    </xdr:to>
    <xdr:cxnSp macro="">
      <xdr:nvCxnSpPr>
        <xdr:cNvPr id="461" name="直線コネクタ 460"/>
        <xdr:cNvCxnSpPr/>
      </xdr:nvCxnSpPr>
      <xdr:spPr>
        <a:xfrm flipV="1">
          <a:off x="8750300" y="1689284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119362</xdr:rowOff>
    </xdr:from>
    <xdr:to>
      <xdr:col>45</xdr:col>
      <xdr:colOff>177800</xdr:colOff>
      <xdr:row>98</xdr:row>
      <xdr:rowOff>132925</xdr:rowOff>
    </xdr:to>
    <xdr:cxnSp macro="">
      <xdr:nvCxnSpPr>
        <xdr:cNvPr id="464" name="直線コネクタ 463"/>
        <xdr:cNvCxnSpPr/>
      </xdr:nvCxnSpPr>
      <xdr:spPr>
        <a:xfrm flipV="1">
          <a:off x="7861300" y="16921462"/>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132925</xdr:rowOff>
    </xdr:from>
    <xdr:to>
      <xdr:col>41</xdr:col>
      <xdr:colOff>50800</xdr:colOff>
      <xdr:row>99</xdr:row>
      <xdr:rowOff>44450</xdr:rowOff>
    </xdr:to>
    <xdr:cxnSp macro="">
      <xdr:nvCxnSpPr>
        <xdr:cNvPr id="467" name="直線コネクタ 466"/>
        <xdr:cNvCxnSpPr/>
      </xdr:nvCxnSpPr>
      <xdr:spPr>
        <a:xfrm flipV="1">
          <a:off x="6972300" y="16935025"/>
          <a:ext cx="889000" cy="8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77" name="楕円 476"/>
        <xdr:cNvSpPr/>
      </xdr:nvSpPr>
      <xdr:spPr>
        <a:xfrm>
          <a:off x="10426700" y="167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91529</xdr:rowOff>
    </xdr:from>
    <xdr:ext cx="534377" cy="259045"/>
    <xdr:sp macro="" textlink="">
      <xdr:nvSpPr>
        <xdr:cNvPr id="478" name="普通建設事業費 （ うち更新整備　）該当値テキスト"/>
        <xdr:cNvSpPr txBox="1"/>
      </xdr:nvSpPr>
      <xdr:spPr>
        <a:xfrm>
          <a:off x="10528300" y="1672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39949</xdr:rowOff>
    </xdr:from>
    <xdr:to>
      <xdr:col>50</xdr:col>
      <xdr:colOff>165100</xdr:colOff>
      <xdr:row>98</xdr:row>
      <xdr:rowOff>141549</xdr:rowOff>
    </xdr:to>
    <xdr:sp macro="" textlink="">
      <xdr:nvSpPr>
        <xdr:cNvPr id="479" name="楕円 478"/>
        <xdr:cNvSpPr/>
      </xdr:nvSpPr>
      <xdr:spPr>
        <a:xfrm>
          <a:off x="9588500" y="168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132676</xdr:rowOff>
    </xdr:from>
    <xdr:ext cx="534377" cy="259045"/>
    <xdr:sp macro="" textlink="">
      <xdr:nvSpPr>
        <xdr:cNvPr id="480" name="テキスト ボックス 479"/>
        <xdr:cNvSpPr txBox="1"/>
      </xdr:nvSpPr>
      <xdr:spPr>
        <a:xfrm>
          <a:off x="9372111" y="169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68562</xdr:rowOff>
    </xdr:from>
    <xdr:to>
      <xdr:col>46</xdr:col>
      <xdr:colOff>38100</xdr:colOff>
      <xdr:row>98</xdr:row>
      <xdr:rowOff>170162</xdr:rowOff>
    </xdr:to>
    <xdr:sp macro="" textlink="">
      <xdr:nvSpPr>
        <xdr:cNvPr id="481" name="楕円 480"/>
        <xdr:cNvSpPr/>
      </xdr:nvSpPr>
      <xdr:spPr>
        <a:xfrm>
          <a:off x="8699500" y="168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161289</xdr:rowOff>
    </xdr:from>
    <xdr:ext cx="534377" cy="259045"/>
    <xdr:sp macro="" textlink="">
      <xdr:nvSpPr>
        <xdr:cNvPr id="482" name="テキスト ボックス 481"/>
        <xdr:cNvSpPr txBox="1"/>
      </xdr:nvSpPr>
      <xdr:spPr>
        <a:xfrm>
          <a:off x="8483111" y="1696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82125</xdr:rowOff>
    </xdr:from>
    <xdr:to>
      <xdr:col>41</xdr:col>
      <xdr:colOff>101600</xdr:colOff>
      <xdr:row>99</xdr:row>
      <xdr:rowOff>12275</xdr:rowOff>
    </xdr:to>
    <xdr:sp macro="" textlink="">
      <xdr:nvSpPr>
        <xdr:cNvPr id="483" name="楕円 482"/>
        <xdr:cNvSpPr/>
      </xdr:nvSpPr>
      <xdr:spPr>
        <a:xfrm>
          <a:off x="7810500" y="168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3402</xdr:rowOff>
    </xdr:from>
    <xdr:ext cx="534377" cy="259045"/>
    <xdr:sp macro="" textlink="">
      <xdr:nvSpPr>
        <xdr:cNvPr id="484" name="テキスト ボックス 483"/>
        <xdr:cNvSpPr txBox="1"/>
      </xdr:nvSpPr>
      <xdr:spPr>
        <a:xfrm>
          <a:off x="7594111" y="169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85" name="楕円 484"/>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86" name="テキスト ボックス 485"/>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36254</xdr:rowOff>
    </xdr:from>
    <xdr:to>
      <xdr:col>85</xdr:col>
      <xdr:colOff>127000</xdr:colOff>
      <xdr:row>39</xdr:row>
      <xdr:rowOff>43459</xdr:rowOff>
    </xdr:to>
    <xdr:cxnSp macro="">
      <xdr:nvCxnSpPr>
        <xdr:cNvPr id="515" name="直線コネクタ 514"/>
        <xdr:cNvCxnSpPr/>
      </xdr:nvCxnSpPr>
      <xdr:spPr>
        <a:xfrm>
          <a:off x="15481300" y="6722804"/>
          <a:ext cx="8382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36254</xdr:rowOff>
    </xdr:from>
    <xdr:to>
      <xdr:col>81</xdr:col>
      <xdr:colOff>50800</xdr:colOff>
      <xdr:row>39</xdr:row>
      <xdr:rowOff>36830</xdr:rowOff>
    </xdr:to>
    <xdr:cxnSp macro="">
      <xdr:nvCxnSpPr>
        <xdr:cNvPr id="518" name="直線コネクタ 517"/>
        <xdr:cNvCxnSpPr/>
      </xdr:nvCxnSpPr>
      <xdr:spPr>
        <a:xfrm flipV="1">
          <a:off x="14592300" y="6722804"/>
          <a:ext cx="8890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36830</xdr:rowOff>
    </xdr:from>
    <xdr:to>
      <xdr:col>76</xdr:col>
      <xdr:colOff>114300</xdr:colOff>
      <xdr:row>39</xdr:row>
      <xdr:rowOff>43722</xdr:rowOff>
    </xdr:to>
    <xdr:cxnSp macro="">
      <xdr:nvCxnSpPr>
        <xdr:cNvPr id="521" name="直線コネクタ 520"/>
        <xdr:cNvCxnSpPr/>
      </xdr:nvCxnSpPr>
      <xdr:spPr>
        <a:xfrm flipV="1">
          <a:off x="13703300" y="6723380"/>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40225</xdr:rowOff>
    </xdr:from>
    <xdr:to>
      <xdr:col>71</xdr:col>
      <xdr:colOff>177800</xdr:colOff>
      <xdr:row>39</xdr:row>
      <xdr:rowOff>43722</xdr:rowOff>
    </xdr:to>
    <xdr:cxnSp macro="">
      <xdr:nvCxnSpPr>
        <xdr:cNvPr id="524" name="直線コネクタ 523"/>
        <xdr:cNvCxnSpPr/>
      </xdr:nvCxnSpPr>
      <xdr:spPr>
        <a:xfrm>
          <a:off x="12814300" y="672677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164109</xdr:rowOff>
    </xdr:from>
    <xdr:to>
      <xdr:col>85</xdr:col>
      <xdr:colOff>177800</xdr:colOff>
      <xdr:row>39</xdr:row>
      <xdr:rowOff>94259</xdr:rowOff>
    </xdr:to>
    <xdr:sp macro="" textlink="">
      <xdr:nvSpPr>
        <xdr:cNvPr id="534" name="楕円 533"/>
        <xdr:cNvSpPr/>
      </xdr:nvSpPr>
      <xdr:spPr>
        <a:xfrm>
          <a:off x="16268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156904</xdr:rowOff>
    </xdr:from>
    <xdr:to>
      <xdr:col>81</xdr:col>
      <xdr:colOff>101600</xdr:colOff>
      <xdr:row>39</xdr:row>
      <xdr:rowOff>87054</xdr:rowOff>
    </xdr:to>
    <xdr:sp macro="" textlink="">
      <xdr:nvSpPr>
        <xdr:cNvPr id="536" name="楕円 535"/>
        <xdr:cNvSpPr/>
      </xdr:nvSpPr>
      <xdr:spPr>
        <a:xfrm>
          <a:off x="15430500" y="6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103582</xdr:rowOff>
    </xdr:from>
    <xdr:ext cx="469744" cy="259045"/>
    <xdr:sp macro="" textlink="">
      <xdr:nvSpPr>
        <xdr:cNvPr id="537" name="テキスト ボックス 536"/>
        <xdr:cNvSpPr txBox="1"/>
      </xdr:nvSpPr>
      <xdr:spPr>
        <a:xfrm>
          <a:off x="15246428" y="64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157480</xdr:rowOff>
    </xdr:from>
    <xdr:to>
      <xdr:col>76</xdr:col>
      <xdr:colOff>165100</xdr:colOff>
      <xdr:row>39</xdr:row>
      <xdr:rowOff>87630</xdr:rowOff>
    </xdr:to>
    <xdr:sp macro="" textlink="">
      <xdr:nvSpPr>
        <xdr:cNvPr id="538" name="楕円 537"/>
        <xdr:cNvSpPr/>
      </xdr:nvSpPr>
      <xdr:spPr>
        <a:xfrm>
          <a:off x="1454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104157</xdr:rowOff>
    </xdr:from>
    <xdr:ext cx="469744" cy="259045"/>
    <xdr:sp macro="" textlink="">
      <xdr:nvSpPr>
        <xdr:cNvPr id="539" name="テキスト ボックス 538"/>
        <xdr:cNvSpPr txBox="1"/>
      </xdr:nvSpPr>
      <xdr:spPr>
        <a:xfrm>
          <a:off x="14357428" y="644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164372</xdr:rowOff>
    </xdr:from>
    <xdr:to>
      <xdr:col>72</xdr:col>
      <xdr:colOff>38100</xdr:colOff>
      <xdr:row>39</xdr:row>
      <xdr:rowOff>94522</xdr:rowOff>
    </xdr:to>
    <xdr:sp macro="" textlink="">
      <xdr:nvSpPr>
        <xdr:cNvPr id="540" name="楕円 539"/>
        <xdr:cNvSpPr/>
      </xdr:nvSpPr>
      <xdr:spPr>
        <a:xfrm>
          <a:off x="13652500" y="66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85649</xdr:rowOff>
    </xdr:from>
    <xdr:ext cx="378565" cy="259045"/>
    <xdr:sp macro="" textlink="">
      <xdr:nvSpPr>
        <xdr:cNvPr id="541" name="テキスト ボックス 540"/>
        <xdr:cNvSpPr txBox="1"/>
      </xdr:nvSpPr>
      <xdr:spPr>
        <a:xfrm>
          <a:off x="13514017" y="677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160875</xdr:rowOff>
    </xdr:from>
    <xdr:to>
      <xdr:col>67</xdr:col>
      <xdr:colOff>101600</xdr:colOff>
      <xdr:row>39</xdr:row>
      <xdr:rowOff>91025</xdr:rowOff>
    </xdr:to>
    <xdr:sp macro="" textlink="">
      <xdr:nvSpPr>
        <xdr:cNvPr id="542" name="楕円 541"/>
        <xdr:cNvSpPr/>
      </xdr:nvSpPr>
      <xdr:spPr>
        <a:xfrm>
          <a:off x="12763500" y="66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107552</xdr:rowOff>
    </xdr:from>
    <xdr:ext cx="469744" cy="259045"/>
    <xdr:sp macro="" textlink="">
      <xdr:nvSpPr>
        <xdr:cNvPr id="543" name="テキスト ボックス 542"/>
        <xdr:cNvSpPr txBox="1"/>
      </xdr:nvSpPr>
      <xdr:spPr>
        <a:xfrm>
          <a:off x="12579428" y="64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115024</xdr:rowOff>
    </xdr:from>
    <xdr:to>
      <xdr:col>85</xdr:col>
      <xdr:colOff>127000</xdr:colOff>
      <xdr:row>77</xdr:row>
      <xdr:rowOff>117920</xdr:rowOff>
    </xdr:to>
    <xdr:cxnSp macro="">
      <xdr:nvCxnSpPr>
        <xdr:cNvPr id="621" name="直線コネクタ 620"/>
        <xdr:cNvCxnSpPr/>
      </xdr:nvCxnSpPr>
      <xdr:spPr>
        <a:xfrm flipV="1">
          <a:off x="15481300" y="133166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117005</xdr:rowOff>
    </xdr:from>
    <xdr:to>
      <xdr:col>81</xdr:col>
      <xdr:colOff>50800</xdr:colOff>
      <xdr:row>77</xdr:row>
      <xdr:rowOff>117920</xdr:rowOff>
    </xdr:to>
    <xdr:cxnSp macro="">
      <xdr:nvCxnSpPr>
        <xdr:cNvPr id="624" name="直線コネクタ 623"/>
        <xdr:cNvCxnSpPr/>
      </xdr:nvCxnSpPr>
      <xdr:spPr>
        <a:xfrm>
          <a:off x="14592300" y="133186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113703</xdr:rowOff>
    </xdr:from>
    <xdr:to>
      <xdr:col>76</xdr:col>
      <xdr:colOff>114300</xdr:colOff>
      <xdr:row>77</xdr:row>
      <xdr:rowOff>117005</xdr:rowOff>
    </xdr:to>
    <xdr:cxnSp macro="">
      <xdr:nvCxnSpPr>
        <xdr:cNvPr id="627" name="直線コネクタ 626"/>
        <xdr:cNvCxnSpPr/>
      </xdr:nvCxnSpPr>
      <xdr:spPr>
        <a:xfrm>
          <a:off x="13703300" y="13315353"/>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83438</xdr:rowOff>
    </xdr:from>
    <xdr:to>
      <xdr:col>71</xdr:col>
      <xdr:colOff>177800</xdr:colOff>
      <xdr:row>77</xdr:row>
      <xdr:rowOff>113703</xdr:rowOff>
    </xdr:to>
    <xdr:cxnSp macro="">
      <xdr:nvCxnSpPr>
        <xdr:cNvPr id="630" name="直線コネクタ 629"/>
        <xdr:cNvCxnSpPr/>
      </xdr:nvCxnSpPr>
      <xdr:spPr>
        <a:xfrm>
          <a:off x="12814300" y="13285088"/>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64224</xdr:rowOff>
    </xdr:from>
    <xdr:to>
      <xdr:col>85</xdr:col>
      <xdr:colOff>177800</xdr:colOff>
      <xdr:row>77</xdr:row>
      <xdr:rowOff>165824</xdr:rowOff>
    </xdr:to>
    <xdr:sp macro="" textlink="">
      <xdr:nvSpPr>
        <xdr:cNvPr id="640" name="楕円 639"/>
        <xdr:cNvSpPr/>
      </xdr:nvSpPr>
      <xdr:spPr>
        <a:xfrm>
          <a:off x="16268700" y="132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150601</xdr:rowOff>
    </xdr:from>
    <xdr:ext cx="534377" cy="259045"/>
    <xdr:sp macro="" textlink="">
      <xdr:nvSpPr>
        <xdr:cNvPr id="641" name="公債費該当値テキスト"/>
        <xdr:cNvSpPr txBox="1"/>
      </xdr:nvSpPr>
      <xdr:spPr>
        <a:xfrm>
          <a:off x="16370300" y="1318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67120</xdr:rowOff>
    </xdr:from>
    <xdr:to>
      <xdr:col>81</xdr:col>
      <xdr:colOff>101600</xdr:colOff>
      <xdr:row>77</xdr:row>
      <xdr:rowOff>168720</xdr:rowOff>
    </xdr:to>
    <xdr:sp macro="" textlink="">
      <xdr:nvSpPr>
        <xdr:cNvPr id="642" name="楕円 641"/>
        <xdr:cNvSpPr/>
      </xdr:nvSpPr>
      <xdr:spPr>
        <a:xfrm>
          <a:off x="15430500" y="13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159847</xdr:rowOff>
    </xdr:from>
    <xdr:ext cx="534377" cy="259045"/>
    <xdr:sp macro="" textlink="">
      <xdr:nvSpPr>
        <xdr:cNvPr id="643" name="テキスト ボックス 642"/>
        <xdr:cNvSpPr txBox="1"/>
      </xdr:nvSpPr>
      <xdr:spPr>
        <a:xfrm>
          <a:off x="15214111" y="133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66205</xdr:rowOff>
    </xdr:from>
    <xdr:to>
      <xdr:col>76</xdr:col>
      <xdr:colOff>165100</xdr:colOff>
      <xdr:row>77</xdr:row>
      <xdr:rowOff>167805</xdr:rowOff>
    </xdr:to>
    <xdr:sp macro="" textlink="">
      <xdr:nvSpPr>
        <xdr:cNvPr id="644" name="楕円 643"/>
        <xdr:cNvSpPr/>
      </xdr:nvSpPr>
      <xdr:spPr>
        <a:xfrm>
          <a:off x="14541500" y="132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158932</xdr:rowOff>
    </xdr:from>
    <xdr:ext cx="534377" cy="259045"/>
    <xdr:sp macro="" textlink="">
      <xdr:nvSpPr>
        <xdr:cNvPr id="645" name="テキスト ボックス 644"/>
        <xdr:cNvSpPr txBox="1"/>
      </xdr:nvSpPr>
      <xdr:spPr>
        <a:xfrm>
          <a:off x="14325111" y="133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62903</xdr:rowOff>
    </xdr:from>
    <xdr:to>
      <xdr:col>72</xdr:col>
      <xdr:colOff>38100</xdr:colOff>
      <xdr:row>77</xdr:row>
      <xdr:rowOff>164503</xdr:rowOff>
    </xdr:to>
    <xdr:sp macro="" textlink="">
      <xdr:nvSpPr>
        <xdr:cNvPr id="646" name="楕円 645"/>
        <xdr:cNvSpPr/>
      </xdr:nvSpPr>
      <xdr:spPr>
        <a:xfrm>
          <a:off x="13652500" y="1326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155630</xdr:rowOff>
    </xdr:from>
    <xdr:ext cx="534377" cy="259045"/>
    <xdr:sp macro="" textlink="">
      <xdr:nvSpPr>
        <xdr:cNvPr id="647" name="テキスト ボックス 646"/>
        <xdr:cNvSpPr txBox="1"/>
      </xdr:nvSpPr>
      <xdr:spPr>
        <a:xfrm>
          <a:off x="13436111" y="1335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32638</xdr:rowOff>
    </xdr:from>
    <xdr:to>
      <xdr:col>67</xdr:col>
      <xdr:colOff>101600</xdr:colOff>
      <xdr:row>77</xdr:row>
      <xdr:rowOff>134238</xdr:rowOff>
    </xdr:to>
    <xdr:sp macro="" textlink="">
      <xdr:nvSpPr>
        <xdr:cNvPr id="648" name="楕円 647"/>
        <xdr:cNvSpPr/>
      </xdr:nvSpPr>
      <xdr:spPr>
        <a:xfrm>
          <a:off x="12763500" y="132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125365</xdr:rowOff>
    </xdr:from>
    <xdr:ext cx="534377" cy="259045"/>
    <xdr:sp macro="" textlink="">
      <xdr:nvSpPr>
        <xdr:cNvPr id="649" name="テキスト ボックス 648"/>
        <xdr:cNvSpPr txBox="1"/>
      </xdr:nvSpPr>
      <xdr:spPr>
        <a:xfrm>
          <a:off x="12547111" y="1332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19341</xdr:rowOff>
    </xdr:from>
    <xdr:to>
      <xdr:col>85</xdr:col>
      <xdr:colOff>127000</xdr:colOff>
      <xdr:row>98</xdr:row>
      <xdr:rowOff>40309</xdr:rowOff>
    </xdr:to>
    <xdr:cxnSp macro="">
      <xdr:nvCxnSpPr>
        <xdr:cNvPr id="678" name="直線コネクタ 677"/>
        <xdr:cNvCxnSpPr/>
      </xdr:nvCxnSpPr>
      <xdr:spPr>
        <a:xfrm>
          <a:off x="15481300" y="16821441"/>
          <a:ext cx="8382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19341</xdr:rowOff>
    </xdr:from>
    <xdr:to>
      <xdr:col>81</xdr:col>
      <xdr:colOff>50800</xdr:colOff>
      <xdr:row>98</xdr:row>
      <xdr:rowOff>30759</xdr:rowOff>
    </xdr:to>
    <xdr:cxnSp macro="">
      <xdr:nvCxnSpPr>
        <xdr:cNvPr id="681" name="直線コネクタ 680"/>
        <xdr:cNvCxnSpPr/>
      </xdr:nvCxnSpPr>
      <xdr:spPr>
        <a:xfrm flipV="1">
          <a:off x="14592300" y="16821441"/>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30759</xdr:rowOff>
    </xdr:from>
    <xdr:to>
      <xdr:col>76</xdr:col>
      <xdr:colOff>114300</xdr:colOff>
      <xdr:row>98</xdr:row>
      <xdr:rowOff>47485</xdr:rowOff>
    </xdr:to>
    <xdr:cxnSp macro="">
      <xdr:nvCxnSpPr>
        <xdr:cNvPr id="684" name="直線コネクタ 683"/>
        <xdr:cNvCxnSpPr/>
      </xdr:nvCxnSpPr>
      <xdr:spPr>
        <a:xfrm flipV="1">
          <a:off x="13703300" y="16832859"/>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47485</xdr:rowOff>
    </xdr:from>
    <xdr:to>
      <xdr:col>71</xdr:col>
      <xdr:colOff>177800</xdr:colOff>
      <xdr:row>98</xdr:row>
      <xdr:rowOff>79502</xdr:rowOff>
    </xdr:to>
    <xdr:cxnSp macro="">
      <xdr:nvCxnSpPr>
        <xdr:cNvPr id="687" name="直線コネクタ 686"/>
        <xdr:cNvCxnSpPr/>
      </xdr:nvCxnSpPr>
      <xdr:spPr>
        <a:xfrm flipV="1">
          <a:off x="12814300" y="16849585"/>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160959</xdr:rowOff>
    </xdr:from>
    <xdr:to>
      <xdr:col>85</xdr:col>
      <xdr:colOff>177800</xdr:colOff>
      <xdr:row>98</xdr:row>
      <xdr:rowOff>91109</xdr:rowOff>
    </xdr:to>
    <xdr:sp macro="" textlink="">
      <xdr:nvSpPr>
        <xdr:cNvPr id="697" name="楕円 696"/>
        <xdr:cNvSpPr/>
      </xdr:nvSpPr>
      <xdr:spPr>
        <a:xfrm>
          <a:off x="16268700" y="167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12386</xdr:rowOff>
    </xdr:from>
    <xdr:ext cx="534377" cy="259045"/>
    <xdr:sp macro="" textlink="">
      <xdr:nvSpPr>
        <xdr:cNvPr id="698" name="積立金該当値テキスト"/>
        <xdr:cNvSpPr txBox="1"/>
      </xdr:nvSpPr>
      <xdr:spPr>
        <a:xfrm>
          <a:off x="16370300" y="166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139991</xdr:rowOff>
    </xdr:from>
    <xdr:to>
      <xdr:col>81</xdr:col>
      <xdr:colOff>101600</xdr:colOff>
      <xdr:row>98</xdr:row>
      <xdr:rowOff>70141</xdr:rowOff>
    </xdr:to>
    <xdr:sp macro="" textlink="">
      <xdr:nvSpPr>
        <xdr:cNvPr id="699" name="楕円 698"/>
        <xdr:cNvSpPr/>
      </xdr:nvSpPr>
      <xdr:spPr>
        <a:xfrm>
          <a:off x="15430500" y="1677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61268</xdr:rowOff>
    </xdr:from>
    <xdr:ext cx="534377" cy="259045"/>
    <xdr:sp macro="" textlink="">
      <xdr:nvSpPr>
        <xdr:cNvPr id="700" name="テキスト ボックス 699"/>
        <xdr:cNvSpPr txBox="1"/>
      </xdr:nvSpPr>
      <xdr:spPr>
        <a:xfrm>
          <a:off x="15214111" y="1686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151409</xdr:rowOff>
    </xdr:from>
    <xdr:to>
      <xdr:col>76</xdr:col>
      <xdr:colOff>165100</xdr:colOff>
      <xdr:row>98</xdr:row>
      <xdr:rowOff>81559</xdr:rowOff>
    </xdr:to>
    <xdr:sp macro="" textlink="">
      <xdr:nvSpPr>
        <xdr:cNvPr id="701" name="楕円 700"/>
        <xdr:cNvSpPr/>
      </xdr:nvSpPr>
      <xdr:spPr>
        <a:xfrm>
          <a:off x="14541500" y="167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72686</xdr:rowOff>
    </xdr:from>
    <xdr:ext cx="534377" cy="259045"/>
    <xdr:sp macro="" textlink="">
      <xdr:nvSpPr>
        <xdr:cNvPr id="702" name="テキスト ボックス 701"/>
        <xdr:cNvSpPr txBox="1"/>
      </xdr:nvSpPr>
      <xdr:spPr>
        <a:xfrm>
          <a:off x="14325111" y="168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168135</xdr:rowOff>
    </xdr:from>
    <xdr:to>
      <xdr:col>72</xdr:col>
      <xdr:colOff>38100</xdr:colOff>
      <xdr:row>98</xdr:row>
      <xdr:rowOff>98285</xdr:rowOff>
    </xdr:to>
    <xdr:sp macro="" textlink="">
      <xdr:nvSpPr>
        <xdr:cNvPr id="703" name="楕円 702"/>
        <xdr:cNvSpPr/>
      </xdr:nvSpPr>
      <xdr:spPr>
        <a:xfrm>
          <a:off x="13652500" y="1679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89412</xdr:rowOff>
    </xdr:from>
    <xdr:ext cx="534377" cy="259045"/>
    <xdr:sp macro="" textlink="">
      <xdr:nvSpPr>
        <xdr:cNvPr id="704" name="テキスト ボックス 703"/>
        <xdr:cNvSpPr txBox="1"/>
      </xdr:nvSpPr>
      <xdr:spPr>
        <a:xfrm>
          <a:off x="13436111" y="1689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28702</xdr:rowOff>
    </xdr:from>
    <xdr:to>
      <xdr:col>67</xdr:col>
      <xdr:colOff>101600</xdr:colOff>
      <xdr:row>98</xdr:row>
      <xdr:rowOff>130302</xdr:rowOff>
    </xdr:to>
    <xdr:sp macro="" textlink="">
      <xdr:nvSpPr>
        <xdr:cNvPr id="705" name="楕円 704"/>
        <xdr:cNvSpPr/>
      </xdr:nvSpPr>
      <xdr:spPr>
        <a:xfrm>
          <a:off x="12763500" y="168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121429</xdr:rowOff>
    </xdr:from>
    <xdr:ext cx="534377" cy="259045"/>
    <xdr:sp macro="" textlink="">
      <xdr:nvSpPr>
        <xdr:cNvPr id="706" name="テキスト ボックス 705"/>
        <xdr:cNvSpPr txBox="1"/>
      </xdr:nvSpPr>
      <xdr:spPr>
        <a:xfrm>
          <a:off x="12547111" y="169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63210</xdr:rowOff>
    </xdr:from>
    <xdr:to>
      <xdr:col>116</xdr:col>
      <xdr:colOff>63500</xdr:colOff>
      <xdr:row>58</xdr:row>
      <xdr:rowOff>63988</xdr:rowOff>
    </xdr:to>
    <xdr:cxnSp macro="">
      <xdr:nvCxnSpPr>
        <xdr:cNvPr id="786" name="直線コネクタ 785"/>
        <xdr:cNvCxnSpPr/>
      </xdr:nvCxnSpPr>
      <xdr:spPr>
        <a:xfrm>
          <a:off x="21323300" y="10007310"/>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62113</xdr:rowOff>
    </xdr:from>
    <xdr:to>
      <xdr:col>111</xdr:col>
      <xdr:colOff>177800</xdr:colOff>
      <xdr:row>58</xdr:row>
      <xdr:rowOff>63210</xdr:rowOff>
    </xdr:to>
    <xdr:cxnSp macro="">
      <xdr:nvCxnSpPr>
        <xdr:cNvPr id="789" name="直線コネクタ 788"/>
        <xdr:cNvCxnSpPr/>
      </xdr:nvCxnSpPr>
      <xdr:spPr>
        <a:xfrm>
          <a:off x="20434300" y="1000621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62113</xdr:rowOff>
    </xdr:from>
    <xdr:to>
      <xdr:col>107</xdr:col>
      <xdr:colOff>50800</xdr:colOff>
      <xdr:row>58</xdr:row>
      <xdr:rowOff>88860</xdr:rowOff>
    </xdr:to>
    <xdr:cxnSp macro="">
      <xdr:nvCxnSpPr>
        <xdr:cNvPr id="792" name="直線コネクタ 791"/>
        <xdr:cNvCxnSpPr/>
      </xdr:nvCxnSpPr>
      <xdr:spPr>
        <a:xfrm flipV="1">
          <a:off x="19545300" y="10006213"/>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54981</xdr:rowOff>
    </xdr:from>
    <xdr:to>
      <xdr:col>102</xdr:col>
      <xdr:colOff>114300</xdr:colOff>
      <xdr:row>58</xdr:row>
      <xdr:rowOff>88860</xdr:rowOff>
    </xdr:to>
    <xdr:cxnSp macro="">
      <xdr:nvCxnSpPr>
        <xdr:cNvPr id="795" name="直線コネクタ 794"/>
        <xdr:cNvCxnSpPr/>
      </xdr:nvCxnSpPr>
      <xdr:spPr>
        <a:xfrm>
          <a:off x="18656300" y="9999081"/>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13188</xdr:rowOff>
    </xdr:from>
    <xdr:to>
      <xdr:col>116</xdr:col>
      <xdr:colOff>114300</xdr:colOff>
      <xdr:row>58</xdr:row>
      <xdr:rowOff>114788</xdr:rowOff>
    </xdr:to>
    <xdr:sp macro="" textlink="">
      <xdr:nvSpPr>
        <xdr:cNvPr id="805" name="楕円 804"/>
        <xdr:cNvSpPr/>
      </xdr:nvSpPr>
      <xdr:spPr>
        <a:xfrm>
          <a:off x="22110700" y="995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144015</xdr:rowOff>
    </xdr:from>
    <xdr:ext cx="469744" cy="259045"/>
    <xdr:sp macro="" textlink="">
      <xdr:nvSpPr>
        <xdr:cNvPr id="806" name="貸付金該当値テキスト"/>
        <xdr:cNvSpPr txBox="1"/>
      </xdr:nvSpPr>
      <xdr:spPr>
        <a:xfrm>
          <a:off x="22212300" y="974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12410</xdr:rowOff>
    </xdr:from>
    <xdr:to>
      <xdr:col>112</xdr:col>
      <xdr:colOff>38100</xdr:colOff>
      <xdr:row>58</xdr:row>
      <xdr:rowOff>114010</xdr:rowOff>
    </xdr:to>
    <xdr:sp macro="" textlink="">
      <xdr:nvSpPr>
        <xdr:cNvPr id="807" name="楕円 806"/>
        <xdr:cNvSpPr/>
      </xdr:nvSpPr>
      <xdr:spPr>
        <a:xfrm>
          <a:off x="21272500" y="99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130537</xdr:rowOff>
    </xdr:from>
    <xdr:ext cx="469744" cy="259045"/>
    <xdr:sp macro="" textlink="">
      <xdr:nvSpPr>
        <xdr:cNvPr id="808" name="テキスト ボックス 807"/>
        <xdr:cNvSpPr txBox="1"/>
      </xdr:nvSpPr>
      <xdr:spPr>
        <a:xfrm>
          <a:off x="21088428" y="97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11313</xdr:rowOff>
    </xdr:from>
    <xdr:to>
      <xdr:col>107</xdr:col>
      <xdr:colOff>101600</xdr:colOff>
      <xdr:row>58</xdr:row>
      <xdr:rowOff>112913</xdr:rowOff>
    </xdr:to>
    <xdr:sp macro="" textlink="">
      <xdr:nvSpPr>
        <xdr:cNvPr id="809" name="楕円 808"/>
        <xdr:cNvSpPr/>
      </xdr:nvSpPr>
      <xdr:spPr>
        <a:xfrm>
          <a:off x="20383500" y="99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129440</xdr:rowOff>
    </xdr:from>
    <xdr:ext cx="469744" cy="259045"/>
    <xdr:sp macro="" textlink="">
      <xdr:nvSpPr>
        <xdr:cNvPr id="810" name="テキスト ボックス 809"/>
        <xdr:cNvSpPr txBox="1"/>
      </xdr:nvSpPr>
      <xdr:spPr>
        <a:xfrm>
          <a:off x="20199428" y="97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38060</xdr:rowOff>
    </xdr:from>
    <xdr:to>
      <xdr:col>102</xdr:col>
      <xdr:colOff>165100</xdr:colOff>
      <xdr:row>58</xdr:row>
      <xdr:rowOff>139660</xdr:rowOff>
    </xdr:to>
    <xdr:sp macro="" textlink="">
      <xdr:nvSpPr>
        <xdr:cNvPr id="811" name="楕円 810"/>
        <xdr:cNvSpPr/>
      </xdr:nvSpPr>
      <xdr:spPr>
        <a:xfrm>
          <a:off x="19494500" y="99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130787</xdr:rowOff>
    </xdr:from>
    <xdr:ext cx="469744" cy="259045"/>
    <xdr:sp macro="" textlink="">
      <xdr:nvSpPr>
        <xdr:cNvPr id="812" name="テキスト ボックス 811"/>
        <xdr:cNvSpPr txBox="1"/>
      </xdr:nvSpPr>
      <xdr:spPr>
        <a:xfrm>
          <a:off x="19310428" y="100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4181</xdr:rowOff>
    </xdr:from>
    <xdr:to>
      <xdr:col>98</xdr:col>
      <xdr:colOff>38100</xdr:colOff>
      <xdr:row>58</xdr:row>
      <xdr:rowOff>105781</xdr:rowOff>
    </xdr:to>
    <xdr:sp macro="" textlink="">
      <xdr:nvSpPr>
        <xdr:cNvPr id="813" name="楕円 812"/>
        <xdr:cNvSpPr/>
      </xdr:nvSpPr>
      <xdr:spPr>
        <a:xfrm>
          <a:off x="18605500" y="99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122308</xdr:rowOff>
    </xdr:from>
    <xdr:ext cx="469744" cy="259045"/>
    <xdr:sp macro="" textlink="">
      <xdr:nvSpPr>
        <xdr:cNvPr id="814" name="テキスト ボックス 813"/>
        <xdr:cNvSpPr txBox="1"/>
      </xdr:nvSpPr>
      <xdr:spPr>
        <a:xfrm>
          <a:off x="18421428" y="972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77749</xdr:rowOff>
    </xdr:from>
    <xdr:to>
      <xdr:col>116</xdr:col>
      <xdr:colOff>63500</xdr:colOff>
      <xdr:row>76</xdr:row>
      <xdr:rowOff>85384</xdr:rowOff>
    </xdr:to>
    <xdr:cxnSp macro="">
      <xdr:nvCxnSpPr>
        <xdr:cNvPr id="842" name="直線コネクタ 841"/>
        <xdr:cNvCxnSpPr/>
      </xdr:nvCxnSpPr>
      <xdr:spPr>
        <a:xfrm flipV="1">
          <a:off x="21323300" y="13107949"/>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85384</xdr:rowOff>
    </xdr:from>
    <xdr:to>
      <xdr:col>111</xdr:col>
      <xdr:colOff>177800</xdr:colOff>
      <xdr:row>76</xdr:row>
      <xdr:rowOff>102530</xdr:rowOff>
    </xdr:to>
    <xdr:cxnSp macro="">
      <xdr:nvCxnSpPr>
        <xdr:cNvPr id="845" name="直線コネクタ 844"/>
        <xdr:cNvCxnSpPr/>
      </xdr:nvCxnSpPr>
      <xdr:spPr>
        <a:xfrm flipV="1">
          <a:off x="20434300" y="13115584"/>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102530</xdr:rowOff>
    </xdr:from>
    <xdr:to>
      <xdr:col>107</xdr:col>
      <xdr:colOff>50800</xdr:colOff>
      <xdr:row>76</xdr:row>
      <xdr:rowOff>165554</xdr:rowOff>
    </xdr:to>
    <xdr:cxnSp macro="">
      <xdr:nvCxnSpPr>
        <xdr:cNvPr id="848" name="直線コネクタ 847"/>
        <xdr:cNvCxnSpPr/>
      </xdr:nvCxnSpPr>
      <xdr:spPr>
        <a:xfrm flipV="1">
          <a:off x="19545300" y="13132730"/>
          <a:ext cx="889000" cy="6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165554</xdr:rowOff>
    </xdr:from>
    <xdr:to>
      <xdr:col>102</xdr:col>
      <xdr:colOff>114300</xdr:colOff>
      <xdr:row>77</xdr:row>
      <xdr:rowOff>3158</xdr:rowOff>
    </xdr:to>
    <xdr:cxnSp macro="">
      <xdr:nvCxnSpPr>
        <xdr:cNvPr id="851" name="直線コネクタ 850"/>
        <xdr:cNvCxnSpPr/>
      </xdr:nvCxnSpPr>
      <xdr:spPr>
        <a:xfrm flipV="1">
          <a:off x="18656300" y="13195754"/>
          <a:ext cx="889000" cy="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26949</xdr:rowOff>
    </xdr:from>
    <xdr:to>
      <xdr:col>116</xdr:col>
      <xdr:colOff>114300</xdr:colOff>
      <xdr:row>76</xdr:row>
      <xdr:rowOff>128549</xdr:rowOff>
    </xdr:to>
    <xdr:sp macro="" textlink="">
      <xdr:nvSpPr>
        <xdr:cNvPr id="861" name="楕円 860"/>
        <xdr:cNvSpPr/>
      </xdr:nvSpPr>
      <xdr:spPr>
        <a:xfrm>
          <a:off x="221107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5376</xdr:rowOff>
    </xdr:from>
    <xdr:ext cx="534377" cy="259045"/>
    <xdr:sp macro="" textlink="">
      <xdr:nvSpPr>
        <xdr:cNvPr id="862" name="繰出金該当値テキスト"/>
        <xdr:cNvSpPr txBox="1"/>
      </xdr:nvSpPr>
      <xdr:spPr>
        <a:xfrm>
          <a:off x="22212300" y="130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34584</xdr:rowOff>
    </xdr:from>
    <xdr:to>
      <xdr:col>112</xdr:col>
      <xdr:colOff>38100</xdr:colOff>
      <xdr:row>76</xdr:row>
      <xdr:rowOff>136184</xdr:rowOff>
    </xdr:to>
    <xdr:sp macro="" textlink="">
      <xdr:nvSpPr>
        <xdr:cNvPr id="863" name="楕円 862"/>
        <xdr:cNvSpPr/>
      </xdr:nvSpPr>
      <xdr:spPr>
        <a:xfrm>
          <a:off x="21272500" y="13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127311</xdr:rowOff>
    </xdr:from>
    <xdr:ext cx="534377" cy="259045"/>
    <xdr:sp macro="" textlink="">
      <xdr:nvSpPr>
        <xdr:cNvPr id="864" name="テキスト ボックス 863"/>
        <xdr:cNvSpPr txBox="1"/>
      </xdr:nvSpPr>
      <xdr:spPr>
        <a:xfrm>
          <a:off x="21056111" y="131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51730</xdr:rowOff>
    </xdr:from>
    <xdr:to>
      <xdr:col>107</xdr:col>
      <xdr:colOff>101600</xdr:colOff>
      <xdr:row>76</xdr:row>
      <xdr:rowOff>153330</xdr:rowOff>
    </xdr:to>
    <xdr:sp macro="" textlink="">
      <xdr:nvSpPr>
        <xdr:cNvPr id="865" name="楕円 864"/>
        <xdr:cNvSpPr/>
      </xdr:nvSpPr>
      <xdr:spPr>
        <a:xfrm>
          <a:off x="203835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144457</xdr:rowOff>
    </xdr:from>
    <xdr:ext cx="534377" cy="259045"/>
    <xdr:sp macro="" textlink="">
      <xdr:nvSpPr>
        <xdr:cNvPr id="866" name="テキスト ボックス 865"/>
        <xdr:cNvSpPr txBox="1"/>
      </xdr:nvSpPr>
      <xdr:spPr>
        <a:xfrm>
          <a:off x="20167111" y="131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114754</xdr:rowOff>
    </xdr:from>
    <xdr:to>
      <xdr:col>102</xdr:col>
      <xdr:colOff>165100</xdr:colOff>
      <xdr:row>77</xdr:row>
      <xdr:rowOff>44904</xdr:rowOff>
    </xdr:to>
    <xdr:sp macro="" textlink="">
      <xdr:nvSpPr>
        <xdr:cNvPr id="867" name="楕円 866"/>
        <xdr:cNvSpPr/>
      </xdr:nvSpPr>
      <xdr:spPr>
        <a:xfrm>
          <a:off x="19494500" y="131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36031</xdr:rowOff>
    </xdr:from>
    <xdr:ext cx="534377" cy="259045"/>
    <xdr:sp macro="" textlink="">
      <xdr:nvSpPr>
        <xdr:cNvPr id="868" name="テキスト ボックス 867"/>
        <xdr:cNvSpPr txBox="1"/>
      </xdr:nvSpPr>
      <xdr:spPr>
        <a:xfrm>
          <a:off x="19278111" y="1323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123808</xdr:rowOff>
    </xdr:from>
    <xdr:to>
      <xdr:col>98</xdr:col>
      <xdr:colOff>38100</xdr:colOff>
      <xdr:row>77</xdr:row>
      <xdr:rowOff>53958</xdr:rowOff>
    </xdr:to>
    <xdr:sp macro="" textlink="">
      <xdr:nvSpPr>
        <xdr:cNvPr id="869" name="楕円 868"/>
        <xdr:cNvSpPr/>
      </xdr:nvSpPr>
      <xdr:spPr>
        <a:xfrm>
          <a:off x="18605500" y="131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45085</xdr:rowOff>
    </xdr:from>
    <xdr:ext cx="534377" cy="259045"/>
    <xdr:sp macro="" textlink="">
      <xdr:nvSpPr>
        <xdr:cNvPr id="870" name="テキスト ボックス 869"/>
        <xdr:cNvSpPr txBox="1"/>
      </xdr:nvSpPr>
      <xdr:spPr>
        <a:xfrm>
          <a:off x="18389111" y="1324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360,093</a:t>
          </a:r>
          <a:r>
            <a:rPr kumimoji="1" lang="ja-JP" altLang="en-US" sz="1300">
              <a:latin typeface="ＭＳ Ｐゴシック" panose="020B0600070205080204" pitchFamily="50" charset="-128"/>
              <a:ea typeface="ＭＳ Ｐゴシック" panose="020B0600070205080204" pitchFamily="50" charset="-128"/>
            </a:rPr>
            <a:t>円となっている。人件費、補助費等を除けば概ね類似団体内平均値と同水準かそれ以下である。</a:t>
          </a:r>
        </a:p>
        <a:p>
          <a:r>
            <a:rPr kumimoji="1" lang="ja-JP" altLang="en-US" sz="1300">
              <a:latin typeface="ＭＳ Ｐゴシック" panose="020B0600070205080204" pitchFamily="50" charset="-128"/>
              <a:ea typeface="ＭＳ Ｐゴシック" panose="020B0600070205080204" pitchFamily="50" charset="-128"/>
            </a:rPr>
            <a:t>人件費については、住民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68,081</a:t>
          </a:r>
          <a:r>
            <a:rPr kumimoji="1" lang="ja-JP" altLang="en-US" sz="1300">
              <a:latin typeface="ＭＳ Ｐゴシック" panose="020B0600070205080204" pitchFamily="50" charset="-128"/>
              <a:ea typeface="ＭＳ Ｐゴシック" panose="020B0600070205080204" pitchFamily="50" charset="-128"/>
            </a:rPr>
            <a:t>円となっている。昇給の見直しもあり昨年度の</a:t>
          </a:r>
          <a:r>
            <a:rPr kumimoji="1" lang="en-US" altLang="ja-JP" sz="1300">
              <a:latin typeface="ＭＳ Ｐゴシック" panose="020B0600070205080204" pitchFamily="50" charset="-128"/>
              <a:ea typeface="ＭＳ Ｐゴシック" panose="020B0600070205080204" pitchFamily="50" charset="-128"/>
            </a:rPr>
            <a:t>69,706</a:t>
          </a:r>
          <a:r>
            <a:rPr kumimoji="1" lang="ja-JP" altLang="en-US" sz="1300">
              <a:latin typeface="ＭＳ Ｐゴシック" panose="020B0600070205080204" pitchFamily="50" charset="-128"/>
              <a:ea typeface="ＭＳ Ｐゴシック" panose="020B0600070205080204" pitchFamily="50" charset="-128"/>
            </a:rPr>
            <a:t>円と比較して微減した。今後町の人口については、年々減少していくことが予測されるので、それに伴い施設の統廃合など対策を講じ人件費の削減に努める必要がある。</a:t>
          </a:r>
        </a:p>
        <a:p>
          <a:r>
            <a:rPr kumimoji="1" lang="ja-JP" altLang="en-US" sz="1300">
              <a:latin typeface="ＭＳ Ｐゴシック" panose="020B0600070205080204" pitchFamily="50" charset="-128"/>
              <a:ea typeface="ＭＳ Ｐゴシック" panose="020B0600070205080204" pitchFamily="50" charset="-128"/>
            </a:rPr>
            <a:t>補助費等については、南知多町と組織する知多南部衛生組合、知多南部消防組合及び知多</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市町で組織する知多南部広域環境組合に対する分担金により類似団体内平均値を上回っている。より効率的な運営をしていくために、広域的な事務処理による経費の削減が必要である。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愛知県美浜町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21,841
21,530
46.20
8,184,227
7,864,797
319,111
4,959,235
6,361,127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34871</xdr:rowOff>
    </xdr:from>
    <xdr:to>
      <xdr:col>24</xdr:col>
      <xdr:colOff>63500</xdr:colOff>
      <xdr:row>35</xdr:row>
      <xdr:rowOff>84836</xdr:rowOff>
    </xdr:to>
    <xdr:cxnSp macro="">
      <xdr:nvCxnSpPr>
        <xdr:cNvPr id="63" name="直線コネクタ 62"/>
        <xdr:cNvCxnSpPr/>
      </xdr:nvCxnSpPr>
      <xdr:spPr>
        <a:xfrm flipV="1">
          <a:off x="3797300" y="6035621"/>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90388</xdr:rowOff>
    </xdr:to>
    <xdr:cxnSp macro="">
      <xdr:nvCxnSpPr>
        <xdr:cNvPr id="66" name="直線コネクタ 65"/>
        <xdr:cNvCxnSpPr/>
      </xdr:nvCxnSpPr>
      <xdr:spPr>
        <a:xfrm flipV="1">
          <a:off x="2908300" y="6085586"/>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90388</xdr:rowOff>
    </xdr:from>
    <xdr:to>
      <xdr:col>15</xdr:col>
      <xdr:colOff>50800</xdr:colOff>
      <xdr:row>35</xdr:row>
      <xdr:rowOff>117493</xdr:rowOff>
    </xdr:to>
    <xdr:cxnSp macro="">
      <xdr:nvCxnSpPr>
        <xdr:cNvPr id="69" name="直線コネクタ 68"/>
        <xdr:cNvCxnSpPr/>
      </xdr:nvCxnSpPr>
      <xdr:spPr>
        <a:xfrm flipV="1">
          <a:off x="2019300" y="6091138"/>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61976</xdr:rowOff>
    </xdr:from>
    <xdr:to>
      <xdr:col>10</xdr:col>
      <xdr:colOff>114300</xdr:colOff>
      <xdr:row>35</xdr:row>
      <xdr:rowOff>117493</xdr:rowOff>
    </xdr:to>
    <xdr:cxnSp macro="">
      <xdr:nvCxnSpPr>
        <xdr:cNvPr id="72" name="直線コネクタ 71"/>
        <xdr:cNvCxnSpPr/>
      </xdr:nvCxnSpPr>
      <xdr:spPr>
        <a:xfrm>
          <a:off x="1130300" y="5891276"/>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155521</xdr:rowOff>
    </xdr:from>
    <xdr:to>
      <xdr:col>24</xdr:col>
      <xdr:colOff>114300</xdr:colOff>
      <xdr:row>35</xdr:row>
      <xdr:rowOff>85671</xdr:rowOff>
    </xdr:to>
    <xdr:sp macro="" textlink="">
      <xdr:nvSpPr>
        <xdr:cNvPr id="82" name="楕円 81"/>
        <xdr:cNvSpPr/>
      </xdr:nvSpPr>
      <xdr:spPr>
        <a:xfrm>
          <a:off x="4584700" y="59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6948</xdr:rowOff>
    </xdr:from>
    <xdr:ext cx="469744" cy="259045"/>
    <xdr:sp macro="" textlink="">
      <xdr:nvSpPr>
        <xdr:cNvPr id="83" name="議会費該当値テキスト"/>
        <xdr:cNvSpPr txBox="1"/>
      </xdr:nvSpPr>
      <xdr:spPr>
        <a:xfrm>
          <a:off x="4686300" y="583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4" name="楕円 83"/>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85" name="テキスト ボックス 84"/>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39588</xdr:rowOff>
    </xdr:from>
    <xdr:to>
      <xdr:col>15</xdr:col>
      <xdr:colOff>101600</xdr:colOff>
      <xdr:row>35</xdr:row>
      <xdr:rowOff>141188</xdr:rowOff>
    </xdr:to>
    <xdr:sp macro="" textlink="">
      <xdr:nvSpPr>
        <xdr:cNvPr id="86" name="楕円 85"/>
        <xdr:cNvSpPr/>
      </xdr:nvSpPr>
      <xdr:spPr>
        <a:xfrm>
          <a:off x="2857500" y="604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157715</xdr:rowOff>
    </xdr:from>
    <xdr:ext cx="469744" cy="259045"/>
    <xdr:sp macro="" textlink="">
      <xdr:nvSpPr>
        <xdr:cNvPr id="87" name="テキスト ボックス 86"/>
        <xdr:cNvSpPr txBox="1"/>
      </xdr:nvSpPr>
      <xdr:spPr>
        <a:xfrm>
          <a:off x="2673428" y="581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66693</xdr:rowOff>
    </xdr:from>
    <xdr:to>
      <xdr:col>10</xdr:col>
      <xdr:colOff>165100</xdr:colOff>
      <xdr:row>35</xdr:row>
      <xdr:rowOff>168293</xdr:rowOff>
    </xdr:to>
    <xdr:sp macro="" textlink="">
      <xdr:nvSpPr>
        <xdr:cNvPr id="88" name="楕円 87"/>
        <xdr:cNvSpPr/>
      </xdr:nvSpPr>
      <xdr:spPr>
        <a:xfrm>
          <a:off x="19685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13370</xdr:rowOff>
    </xdr:from>
    <xdr:ext cx="469744" cy="259045"/>
    <xdr:sp macro="" textlink="">
      <xdr:nvSpPr>
        <xdr:cNvPr id="89" name="テキスト ボックス 88"/>
        <xdr:cNvSpPr txBox="1"/>
      </xdr:nvSpPr>
      <xdr:spPr>
        <a:xfrm>
          <a:off x="1784428"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xdr:rowOff>
    </xdr:from>
    <xdr:to>
      <xdr:col>6</xdr:col>
      <xdr:colOff>38100</xdr:colOff>
      <xdr:row>34</xdr:row>
      <xdr:rowOff>112776</xdr:rowOff>
    </xdr:to>
    <xdr:sp macro="" textlink="">
      <xdr:nvSpPr>
        <xdr:cNvPr id="90" name="楕円 89"/>
        <xdr:cNvSpPr/>
      </xdr:nvSpPr>
      <xdr:spPr>
        <a:xfrm>
          <a:off x="1079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129303</xdr:rowOff>
    </xdr:from>
    <xdr:ext cx="469744" cy="259045"/>
    <xdr:sp macro="" textlink="">
      <xdr:nvSpPr>
        <xdr:cNvPr id="91" name="テキスト ボックス 90"/>
        <xdr:cNvSpPr txBox="1"/>
      </xdr:nvSpPr>
      <xdr:spPr>
        <a:xfrm>
          <a:off x="895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104648</xdr:rowOff>
    </xdr:from>
    <xdr:to>
      <xdr:col>24</xdr:col>
      <xdr:colOff>63500</xdr:colOff>
      <xdr:row>57</xdr:row>
      <xdr:rowOff>144315</xdr:rowOff>
    </xdr:to>
    <xdr:cxnSp macro="">
      <xdr:nvCxnSpPr>
        <xdr:cNvPr id="123" name="直線コネクタ 122"/>
        <xdr:cNvCxnSpPr/>
      </xdr:nvCxnSpPr>
      <xdr:spPr>
        <a:xfrm>
          <a:off x="3797300" y="9877298"/>
          <a:ext cx="838200" cy="3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104648</xdr:rowOff>
    </xdr:from>
    <xdr:to>
      <xdr:col>19</xdr:col>
      <xdr:colOff>177800</xdr:colOff>
      <xdr:row>58</xdr:row>
      <xdr:rowOff>6328</xdr:rowOff>
    </xdr:to>
    <xdr:cxnSp macro="">
      <xdr:nvCxnSpPr>
        <xdr:cNvPr id="126" name="直線コネクタ 125"/>
        <xdr:cNvCxnSpPr/>
      </xdr:nvCxnSpPr>
      <xdr:spPr>
        <a:xfrm flipV="1">
          <a:off x="2908300" y="9877298"/>
          <a:ext cx="889000" cy="7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6328</xdr:rowOff>
    </xdr:from>
    <xdr:to>
      <xdr:col>15</xdr:col>
      <xdr:colOff>50800</xdr:colOff>
      <xdr:row>58</xdr:row>
      <xdr:rowOff>25531</xdr:rowOff>
    </xdr:to>
    <xdr:cxnSp macro="">
      <xdr:nvCxnSpPr>
        <xdr:cNvPr id="129" name="直線コネクタ 128"/>
        <xdr:cNvCxnSpPr/>
      </xdr:nvCxnSpPr>
      <xdr:spPr>
        <a:xfrm flipV="1">
          <a:off x="2019300" y="995042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25531</xdr:rowOff>
    </xdr:from>
    <xdr:to>
      <xdr:col>10</xdr:col>
      <xdr:colOff>114300</xdr:colOff>
      <xdr:row>58</xdr:row>
      <xdr:rowOff>44439</xdr:rowOff>
    </xdr:to>
    <xdr:cxnSp macro="">
      <xdr:nvCxnSpPr>
        <xdr:cNvPr id="132" name="直線コネクタ 131"/>
        <xdr:cNvCxnSpPr/>
      </xdr:nvCxnSpPr>
      <xdr:spPr>
        <a:xfrm flipV="1">
          <a:off x="1130300" y="9969631"/>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93515</xdr:rowOff>
    </xdr:from>
    <xdr:to>
      <xdr:col>24</xdr:col>
      <xdr:colOff>114300</xdr:colOff>
      <xdr:row>58</xdr:row>
      <xdr:rowOff>23665</xdr:rowOff>
    </xdr:to>
    <xdr:sp macro="" textlink="">
      <xdr:nvSpPr>
        <xdr:cNvPr id="142" name="楕円 141"/>
        <xdr:cNvSpPr/>
      </xdr:nvSpPr>
      <xdr:spPr>
        <a:xfrm>
          <a:off x="4584700" y="98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116392</xdr:rowOff>
    </xdr:from>
    <xdr:ext cx="534377" cy="259045"/>
    <xdr:sp macro="" textlink="">
      <xdr:nvSpPr>
        <xdr:cNvPr id="143" name="総務費該当値テキスト"/>
        <xdr:cNvSpPr txBox="1"/>
      </xdr:nvSpPr>
      <xdr:spPr>
        <a:xfrm>
          <a:off x="4686300" y="97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53848</xdr:rowOff>
    </xdr:from>
    <xdr:to>
      <xdr:col>20</xdr:col>
      <xdr:colOff>38100</xdr:colOff>
      <xdr:row>57</xdr:row>
      <xdr:rowOff>155448</xdr:rowOff>
    </xdr:to>
    <xdr:sp macro="" textlink="">
      <xdr:nvSpPr>
        <xdr:cNvPr id="144" name="楕円 143"/>
        <xdr:cNvSpPr/>
      </xdr:nvSpPr>
      <xdr:spPr>
        <a:xfrm>
          <a:off x="3746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146575</xdr:rowOff>
    </xdr:from>
    <xdr:ext cx="534377" cy="259045"/>
    <xdr:sp macro="" textlink="">
      <xdr:nvSpPr>
        <xdr:cNvPr id="145" name="テキスト ボックス 144"/>
        <xdr:cNvSpPr txBox="1"/>
      </xdr:nvSpPr>
      <xdr:spPr>
        <a:xfrm>
          <a:off x="3530111" y="991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126978</xdr:rowOff>
    </xdr:from>
    <xdr:to>
      <xdr:col>15</xdr:col>
      <xdr:colOff>101600</xdr:colOff>
      <xdr:row>58</xdr:row>
      <xdr:rowOff>57128</xdr:rowOff>
    </xdr:to>
    <xdr:sp macro="" textlink="">
      <xdr:nvSpPr>
        <xdr:cNvPr id="146" name="楕円 145"/>
        <xdr:cNvSpPr/>
      </xdr:nvSpPr>
      <xdr:spPr>
        <a:xfrm>
          <a:off x="2857500" y="98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48255</xdr:rowOff>
    </xdr:from>
    <xdr:ext cx="534377" cy="259045"/>
    <xdr:sp macro="" textlink="">
      <xdr:nvSpPr>
        <xdr:cNvPr id="147" name="テキスト ボックス 146"/>
        <xdr:cNvSpPr txBox="1"/>
      </xdr:nvSpPr>
      <xdr:spPr>
        <a:xfrm>
          <a:off x="2641111" y="999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146181</xdr:rowOff>
    </xdr:from>
    <xdr:to>
      <xdr:col>10</xdr:col>
      <xdr:colOff>165100</xdr:colOff>
      <xdr:row>58</xdr:row>
      <xdr:rowOff>76331</xdr:rowOff>
    </xdr:to>
    <xdr:sp macro="" textlink="">
      <xdr:nvSpPr>
        <xdr:cNvPr id="148" name="楕円 147"/>
        <xdr:cNvSpPr/>
      </xdr:nvSpPr>
      <xdr:spPr>
        <a:xfrm>
          <a:off x="1968500" y="99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67458</xdr:rowOff>
    </xdr:from>
    <xdr:ext cx="534377" cy="259045"/>
    <xdr:sp macro="" textlink="">
      <xdr:nvSpPr>
        <xdr:cNvPr id="149" name="テキスト ボックス 148"/>
        <xdr:cNvSpPr txBox="1"/>
      </xdr:nvSpPr>
      <xdr:spPr>
        <a:xfrm>
          <a:off x="1752111" y="100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165089</xdr:rowOff>
    </xdr:from>
    <xdr:to>
      <xdr:col>6</xdr:col>
      <xdr:colOff>38100</xdr:colOff>
      <xdr:row>58</xdr:row>
      <xdr:rowOff>95239</xdr:rowOff>
    </xdr:to>
    <xdr:sp macro="" textlink="">
      <xdr:nvSpPr>
        <xdr:cNvPr id="150" name="楕円 149"/>
        <xdr:cNvSpPr/>
      </xdr:nvSpPr>
      <xdr:spPr>
        <a:xfrm>
          <a:off x="1079500" y="99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86366</xdr:rowOff>
    </xdr:from>
    <xdr:ext cx="534377" cy="259045"/>
    <xdr:sp macro="" textlink="">
      <xdr:nvSpPr>
        <xdr:cNvPr id="151" name="テキスト ボックス 150"/>
        <xdr:cNvSpPr txBox="1"/>
      </xdr:nvSpPr>
      <xdr:spPr>
        <a:xfrm>
          <a:off x="863111" y="100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49885</xdr:rowOff>
    </xdr:from>
    <xdr:to>
      <xdr:col>24</xdr:col>
      <xdr:colOff>63500</xdr:colOff>
      <xdr:row>77</xdr:row>
      <xdr:rowOff>73850</xdr:rowOff>
    </xdr:to>
    <xdr:cxnSp macro="">
      <xdr:nvCxnSpPr>
        <xdr:cNvPr id="181" name="直線コネクタ 180"/>
        <xdr:cNvCxnSpPr/>
      </xdr:nvCxnSpPr>
      <xdr:spPr>
        <a:xfrm flipV="1">
          <a:off x="3797300" y="13251535"/>
          <a:ext cx="8382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61049</xdr:rowOff>
    </xdr:from>
    <xdr:to>
      <xdr:col>19</xdr:col>
      <xdr:colOff>177800</xdr:colOff>
      <xdr:row>77</xdr:row>
      <xdr:rowOff>73850</xdr:rowOff>
    </xdr:to>
    <xdr:cxnSp macro="">
      <xdr:nvCxnSpPr>
        <xdr:cNvPr id="184" name="直線コネクタ 183"/>
        <xdr:cNvCxnSpPr/>
      </xdr:nvCxnSpPr>
      <xdr:spPr>
        <a:xfrm>
          <a:off x="2908300" y="1326269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25642</xdr:rowOff>
    </xdr:from>
    <xdr:to>
      <xdr:col>15</xdr:col>
      <xdr:colOff>50800</xdr:colOff>
      <xdr:row>77</xdr:row>
      <xdr:rowOff>61049</xdr:rowOff>
    </xdr:to>
    <xdr:cxnSp macro="">
      <xdr:nvCxnSpPr>
        <xdr:cNvPr id="187" name="直線コネクタ 186"/>
        <xdr:cNvCxnSpPr/>
      </xdr:nvCxnSpPr>
      <xdr:spPr>
        <a:xfrm>
          <a:off x="2019300" y="13227292"/>
          <a:ext cx="8890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25642</xdr:rowOff>
    </xdr:from>
    <xdr:to>
      <xdr:col>10</xdr:col>
      <xdr:colOff>114300</xdr:colOff>
      <xdr:row>77</xdr:row>
      <xdr:rowOff>157035</xdr:rowOff>
    </xdr:to>
    <xdr:cxnSp macro="">
      <xdr:nvCxnSpPr>
        <xdr:cNvPr id="190" name="直線コネクタ 189"/>
        <xdr:cNvCxnSpPr/>
      </xdr:nvCxnSpPr>
      <xdr:spPr>
        <a:xfrm flipV="1">
          <a:off x="1130300" y="13227292"/>
          <a:ext cx="889000" cy="13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170535</xdr:rowOff>
    </xdr:from>
    <xdr:to>
      <xdr:col>24</xdr:col>
      <xdr:colOff>114300</xdr:colOff>
      <xdr:row>77</xdr:row>
      <xdr:rowOff>100685</xdr:rowOff>
    </xdr:to>
    <xdr:sp macro="" textlink="">
      <xdr:nvSpPr>
        <xdr:cNvPr id="200" name="楕円 199"/>
        <xdr:cNvSpPr/>
      </xdr:nvSpPr>
      <xdr:spPr>
        <a:xfrm>
          <a:off x="4584700" y="132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148962</xdr:rowOff>
    </xdr:from>
    <xdr:ext cx="599010" cy="259045"/>
    <xdr:sp macro="" textlink="">
      <xdr:nvSpPr>
        <xdr:cNvPr id="201" name="民生費該当値テキスト"/>
        <xdr:cNvSpPr txBox="1"/>
      </xdr:nvSpPr>
      <xdr:spPr>
        <a:xfrm>
          <a:off x="4686300" y="1317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23050</xdr:rowOff>
    </xdr:from>
    <xdr:to>
      <xdr:col>20</xdr:col>
      <xdr:colOff>38100</xdr:colOff>
      <xdr:row>77</xdr:row>
      <xdr:rowOff>124650</xdr:rowOff>
    </xdr:to>
    <xdr:sp macro="" textlink="">
      <xdr:nvSpPr>
        <xdr:cNvPr id="202" name="楕円 201"/>
        <xdr:cNvSpPr/>
      </xdr:nvSpPr>
      <xdr:spPr>
        <a:xfrm>
          <a:off x="3746500" y="132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115777</xdr:rowOff>
    </xdr:from>
    <xdr:ext cx="599010" cy="259045"/>
    <xdr:sp macro="" textlink="">
      <xdr:nvSpPr>
        <xdr:cNvPr id="203" name="テキスト ボックス 202"/>
        <xdr:cNvSpPr txBox="1"/>
      </xdr:nvSpPr>
      <xdr:spPr>
        <a:xfrm>
          <a:off x="3497795" y="1331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10249</xdr:rowOff>
    </xdr:from>
    <xdr:to>
      <xdr:col>15</xdr:col>
      <xdr:colOff>101600</xdr:colOff>
      <xdr:row>77</xdr:row>
      <xdr:rowOff>111849</xdr:rowOff>
    </xdr:to>
    <xdr:sp macro="" textlink="">
      <xdr:nvSpPr>
        <xdr:cNvPr id="204" name="楕円 203"/>
        <xdr:cNvSpPr/>
      </xdr:nvSpPr>
      <xdr:spPr>
        <a:xfrm>
          <a:off x="2857500" y="132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102976</xdr:rowOff>
    </xdr:from>
    <xdr:ext cx="599010" cy="259045"/>
    <xdr:sp macro="" textlink="">
      <xdr:nvSpPr>
        <xdr:cNvPr id="205" name="テキスト ボックス 204"/>
        <xdr:cNvSpPr txBox="1"/>
      </xdr:nvSpPr>
      <xdr:spPr>
        <a:xfrm>
          <a:off x="2608795" y="133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146292</xdr:rowOff>
    </xdr:from>
    <xdr:to>
      <xdr:col>10</xdr:col>
      <xdr:colOff>165100</xdr:colOff>
      <xdr:row>77</xdr:row>
      <xdr:rowOff>76442</xdr:rowOff>
    </xdr:to>
    <xdr:sp macro="" textlink="">
      <xdr:nvSpPr>
        <xdr:cNvPr id="206" name="楕円 205"/>
        <xdr:cNvSpPr/>
      </xdr:nvSpPr>
      <xdr:spPr>
        <a:xfrm>
          <a:off x="1968500" y="131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67569</xdr:rowOff>
    </xdr:from>
    <xdr:ext cx="599010" cy="259045"/>
    <xdr:sp macro="" textlink="">
      <xdr:nvSpPr>
        <xdr:cNvPr id="207" name="テキスト ボックス 206"/>
        <xdr:cNvSpPr txBox="1"/>
      </xdr:nvSpPr>
      <xdr:spPr>
        <a:xfrm>
          <a:off x="1719795" y="1326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106235</xdr:rowOff>
    </xdr:from>
    <xdr:to>
      <xdr:col>6</xdr:col>
      <xdr:colOff>38100</xdr:colOff>
      <xdr:row>78</xdr:row>
      <xdr:rowOff>36385</xdr:rowOff>
    </xdr:to>
    <xdr:sp macro="" textlink="">
      <xdr:nvSpPr>
        <xdr:cNvPr id="208" name="楕円 207"/>
        <xdr:cNvSpPr/>
      </xdr:nvSpPr>
      <xdr:spPr>
        <a:xfrm>
          <a:off x="10795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27512</xdr:rowOff>
    </xdr:from>
    <xdr:ext cx="599010" cy="259045"/>
    <xdr:sp macro="" textlink="">
      <xdr:nvSpPr>
        <xdr:cNvPr id="209" name="テキスト ボックス 208"/>
        <xdr:cNvSpPr txBox="1"/>
      </xdr:nvSpPr>
      <xdr:spPr>
        <a:xfrm>
          <a:off x="830795" y="1340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69667</xdr:rowOff>
    </xdr:from>
    <xdr:to>
      <xdr:col>24</xdr:col>
      <xdr:colOff>63500</xdr:colOff>
      <xdr:row>98</xdr:row>
      <xdr:rowOff>46024</xdr:rowOff>
    </xdr:to>
    <xdr:cxnSp macro="">
      <xdr:nvCxnSpPr>
        <xdr:cNvPr id="241" name="直線コネクタ 240"/>
        <xdr:cNvCxnSpPr/>
      </xdr:nvCxnSpPr>
      <xdr:spPr>
        <a:xfrm flipV="1">
          <a:off x="3797300" y="16700317"/>
          <a:ext cx="838200" cy="14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6001</xdr:rowOff>
    </xdr:from>
    <xdr:to>
      <xdr:col>19</xdr:col>
      <xdr:colOff>177800</xdr:colOff>
      <xdr:row>98</xdr:row>
      <xdr:rowOff>46024</xdr:rowOff>
    </xdr:to>
    <xdr:cxnSp macro="">
      <xdr:nvCxnSpPr>
        <xdr:cNvPr id="244" name="直線コネクタ 243"/>
        <xdr:cNvCxnSpPr/>
      </xdr:nvCxnSpPr>
      <xdr:spPr>
        <a:xfrm>
          <a:off x="2908300" y="16808101"/>
          <a:ext cx="8890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6001</xdr:rowOff>
    </xdr:from>
    <xdr:to>
      <xdr:col>15</xdr:col>
      <xdr:colOff>50800</xdr:colOff>
      <xdr:row>98</xdr:row>
      <xdr:rowOff>18428</xdr:rowOff>
    </xdr:to>
    <xdr:cxnSp macro="">
      <xdr:nvCxnSpPr>
        <xdr:cNvPr id="247" name="直線コネクタ 246"/>
        <xdr:cNvCxnSpPr/>
      </xdr:nvCxnSpPr>
      <xdr:spPr>
        <a:xfrm flipV="1">
          <a:off x="2019300" y="16808101"/>
          <a:ext cx="8890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18428</xdr:rowOff>
    </xdr:from>
    <xdr:to>
      <xdr:col>10</xdr:col>
      <xdr:colOff>114300</xdr:colOff>
      <xdr:row>98</xdr:row>
      <xdr:rowOff>55215</xdr:rowOff>
    </xdr:to>
    <xdr:cxnSp macro="">
      <xdr:nvCxnSpPr>
        <xdr:cNvPr id="250" name="直線コネクタ 249"/>
        <xdr:cNvCxnSpPr/>
      </xdr:nvCxnSpPr>
      <xdr:spPr>
        <a:xfrm flipV="1">
          <a:off x="1130300" y="16820528"/>
          <a:ext cx="889000" cy="3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18867</xdr:rowOff>
    </xdr:from>
    <xdr:to>
      <xdr:col>24</xdr:col>
      <xdr:colOff>114300</xdr:colOff>
      <xdr:row>97</xdr:row>
      <xdr:rowOff>120467</xdr:rowOff>
    </xdr:to>
    <xdr:sp macro="" textlink="">
      <xdr:nvSpPr>
        <xdr:cNvPr id="260" name="楕円 259"/>
        <xdr:cNvSpPr/>
      </xdr:nvSpPr>
      <xdr:spPr>
        <a:xfrm>
          <a:off x="4584700" y="166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41744</xdr:rowOff>
    </xdr:from>
    <xdr:ext cx="534377" cy="259045"/>
    <xdr:sp macro="" textlink="">
      <xdr:nvSpPr>
        <xdr:cNvPr id="261" name="衛生費該当値テキスト"/>
        <xdr:cNvSpPr txBox="1"/>
      </xdr:nvSpPr>
      <xdr:spPr>
        <a:xfrm>
          <a:off x="4686300" y="165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166674</xdr:rowOff>
    </xdr:from>
    <xdr:to>
      <xdr:col>20</xdr:col>
      <xdr:colOff>38100</xdr:colOff>
      <xdr:row>98</xdr:row>
      <xdr:rowOff>96824</xdr:rowOff>
    </xdr:to>
    <xdr:sp macro="" textlink="">
      <xdr:nvSpPr>
        <xdr:cNvPr id="262" name="楕円 261"/>
        <xdr:cNvSpPr/>
      </xdr:nvSpPr>
      <xdr:spPr>
        <a:xfrm>
          <a:off x="3746500" y="167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63" name="テキスト ボックス 262"/>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126651</xdr:rowOff>
    </xdr:from>
    <xdr:to>
      <xdr:col>15</xdr:col>
      <xdr:colOff>101600</xdr:colOff>
      <xdr:row>98</xdr:row>
      <xdr:rowOff>56801</xdr:rowOff>
    </xdr:to>
    <xdr:sp macro="" textlink="">
      <xdr:nvSpPr>
        <xdr:cNvPr id="264" name="楕円 263"/>
        <xdr:cNvSpPr/>
      </xdr:nvSpPr>
      <xdr:spPr>
        <a:xfrm>
          <a:off x="2857500" y="16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73328</xdr:rowOff>
    </xdr:from>
    <xdr:ext cx="534377" cy="259045"/>
    <xdr:sp macro="" textlink="">
      <xdr:nvSpPr>
        <xdr:cNvPr id="265" name="テキスト ボックス 264"/>
        <xdr:cNvSpPr txBox="1"/>
      </xdr:nvSpPr>
      <xdr:spPr>
        <a:xfrm>
          <a:off x="2641111" y="165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139078</xdr:rowOff>
    </xdr:from>
    <xdr:to>
      <xdr:col>10</xdr:col>
      <xdr:colOff>165100</xdr:colOff>
      <xdr:row>98</xdr:row>
      <xdr:rowOff>69228</xdr:rowOff>
    </xdr:to>
    <xdr:sp macro="" textlink="">
      <xdr:nvSpPr>
        <xdr:cNvPr id="266" name="楕円 265"/>
        <xdr:cNvSpPr/>
      </xdr:nvSpPr>
      <xdr:spPr>
        <a:xfrm>
          <a:off x="1968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60355</xdr:rowOff>
    </xdr:from>
    <xdr:ext cx="534377" cy="259045"/>
    <xdr:sp macro="" textlink="">
      <xdr:nvSpPr>
        <xdr:cNvPr id="267" name="テキスト ボックス 266"/>
        <xdr:cNvSpPr txBox="1"/>
      </xdr:nvSpPr>
      <xdr:spPr>
        <a:xfrm>
          <a:off x="1752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4415</xdr:rowOff>
    </xdr:from>
    <xdr:to>
      <xdr:col>6</xdr:col>
      <xdr:colOff>38100</xdr:colOff>
      <xdr:row>98</xdr:row>
      <xdr:rowOff>106015</xdr:rowOff>
    </xdr:to>
    <xdr:sp macro="" textlink="">
      <xdr:nvSpPr>
        <xdr:cNvPr id="268" name="楕円 267"/>
        <xdr:cNvSpPr/>
      </xdr:nvSpPr>
      <xdr:spPr>
        <a:xfrm>
          <a:off x="1079500" y="168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122542</xdr:rowOff>
    </xdr:from>
    <xdr:ext cx="534377" cy="259045"/>
    <xdr:sp macro="" textlink="">
      <xdr:nvSpPr>
        <xdr:cNvPr id="269" name="テキスト ボックス 268"/>
        <xdr:cNvSpPr txBox="1"/>
      </xdr:nvSpPr>
      <xdr:spPr>
        <a:xfrm>
          <a:off x="863111" y="165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148517</xdr:rowOff>
    </xdr:from>
    <xdr:to>
      <xdr:col>55</xdr:col>
      <xdr:colOff>0</xdr:colOff>
      <xdr:row>37</xdr:row>
      <xdr:rowOff>158641</xdr:rowOff>
    </xdr:to>
    <xdr:cxnSp macro="">
      <xdr:nvCxnSpPr>
        <xdr:cNvPr id="300" name="直線コネクタ 299"/>
        <xdr:cNvCxnSpPr/>
      </xdr:nvCxnSpPr>
      <xdr:spPr>
        <a:xfrm>
          <a:off x="9639300" y="6492167"/>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140027</xdr:rowOff>
    </xdr:from>
    <xdr:to>
      <xdr:col>50</xdr:col>
      <xdr:colOff>114300</xdr:colOff>
      <xdr:row>37</xdr:row>
      <xdr:rowOff>148517</xdr:rowOff>
    </xdr:to>
    <xdr:cxnSp macro="">
      <xdr:nvCxnSpPr>
        <xdr:cNvPr id="303" name="直線コネクタ 302"/>
        <xdr:cNvCxnSpPr/>
      </xdr:nvCxnSpPr>
      <xdr:spPr>
        <a:xfrm>
          <a:off x="8750300" y="6483677"/>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140027</xdr:rowOff>
    </xdr:from>
    <xdr:to>
      <xdr:col>45</xdr:col>
      <xdr:colOff>177800</xdr:colOff>
      <xdr:row>38</xdr:row>
      <xdr:rowOff>156355</xdr:rowOff>
    </xdr:to>
    <xdr:cxnSp macro="">
      <xdr:nvCxnSpPr>
        <xdr:cNvPr id="306" name="直線コネクタ 305"/>
        <xdr:cNvCxnSpPr/>
      </xdr:nvCxnSpPr>
      <xdr:spPr>
        <a:xfrm flipV="1">
          <a:off x="7861300" y="6483677"/>
          <a:ext cx="889000"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80590</xdr:rowOff>
    </xdr:from>
    <xdr:to>
      <xdr:col>41</xdr:col>
      <xdr:colOff>50800</xdr:colOff>
      <xdr:row>38</xdr:row>
      <xdr:rowOff>156355</xdr:rowOff>
    </xdr:to>
    <xdr:cxnSp macro="">
      <xdr:nvCxnSpPr>
        <xdr:cNvPr id="309" name="直線コネクタ 308"/>
        <xdr:cNvCxnSpPr/>
      </xdr:nvCxnSpPr>
      <xdr:spPr>
        <a:xfrm>
          <a:off x="6972300" y="6424240"/>
          <a:ext cx="889000" cy="24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107841</xdr:rowOff>
    </xdr:from>
    <xdr:to>
      <xdr:col>55</xdr:col>
      <xdr:colOff>50800</xdr:colOff>
      <xdr:row>38</xdr:row>
      <xdr:rowOff>37991</xdr:rowOff>
    </xdr:to>
    <xdr:sp macro="" textlink="">
      <xdr:nvSpPr>
        <xdr:cNvPr id="319" name="楕円 318"/>
        <xdr:cNvSpPr/>
      </xdr:nvSpPr>
      <xdr:spPr>
        <a:xfrm>
          <a:off x="104267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130718</xdr:rowOff>
    </xdr:from>
    <xdr:ext cx="378565" cy="259045"/>
    <xdr:sp macro="" textlink="">
      <xdr:nvSpPr>
        <xdr:cNvPr id="320" name="労働費該当値テキスト"/>
        <xdr:cNvSpPr txBox="1"/>
      </xdr:nvSpPr>
      <xdr:spPr>
        <a:xfrm>
          <a:off x="10528300" y="630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97717</xdr:rowOff>
    </xdr:from>
    <xdr:to>
      <xdr:col>50</xdr:col>
      <xdr:colOff>165100</xdr:colOff>
      <xdr:row>38</xdr:row>
      <xdr:rowOff>27867</xdr:rowOff>
    </xdr:to>
    <xdr:sp macro="" textlink="">
      <xdr:nvSpPr>
        <xdr:cNvPr id="321" name="楕円 320"/>
        <xdr:cNvSpPr/>
      </xdr:nvSpPr>
      <xdr:spPr>
        <a:xfrm>
          <a:off x="9588500" y="644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44394</xdr:rowOff>
    </xdr:from>
    <xdr:ext cx="378565" cy="259045"/>
    <xdr:sp macro="" textlink="">
      <xdr:nvSpPr>
        <xdr:cNvPr id="322" name="テキスト ボックス 321"/>
        <xdr:cNvSpPr txBox="1"/>
      </xdr:nvSpPr>
      <xdr:spPr>
        <a:xfrm>
          <a:off x="9450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89227</xdr:rowOff>
    </xdr:from>
    <xdr:to>
      <xdr:col>46</xdr:col>
      <xdr:colOff>38100</xdr:colOff>
      <xdr:row>38</xdr:row>
      <xdr:rowOff>19377</xdr:rowOff>
    </xdr:to>
    <xdr:sp macro="" textlink="">
      <xdr:nvSpPr>
        <xdr:cNvPr id="323" name="楕円 322"/>
        <xdr:cNvSpPr/>
      </xdr:nvSpPr>
      <xdr:spPr>
        <a:xfrm>
          <a:off x="8699500" y="64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35904</xdr:rowOff>
    </xdr:from>
    <xdr:ext cx="378565" cy="259045"/>
    <xdr:sp macro="" textlink="">
      <xdr:nvSpPr>
        <xdr:cNvPr id="324" name="テキスト ボックス 323"/>
        <xdr:cNvSpPr txBox="1"/>
      </xdr:nvSpPr>
      <xdr:spPr>
        <a:xfrm>
          <a:off x="8561017" y="6208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105555</xdr:rowOff>
    </xdr:from>
    <xdr:to>
      <xdr:col>41</xdr:col>
      <xdr:colOff>101600</xdr:colOff>
      <xdr:row>39</xdr:row>
      <xdr:rowOff>35705</xdr:rowOff>
    </xdr:to>
    <xdr:sp macro="" textlink="">
      <xdr:nvSpPr>
        <xdr:cNvPr id="325" name="楕円 324"/>
        <xdr:cNvSpPr/>
      </xdr:nvSpPr>
      <xdr:spPr>
        <a:xfrm>
          <a:off x="7810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26832</xdr:rowOff>
    </xdr:from>
    <xdr:ext cx="378565" cy="259045"/>
    <xdr:sp macro="" textlink="">
      <xdr:nvSpPr>
        <xdr:cNvPr id="326" name="テキスト ボックス 325"/>
        <xdr:cNvSpPr txBox="1"/>
      </xdr:nvSpPr>
      <xdr:spPr>
        <a:xfrm>
          <a:off x="7672017" y="67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29790</xdr:rowOff>
    </xdr:from>
    <xdr:to>
      <xdr:col>36</xdr:col>
      <xdr:colOff>165100</xdr:colOff>
      <xdr:row>37</xdr:row>
      <xdr:rowOff>131390</xdr:rowOff>
    </xdr:to>
    <xdr:sp macro="" textlink="">
      <xdr:nvSpPr>
        <xdr:cNvPr id="327" name="楕円 326"/>
        <xdr:cNvSpPr/>
      </xdr:nvSpPr>
      <xdr:spPr>
        <a:xfrm>
          <a:off x="6921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147917</xdr:rowOff>
    </xdr:from>
    <xdr:ext cx="469744" cy="259045"/>
    <xdr:sp macro="" textlink="">
      <xdr:nvSpPr>
        <xdr:cNvPr id="328" name="テキスト ボックス 327"/>
        <xdr:cNvSpPr txBox="1"/>
      </xdr:nvSpPr>
      <xdr:spPr>
        <a:xfrm>
          <a:off x="6737428" y="61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63919</xdr:rowOff>
    </xdr:from>
    <xdr:to>
      <xdr:col>55</xdr:col>
      <xdr:colOff>0</xdr:colOff>
      <xdr:row>58</xdr:row>
      <xdr:rowOff>74010</xdr:rowOff>
    </xdr:to>
    <xdr:cxnSp macro="">
      <xdr:nvCxnSpPr>
        <xdr:cNvPr id="359" name="直線コネクタ 358"/>
        <xdr:cNvCxnSpPr/>
      </xdr:nvCxnSpPr>
      <xdr:spPr>
        <a:xfrm>
          <a:off x="9639300" y="10008019"/>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94764</xdr:rowOff>
    </xdr:from>
    <xdr:to>
      <xdr:col>50</xdr:col>
      <xdr:colOff>114300</xdr:colOff>
      <xdr:row>58</xdr:row>
      <xdr:rowOff>63919</xdr:rowOff>
    </xdr:to>
    <xdr:cxnSp macro="">
      <xdr:nvCxnSpPr>
        <xdr:cNvPr id="362" name="直線コネクタ 361"/>
        <xdr:cNvCxnSpPr/>
      </xdr:nvCxnSpPr>
      <xdr:spPr>
        <a:xfrm>
          <a:off x="8750300" y="9695964"/>
          <a:ext cx="889000" cy="3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94764</xdr:rowOff>
    </xdr:from>
    <xdr:to>
      <xdr:col>45</xdr:col>
      <xdr:colOff>177800</xdr:colOff>
      <xdr:row>58</xdr:row>
      <xdr:rowOff>57878</xdr:rowOff>
    </xdr:to>
    <xdr:cxnSp macro="">
      <xdr:nvCxnSpPr>
        <xdr:cNvPr id="365" name="直線コネクタ 364"/>
        <xdr:cNvCxnSpPr/>
      </xdr:nvCxnSpPr>
      <xdr:spPr>
        <a:xfrm flipV="1">
          <a:off x="7861300" y="9695964"/>
          <a:ext cx="889000" cy="3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57878</xdr:rowOff>
    </xdr:from>
    <xdr:to>
      <xdr:col>41</xdr:col>
      <xdr:colOff>50800</xdr:colOff>
      <xdr:row>58</xdr:row>
      <xdr:rowOff>84313</xdr:rowOff>
    </xdr:to>
    <xdr:cxnSp macro="">
      <xdr:nvCxnSpPr>
        <xdr:cNvPr id="368" name="直線コネクタ 367"/>
        <xdr:cNvCxnSpPr/>
      </xdr:nvCxnSpPr>
      <xdr:spPr>
        <a:xfrm flipV="1">
          <a:off x="6972300" y="10001978"/>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23210</xdr:rowOff>
    </xdr:from>
    <xdr:to>
      <xdr:col>55</xdr:col>
      <xdr:colOff>50800</xdr:colOff>
      <xdr:row>58</xdr:row>
      <xdr:rowOff>124810</xdr:rowOff>
    </xdr:to>
    <xdr:sp macro="" textlink="">
      <xdr:nvSpPr>
        <xdr:cNvPr id="378" name="楕円 377"/>
        <xdr:cNvSpPr/>
      </xdr:nvSpPr>
      <xdr:spPr>
        <a:xfrm>
          <a:off x="10426700" y="99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46087</xdr:rowOff>
    </xdr:from>
    <xdr:ext cx="534377" cy="259045"/>
    <xdr:sp macro="" textlink="">
      <xdr:nvSpPr>
        <xdr:cNvPr id="379" name="農林水産業費該当値テキスト"/>
        <xdr:cNvSpPr txBox="1"/>
      </xdr:nvSpPr>
      <xdr:spPr>
        <a:xfrm>
          <a:off x="10528300" y="98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13119</xdr:rowOff>
    </xdr:from>
    <xdr:to>
      <xdr:col>50</xdr:col>
      <xdr:colOff>165100</xdr:colOff>
      <xdr:row>58</xdr:row>
      <xdr:rowOff>114719</xdr:rowOff>
    </xdr:to>
    <xdr:sp macro="" textlink="">
      <xdr:nvSpPr>
        <xdr:cNvPr id="380" name="楕円 379"/>
        <xdr:cNvSpPr/>
      </xdr:nvSpPr>
      <xdr:spPr>
        <a:xfrm>
          <a:off x="9588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131246</xdr:rowOff>
    </xdr:from>
    <xdr:ext cx="534377" cy="259045"/>
    <xdr:sp macro="" textlink="">
      <xdr:nvSpPr>
        <xdr:cNvPr id="381" name="テキスト ボックス 380"/>
        <xdr:cNvSpPr txBox="1"/>
      </xdr:nvSpPr>
      <xdr:spPr>
        <a:xfrm>
          <a:off x="9372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43964</xdr:rowOff>
    </xdr:from>
    <xdr:to>
      <xdr:col>46</xdr:col>
      <xdr:colOff>38100</xdr:colOff>
      <xdr:row>56</xdr:row>
      <xdr:rowOff>145564</xdr:rowOff>
    </xdr:to>
    <xdr:sp macro="" textlink="">
      <xdr:nvSpPr>
        <xdr:cNvPr id="382" name="楕円 381"/>
        <xdr:cNvSpPr/>
      </xdr:nvSpPr>
      <xdr:spPr>
        <a:xfrm>
          <a:off x="8699500" y="964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162091</xdr:rowOff>
    </xdr:from>
    <xdr:ext cx="534377" cy="259045"/>
    <xdr:sp macro="" textlink="">
      <xdr:nvSpPr>
        <xdr:cNvPr id="383" name="テキスト ボックス 382"/>
        <xdr:cNvSpPr txBox="1"/>
      </xdr:nvSpPr>
      <xdr:spPr>
        <a:xfrm>
          <a:off x="8483111" y="94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7078</xdr:rowOff>
    </xdr:from>
    <xdr:to>
      <xdr:col>41</xdr:col>
      <xdr:colOff>101600</xdr:colOff>
      <xdr:row>58</xdr:row>
      <xdr:rowOff>108678</xdr:rowOff>
    </xdr:to>
    <xdr:sp macro="" textlink="">
      <xdr:nvSpPr>
        <xdr:cNvPr id="384" name="楕円 383"/>
        <xdr:cNvSpPr/>
      </xdr:nvSpPr>
      <xdr:spPr>
        <a:xfrm>
          <a:off x="7810500" y="99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125205</xdr:rowOff>
    </xdr:from>
    <xdr:ext cx="534377" cy="259045"/>
    <xdr:sp macro="" textlink="">
      <xdr:nvSpPr>
        <xdr:cNvPr id="385" name="テキスト ボックス 384"/>
        <xdr:cNvSpPr txBox="1"/>
      </xdr:nvSpPr>
      <xdr:spPr>
        <a:xfrm>
          <a:off x="7594111" y="97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33513</xdr:rowOff>
    </xdr:from>
    <xdr:to>
      <xdr:col>36</xdr:col>
      <xdr:colOff>165100</xdr:colOff>
      <xdr:row>58</xdr:row>
      <xdr:rowOff>135113</xdr:rowOff>
    </xdr:to>
    <xdr:sp macro="" textlink="">
      <xdr:nvSpPr>
        <xdr:cNvPr id="386" name="楕円 385"/>
        <xdr:cNvSpPr/>
      </xdr:nvSpPr>
      <xdr:spPr>
        <a:xfrm>
          <a:off x="6921500" y="997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151640</xdr:rowOff>
    </xdr:from>
    <xdr:ext cx="534377" cy="259045"/>
    <xdr:sp macro="" textlink="">
      <xdr:nvSpPr>
        <xdr:cNvPr id="387" name="テキスト ボックス 386"/>
        <xdr:cNvSpPr txBox="1"/>
      </xdr:nvSpPr>
      <xdr:spPr>
        <a:xfrm>
          <a:off x="6705111" y="9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28905</xdr:rowOff>
    </xdr:from>
    <xdr:to>
      <xdr:col>55</xdr:col>
      <xdr:colOff>0</xdr:colOff>
      <xdr:row>79</xdr:row>
      <xdr:rowOff>52135</xdr:rowOff>
    </xdr:to>
    <xdr:cxnSp macro="">
      <xdr:nvCxnSpPr>
        <xdr:cNvPr id="418" name="直線コネクタ 417"/>
        <xdr:cNvCxnSpPr/>
      </xdr:nvCxnSpPr>
      <xdr:spPr>
        <a:xfrm flipV="1">
          <a:off x="9639300" y="13573455"/>
          <a:ext cx="8382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49523</xdr:rowOff>
    </xdr:from>
    <xdr:to>
      <xdr:col>50</xdr:col>
      <xdr:colOff>114300</xdr:colOff>
      <xdr:row>79</xdr:row>
      <xdr:rowOff>52135</xdr:rowOff>
    </xdr:to>
    <xdr:cxnSp macro="">
      <xdr:nvCxnSpPr>
        <xdr:cNvPr id="421" name="直線コネクタ 420"/>
        <xdr:cNvCxnSpPr/>
      </xdr:nvCxnSpPr>
      <xdr:spPr>
        <a:xfrm>
          <a:off x="8750300" y="1359407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47693</xdr:rowOff>
    </xdr:from>
    <xdr:to>
      <xdr:col>45</xdr:col>
      <xdr:colOff>177800</xdr:colOff>
      <xdr:row>79</xdr:row>
      <xdr:rowOff>49523</xdr:rowOff>
    </xdr:to>
    <xdr:cxnSp macro="">
      <xdr:nvCxnSpPr>
        <xdr:cNvPr id="424" name="直線コネクタ 423"/>
        <xdr:cNvCxnSpPr/>
      </xdr:nvCxnSpPr>
      <xdr:spPr>
        <a:xfrm>
          <a:off x="7861300" y="1359224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24333</xdr:rowOff>
    </xdr:from>
    <xdr:to>
      <xdr:col>41</xdr:col>
      <xdr:colOff>50800</xdr:colOff>
      <xdr:row>79</xdr:row>
      <xdr:rowOff>47693</xdr:rowOff>
    </xdr:to>
    <xdr:cxnSp macro="">
      <xdr:nvCxnSpPr>
        <xdr:cNvPr id="427" name="直線コネクタ 426"/>
        <xdr:cNvCxnSpPr/>
      </xdr:nvCxnSpPr>
      <xdr:spPr>
        <a:xfrm>
          <a:off x="6972300" y="13568883"/>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149555</xdr:rowOff>
    </xdr:from>
    <xdr:to>
      <xdr:col>55</xdr:col>
      <xdr:colOff>50800</xdr:colOff>
      <xdr:row>79</xdr:row>
      <xdr:rowOff>79705</xdr:rowOff>
    </xdr:to>
    <xdr:sp macro="" textlink="">
      <xdr:nvSpPr>
        <xdr:cNvPr id="437" name="楕円 436"/>
        <xdr:cNvSpPr/>
      </xdr:nvSpPr>
      <xdr:spPr>
        <a:xfrm>
          <a:off x="10426700" y="135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1335</xdr:rowOff>
    </xdr:from>
    <xdr:to>
      <xdr:col>50</xdr:col>
      <xdr:colOff>165100</xdr:colOff>
      <xdr:row>79</xdr:row>
      <xdr:rowOff>102935</xdr:rowOff>
    </xdr:to>
    <xdr:sp macro="" textlink="">
      <xdr:nvSpPr>
        <xdr:cNvPr id="439" name="楕円 438"/>
        <xdr:cNvSpPr/>
      </xdr:nvSpPr>
      <xdr:spPr>
        <a:xfrm>
          <a:off x="9588500" y="135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94062</xdr:rowOff>
    </xdr:from>
    <xdr:ext cx="469744" cy="259045"/>
    <xdr:sp macro="" textlink="">
      <xdr:nvSpPr>
        <xdr:cNvPr id="440" name="テキスト ボックス 439"/>
        <xdr:cNvSpPr txBox="1"/>
      </xdr:nvSpPr>
      <xdr:spPr>
        <a:xfrm>
          <a:off x="9404428" y="136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170173</xdr:rowOff>
    </xdr:from>
    <xdr:to>
      <xdr:col>46</xdr:col>
      <xdr:colOff>38100</xdr:colOff>
      <xdr:row>79</xdr:row>
      <xdr:rowOff>100323</xdr:rowOff>
    </xdr:to>
    <xdr:sp macro="" textlink="">
      <xdr:nvSpPr>
        <xdr:cNvPr id="441" name="楕円 440"/>
        <xdr:cNvSpPr/>
      </xdr:nvSpPr>
      <xdr:spPr>
        <a:xfrm>
          <a:off x="8699500" y="1354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91450</xdr:rowOff>
    </xdr:from>
    <xdr:ext cx="469744" cy="259045"/>
    <xdr:sp macro="" textlink="">
      <xdr:nvSpPr>
        <xdr:cNvPr id="442" name="テキスト ボックス 441"/>
        <xdr:cNvSpPr txBox="1"/>
      </xdr:nvSpPr>
      <xdr:spPr>
        <a:xfrm>
          <a:off x="8515428" y="1363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168343</xdr:rowOff>
    </xdr:from>
    <xdr:to>
      <xdr:col>41</xdr:col>
      <xdr:colOff>101600</xdr:colOff>
      <xdr:row>79</xdr:row>
      <xdr:rowOff>98493</xdr:rowOff>
    </xdr:to>
    <xdr:sp macro="" textlink="">
      <xdr:nvSpPr>
        <xdr:cNvPr id="443" name="楕円 442"/>
        <xdr:cNvSpPr/>
      </xdr:nvSpPr>
      <xdr:spPr>
        <a:xfrm>
          <a:off x="7810500" y="135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89620</xdr:rowOff>
    </xdr:from>
    <xdr:ext cx="469744" cy="259045"/>
    <xdr:sp macro="" textlink="">
      <xdr:nvSpPr>
        <xdr:cNvPr id="444" name="テキスト ボックス 443"/>
        <xdr:cNvSpPr txBox="1"/>
      </xdr:nvSpPr>
      <xdr:spPr>
        <a:xfrm>
          <a:off x="7626428" y="136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144983</xdr:rowOff>
    </xdr:from>
    <xdr:to>
      <xdr:col>36</xdr:col>
      <xdr:colOff>165100</xdr:colOff>
      <xdr:row>79</xdr:row>
      <xdr:rowOff>75133</xdr:rowOff>
    </xdr:to>
    <xdr:sp macro="" textlink="">
      <xdr:nvSpPr>
        <xdr:cNvPr id="445" name="楕円 444"/>
        <xdr:cNvSpPr/>
      </xdr:nvSpPr>
      <xdr:spPr>
        <a:xfrm>
          <a:off x="69215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91660</xdr:rowOff>
    </xdr:from>
    <xdr:ext cx="469744" cy="259045"/>
    <xdr:sp macro="" textlink="">
      <xdr:nvSpPr>
        <xdr:cNvPr id="446" name="テキスト ボックス 445"/>
        <xdr:cNvSpPr txBox="1"/>
      </xdr:nvSpPr>
      <xdr:spPr>
        <a:xfrm>
          <a:off x="6737428" y="1329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51460</xdr:rowOff>
    </xdr:from>
    <xdr:to>
      <xdr:col>55</xdr:col>
      <xdr:colOff>0</xdr:colOff>
      <xdr:row>98</xdr:row>
      <xdr:rowOff>68889</xdr:rowOff>
    </xdr:to>
    <xdr:cxnSp macro="">
      <xdr:nvCxnSpPr>
        <xdr:cNvPr id="473" name="直線コネクタ 472"/>
        <xdr:cNvCxnSpPr/>
      </xdr:nvCxnSpPr>
      <xdr:spPr>
        <a:xfrm>
          <a:off x="9639300" y="16853560"/>
          <a:ext cx="838200" cy="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44741</xdr:rowOff>
    </xdr:from>
    <xdr:to>
      <xdr:col>50</xdr:col>
      <xdr:colOff>114300</xdr:colOff>
      <xdr:row>98</xdr:row>
      <xdr:rowOff>51460</xdr:rowOff>
    </xdr:to>
    <xdr:cxnSp macro="">
      <xdr:nvCxnSpPr>
        <xdr:cNvPr id="476" name="直線コネクタ 475"/>
        <xdr:cNvCxnSpPr/>
      </xdr:nvCxnSpPr>
      <xdr:spPr>
        <a:xfrm>
          <a:off x="8750300" y="16846841"/>
          <a:ext cx="889000" cy="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44741</xdr:rowOff>
    </xdr:from>
    <xdr:to>
      <xdr:col>45</xdr:col>
      <xdr:colOff>177800</xdr:colOff>
      <xdr:row>98</xdr:row>
      <xdr:rowOff>85193</xdr:rowOff>
    </xdr:to>
    <xdr:cxnSp macro="">
      <xdr:nvCxnSpPr>
        <xdr:cNvPr id="479" name="直線コネクタ 478"/>
        <xdr:cNvCxnSpPr/>
      </xdr:nvCxnSpPr>
      <xdr:spPr>
        <a:xfrm flipV="1">
          <a:off x="7861300" y="16846841"/>
          <a:ext cx="8890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85193</xdr:rowOff>
    </xdr:from>
    <xdr:to>
      <xdr:col>41</xdr:col>
      <xdr:colOff>50800</xdr:colOff>
      <xdr:row>98</xdr:row>
      <xdr:rowOff>98366</xdr:rowOff>
    </xdr:to>
    <xdr:cxnSp macro="">
      <xdr:nvCxnSpPr>
        <xdr:cNvPr id="482" name="直線コネクタ 481"/>
        <xdr:cNvCxnSpPr/>
      </xdr:nvCxnSpPr>
      <xdr:spPr>
        <a:xfrm flipV="1">
          <a:off x="6972300" y="16887293"/>
          <a:ext cx="889000" cy="1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18089</xdr:rowOff>
    </xdr:from>
    <xdr:to>
      <xdr:col>55</xdr:col>
      <xdr:colOff>50800</xdr:colOff>
      <xdr:row>98</xdr:row>
      <xdr:rowOff>119689</xdr:rowOff>
    </xdr:to>
    <xdr:sp macro="" textlink="">
      <xdr:nvSpPr>
        <xdr:cNvPr id="492" name="楕円 491"/>
        <xdr:cNvSpPr/>
      </xdr:nvSpPr>
      <xdr:spPr>
        <a:xfrm>
          <a:off x="10426700" y="16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660</xdr:rowOff>
    </xdr:from>
    <xdr:to>
      <xdr:col>50</xdr:col>
      <xdr:colOff>165100</xdr:colOff>
      <xdr:row>98</xdr:row>
      <xdr:rowOff>102260</xdr:rowOff>
    </xdr:to>
    <xdr:sp macro="" textlink="">
      <xdr:nvSpPr>
        <xdr:cNvPr id="494" name="楕円 493"/>
        <xdr:cNvSpPr/>
      </xdr:nvSpPr>
      <xdr:spPr>
        <a:xfrm>
          <a:off x="9588500" y="168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93387</xdr:rowOff>
    </xdr:from>
    <xdr:ext cx="534377" cy="259045"/>
    <xdr:sp macro="" textlink="">
      <xdr:nvSpPr>
        <xdr:cNvPr id="495" name="テキスト ボックス 494"/>
        <xdr:cNvSpPr txBox="1"/>
      </xdr:nvSpPr>
      <xdr:spPr>
        <a:xfrm>
          <a:off x="9372111" y="168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165391</xdr:rowOff>
    </xdr:from>
    <xdr:to>
      <xdr:col>46</xdr:col>
      <xdr:colOff>38100</xdr:colOff>
      <xdr:row>98</xdr:row>
      <xdr:rowOff>95541</xdr:rowOff>
    </xdr:to>
    <xdr:sp macro="" textlink="">
      <xdr:nvSpPr>
        <xdr:cNvPr id="496" name="楕円 495"/>
        <xdr:cNvSpPr/>
      </xdr:nvSpPr>
      <xdr:spPr>
        <a:xfrm>
          <a:off x="8699500" y="167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112068</xdr:rowOff>
    </xdr:from>
    <xdr:ext cx="534377" cy="259045"/>
    <xdr:sp macro="" textlink="">
      <xdr:nvSpPr>
        <xdr:cNvPr id="497" name="テキスト ボックス 496"/>
        <xdr:cNvSpPr txBox="1"/>
      </xdr:nvSpPr>
      <xdr:spPr>
        <a:xfrm>
          <a:off x="8483111" y="1657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34393</xdr:rowOff>
    </xdr:from>
    <xdr:to>
      <xdr:col>41</xdr:col>
      <xdr:colOff>101600</xdr:colOff>
      <xdr:row>98</xdr:row>
      <xdr:rowOff>135993</xdr:rowOff>
    </xdr:to>
    <xdr:sp macro="" textlink="">
      <xdr:nvSpPr>
        <xdr:cNvPr id="498" name="楕円 497"/>
        <xdr:cNvSpPr/>
      </xdr:nvSpPr>
      <xdr:spPr>
        <a:xfrm>
          <a:off x="7810500" y="168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127120</xdr:rowOff>
    </xdr:from>
    <xdr:ext cx="534377" cy="259045"/>
    <xdr:sp macro="" textlink="">
      <xdr:nvSpPr>
        <xdr:cNvPr id="499" name="テキスト ボックス 498"/>
        <xdr:cNvSpPr txBox="1"/>
      </xdr:nvSpPr>
      <xdr:spPr>
        <a:xfrm>
          <a:off x="7594111" y="169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47566</xdr:rowOff>
    </xdr:from>
    <xdr:to>
      <xdr:col>36</xdr:col>
      <xdr:colOff>165100</xdr:colOff>
      <xdr:row>98</xdr:row>
      <xdr:rowOff>149166</xdr:rowOff>
    </xdr:to>
    <xdr:sp macro="" textlink="">
      <xdr:nvSpPr>
        <xdr:cNvPr id="500" name="楕円 499"/>
        <xdr:cNvSpPr/>
      </xdr:nvSpPr>
      <xdr:spPr>
        <a:xfrm>
          <a:off x="6921500" y="1684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140293</xdr:rowOff>
    </xdr:from>
    <xdr:ext cx="534377" cy="259045"/>
    <xdr:sp macro="" textlink="">
      <xdr:nvSpPr>
        <xdr:cNvPr id="501" name="テキスト ボックス 500"/>
        <xdr:cNvSpPr txBox="1"/>
      </xdr:nvSpPr>
      <xdr:spPr>
        <a:xfrm>
          <a:off x="6705111" y="169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39992</xdr:rowOff>
    </xdr:from>
    <xdr:to>
      <xdr:col>85</xdr:col>
      <xdr:colOff>127000</xdr:colOff>
      <xdr:row>36</xdr:row>
      <xdr:rowOff>81978</xdr:rowOff>
    </xdr:to>
    <xdr:cxnSp macro="">
      <xdr:nvCxnSpPr>
        <xdr:cNvPr id="531" name="直線コネクタ 530"/>
        <xdr:cNvCxnSpPr/>
      </xdr:nvCxnSpPr>
      <xdr:spPr>
        <a:xfrm>
          <a:off x="15481300" y="6212192"/>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39992</xdr:rowOff>
    </xdr:from>
    <xdr:to>
      <xdr:col>81</xdr:col>
      <xdr:colOff>50800</xdr:colOff>
      <xdr:row>36</xdr:row>
      <xdr:rowOff>110287</xdr:rowOff>
    </xdr:to>
    <xdr:cxnSp macro="">
      <xdr:nvCxnSpPr>
        <xdr:cNvPr id="534" name="直線コネクタ 533"/>
        <xdr:cNvCxnSpPr/>
      </xdr:nvCxnSpPr>
      <xdr:spPr>
        <a:xfrm flipV="1">
          <a:off x="14592300" y="6212192"/>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110287</xdr:rowOff>
    </xdr:from>
    <xdr:to>
      <xdr:col>76</xdr:col>
      <xdr:colOff>114300</xdr:colOff>
      <xdr:row>36</xdr:row>
      <xdr:rowOff>122250</xdr:rowOff>
    </xdr:to>
    <xdr:cxnSp macro="">
      <xdr:nvCxnSpPr>
        <xdr:cNvPr id="537" name="直線コネクタ 536"/>
        <xdr:cNvCxnSpPr/>
      </xdr:nvCxnSpPr>
      <xdr:spPr>
        <a:xfrm flipV="1">
          <a:off x="13703300" y="6282487"/>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122250</xdr:rowOff>
    </xdr:from>
    <xdr:to>
      <xdr:col>71</xdr:col>
      <xdr:colOff>177800</xdr:colOff>
      <xdr:row>37</xdr:row>
      <xdr:rowOff>26124</xdr:rowOff>
    </xdr:to>
    <xdr:cxnSp macro="">
      <xdr:nvCxnSpPr>
        <xdr:cNvPr id="540" name="直線コネクタ 539"/>
        <xdr:cNvCxnSpPr/>
      </xdr:nvCxnSpPr>
      <xdr:spPr>
        <a:xfrm flipV="1">
          <a:off x="12814300" y="6294450"/>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31178</xdr:rowOff>
    </xdr:from>
    <xdr:to>
      <xdr:col>85</xdr:col>
      <xdr:colOff>177800</xdr:colOff>
      <xdr:row>36</xdr:row>
      <xdr:rowOff>132778</xdr:rowOff>
    </xdr:to>
    <xdr:sp macro="" textlink="">
      <xdr:nvSpPr>
        <xdr:cNvPr id="550" name="楕円 549"/>
        <xdr:cNvSpPr/>
      </xdr:nvSpPr>
      <xdr:spPr>
        <a:xfrm>
          <a:off x="162687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54055</xdr:rowOff>
    </xdr:from>
    <xdr:ext cx="534377" cy="259045"/>
    <xdr:sp macro="" textlink="">
      <xdr:nvSpPr>
        <xdr:cNvPr id="551" name="消防費該当値テキスト"/>
        <xdr:cNvSpPr txBox="1"/>
      </xdr:nvSpPr>
      <xdr:spPr>
        <a:xfrm>
          <a:off x="16370300" y="605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160642</xdr:rowOff>
    </xdr:from>
    <xdr:to>
      <xdr:col>81</xdr:col>
      <xdr:colOff>101600</xdr:colOff>
      <xdr:row>36</xdr:row>
      <xdr:rowOff>90792</xdr:rowOff>
    </xdr:to>
    <xdr:sp macro="" textlink="">
      <xdr:nvSpPr>
        <xdr:cNvPr id="552" name="楕円 551"/>
        <xdr:cNvSpPr/>
      </xdr:nvSpPr>
      <xdr:spPr>
        <a:xfrm>
          <a:off x="15430500" y="61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107319</xdr:rowOff>
    </xdr:from>
    <xdr:ext cx="534377" cy="259045"/>
    <xdr:sp macro="" textlink="">
      <xdr:nvSpPr>
        <xdr:cNvPr id="553" name="テキスト ボックス 552"/>
        <xdr:cNvSpPr txBox="1"/>
      </xdr:nvSpPr>
      <xdr:spPr>
        <a:xfrm>
          <a:off x="15214111" y="59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59487</xdr:rowOff>
    </xdr:from>
    <xdr:to>
      <xdr:col>76</xdr:col>
      <xdr:colOff>165100</xdr:colOff>
      <xdr:row>36</xdr:row>
      <xdr:rowOff>161087</xdr:rowOff>
    </xdr:to>
    <xdr:sp macro="" textlink="">
      <xdr:nvSpPr>
        <xdr:cNvPr id="554" name="楕円 553"/>
        <xdr:cNvSpPr/>
      </xdr:nvSpPr>
      <xdr:spPr>
        <a:xfrm>
          <a:off x="14541500" y="62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6164</xdr:rowOff>
    </xdr:from>
    <xdr:ext cx="534377" cy="259045"/>
    <xdr:sp macro="" textlink="">
      <xdr:nvSpPr>
        <xdr:cNvPr id="555" name="テキスト ボックス 554"/>
        <xdr:cNvSpPr txBox="1"/>
      </xdr:nvSpPr>
      <xdr:spPr>
        <a:xfrm>
          <a:off x="14325111" y="60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71450</xdr:rowOff>
    </xdr:from>
    <xdr:to>
      <xdr:col>72</xdr:col>
      <xdr:colOff>38100</xdr:colOff>
      <xdr:row>37</xdr:row>
      <xdr:rowOff>1600</xdr:rowOff>
    </xdr:to>
    <xdr:sp macro="" textlink="">
      <xdr:nvSpPr>
        <xdr:cNvPr id="556" name="楕円 555"/>
        <xdr:cNvSpPr/>
      </xdr:nvSpPr>
      <xdr:spPr>
        <a:xfrm>
          <a:off x="13652500" y="62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18127</xdr:rowOff>
    </xdr:from>
    <xdr:ext cx="534377" cy="259045"/>
    <xdr:sp macro="" textlink="">
      <xdr:nvSpPr>
        <xdr:cNvPr id="557" name="テキスト ボックス 556"/>
        <xdr:cNvSpPr txBox="1"/>
      </xdr:nvSpPr>
      <xdr:spPr>
        <a:xfrm>
          <a:off x="13436111" y="6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146774</xdr:rowOff>
    </xdr:from>
    <xdr:to>
      <xdr:col>67</xdr:col>
      <xdr:colOff>101600</xdr:colOff>
      <xdr:row>37</xdr:row>
      <xdr:rowOff>76924</xdr:rowOff>
    </xdr:to>
    <xdr:sp macro="" textlink="">
      <xdr:nvSpPr>
        <xdr:cNvPr id="558" name="楕円 557"/>
        <xdr:cNvSpPr/>
      </xdr:nvSpPr>
      <xdr:spPr>
        <a:xfrm>
          <a:off x="12763500" y="63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93451</xdr:rowOff>
    </xdr:from>
    <xdr:ext cx="534377" cy="259045"/>
    <xdr:sp macro="" textlink="">
      <xdr:nvSpPr>
        <xdr:cNvPr id="559" name="テキスト ボックス 558"/>
        <xdr:cNvSpPr txBox="1"/>
      </xdr:nvSpPr>
      <xdr:spPr>
        <a:xfrm>
          <a:off x="12547111" y="60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111430</xdr:rowOff>
    </xdr:from>
    <xdr:to>
      <xdr:col>85</xdr:col>
      <xdr:colOff>127000</xdr:colOff>
      <xdr:row>59</xdr:row>
      <xdr:rowOff>26815</xdr:rowOff>
    </xdr:to>
    <xdr:cxnSp macro="">
      <xdr:nvCxnSpPr>
        <xdr:cNvPr id="591" name="直線コネクタ 590"/>
        <xdr:cNvCxnSpPr/>
      </xdr:nvCxnSpPr>
      <xdr:spPr>
        <a:xfrm flipV="1">
          <a:off x="15481300" y="10055530"/>
          <a:ext cx="8382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26815</xdr:rowOff>
    </xdr:from>
    <xdr:to>
      <xdr:col>81</xdr:col>
      <xdr:colOff>50800</xdr:colOff>
      <xdr:row>59</xdr:row>
      <xdr:rowOff>58014</xdr:rowOff>
    </xdr:to>
    <xdr:cxnSp macro="">
      <xdr:nvCxnSpPr>
        <xdr:cNvPr id="594" name="直線コネクタ 593"/>
        <xdr:cNvCxnSpPr/>
      </xdr:nvCxnSpPr>
      <xdr:spPr>
        <a:xfrm flipV="1">
          <a:off x="14592300" y="10142365"/>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58014</xdr:rowOff>
    </xdr:from>
    <xdr:to>
      <xdr:col>76</xdr:col>
      <xdr:colOff>114300</xdr:colOff>
      <xdr:row>59</xdr:row>
      <xdr:rowOff>63402</xdr:rowOff>
    </xdr:to>
    <xdr:cxnSp macro="">
      <xdr:nvCxnSpPr>
        <xdr:cNvPr id="597" name="直線コネクタ 596"/>
        <xdr:cNvCxnSpPr/>
      </xdr:nvCxnSpPr>
      <xdr:spPr>
        <a:xfrm flipV="1">
          <a:off x="13703300" y="10173564"/>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63402</xdr:rowOff>
    </xdr:from>
    <xdr:to>
      <xdr:col>71</xdr:col>
      <xdr:colOff>177800</xdr:colOff>
      <xdr:row>59</xdr:row>
      <xdr:rowOff>93959</xdr:rowOff>
    </xdr:to>
    <xdr:cxnSp macro="">
      <xdr:nvCxnSpPr>
        <xdr:cNvPr id="600" name="直線コネクタ 599"/>
        <xdr:cNvCxnSpPr/>
      </xdr:nvCxnSpPr>
      <xdr:spPr>
        <a:xfrm flipV="1">
          <a:off x="12814300" y="10178952"/>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60630</xdr:rowOff>
    </xdr:from>
    <xdr:to>
      <xdr:col>85</xdr:col>
      <xdr:colOff>177800</xdr:colOff>
      <xdr:row>58</xdr:row>
      <xdr:rowOff>162230</xdr:rowOff>
    </xdr:to>
    <xdr:sp macro="" textlink="">
      <xdr:nvSpPr>
        <xdr:cNvPr id="610" name="楕円 609"/>
        <xdr:cNvSpPr/>
      </xdr:nvSpPr>
      <xdr:spPr>
        <a:xfrm>
          <a:off x="16268700" y="100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39057</xdr:rowOff>
    </xdr:from>
    <xdr:ext cx="534377" cy="259045"/>
    <xdr:sp macro="" textlink="">
      <xdr:nvSpPr>
        <xdr:cNvPr id="611" name="教育費該当値テキスト"/>
        <xdr:cNvSpPr txBox="1"/>
      </xdr:nvSpPr>
      <xdr:spPr>
        <a:xfrm>
          <a:off x="16370300" y="998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147465</xdr:rowOff>
    </xdr:from>
    <xdr:to>
      <xdr:col>81</xdr:col>
      <xdr:colOff>101600</xdr:colOff>
      <xdr:row>59</xdr:row>
      <xdr:rowOff>77615</xdr:rowOff>
    </xdr:to>
    <xdr:sp macro="" textlink="">
      <xdr:nvSpPr>
        <xdr:cNvPr id="612" name="楕円 611"/>
        <xdr:cNvSpPr/>
      </xdr:nvSpPr>
      <xdr:spPr>
        <a:xfrm>
          <a:off x="15430500" y="100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68742</xdr:rowOff>
    </xdr:from>
    <xdr:ext cx="534377" cy="259045"/>
    <xdr:sp macro="" textlink="">
      <xdr:nvSpPr>
        <xdr:cNvPr id="613" name="テキスト ボックス 612"/>
        <xdr:cNvSpPr txBox="1"/>
      </xdr:nvSpPr>
      <xdr:spPr>
        <a:xfrm>
          <a:off x="15214111" y="1018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7214</xdr:rowOff>
    </xdr:from>
    <xdr:to>
      <xdr:col>76</xdr:col>
      <xdr:colOff>165100</xdr:colOff>
      <xdr:row>59</xdr:row>
      <xdr:rowOff>108814</xdr:rowOff>
    </xdr:to>
    <xdr:sp macro="" textlink="">
      <xdr:nvSpPr>
        <xdr:cNvPr id="614" name="楕円 613"/>
        <xdr:cNvSpPr/>
      </xdr:nvSpPr>
      <xdr:spPr>
        <a:xfrm>
          <a:off x="14541500" y="10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99941</xdr:rowOff>
    </xdr:from>
    <xdr:ext cx="534377" cy="259045"/>
    <xdr:sp macro="" textlink="">
      <xdr:nvSpPr>
        <xdr:cNvPr id="615" name="テキスト ボックス 614"/>
        <xdr:cNvSpPr txBox="1"/>
      </xdr:nvSpPr>
      <xdr:spPr>
        <a:xfrm>
          <a:off x="14325111" y="102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12602</xdr:rowOff>
    </xdr:from>
    <xdr:to>
      <xdr:col>72</xdr:col>
      <xdr:colOff>38100</xdr:colOff>
      <xdr:row>59</xdr:row>
      <xdr:rowOff>114202</xdr:rowOff>
    </xdr:to>
    <xdr:sp macro="" textlink="">
      <xdr:nvSpPr>
        <xdr:cNvPr id="616" name="楕円 615"/>
        <xdr:cNvSpPr/>
      </xdr:nvSpPr>
      <xdr:spPr>
        <a:xfrm>
          <a:off x="13652500" y="1012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105329</xdr:rowOff>
    </xdr:from>
    <xdr:ext cx="534377" cy="259045"/>
    <xdr:sp macro="" textlink="">
      <xdr:nvSpPr>
        <xdr:cNvPr id="617" name="テキスト ボックス 616"/>
        <xdr:cNvSpPr txBox="1"/>
      </xdr:nvSpPr>
      <xdr:spPr>
        <a:xfrm>
          <a:off x="13436111" y="1022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43159</xdr:rowOff>
    </xdr:from>
    <xdr:to>
      <xdr:col>67</xdr:col>
      <xdr:colOff>101600</xdr:colOff>
      <xdr:row>59</xdr:row>
      <xdr:rowOff>144759</xdr:rowOff>
    </xdr:to>
    <xdr:sp macro="" textlink="">
      <xdr:nvSpPr>
        <xdr:cNvPr id="618" name="楕円 617"/>
        <xdr:cNvSpPr/>
      </xdr:nvSpPr>
      <xdr:spPr>
        <a:xfrm>
          <a:off x="12763500" y="101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135886</xdr:rowOff>
    </xdr:from>
    <xdr:ext cx="534377" cy="259045"/>
    <xdr:sp macro="" textlink="">
      <xdr:nvSpPr>
        <xdr:cNvPr id="619" name="テキスト ボックス 618"/>
        <xdr:cNvSpPr txBox="1"/>
      </xdr:nvSpPr>
      <xdr:spPr>
        <a:xfrm>
          <a:off x="12547111" y="102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36255</xdr:rowOff>
    </xdr:from>
    <xdr:to>
      <xdr:col>85</xdr:col>
      <xdr:colOff>127000</xdr:colOff>
      <xdr:row>79</xdr:row>
      <xdr:rowOff>43459</xdr:rowOff>
    </xdr:to>
    <xdr:cxnSp macro="">
      <xdr:nvCxnSpPr>
        <xdr:cNvPr id="648" name="直線コネクタ 647"/>
        <xdr:cNvCxnSpPr/>
      </xdr:nvCxnSpPr>
      <xdr:spPr>
        <a:xfrm>
          <a:off x="15481300" y="13580805"/>
          <a:ext cx="8382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36255</xdr:rowOff>
    </xdr:from>
    <xdr:to>
      <xdr:col>81</xdr:col>
      <xdr:colOff>50800</xdr:colOff>
      <xdr:row>79</xdr:row>
      <xdr:rowOff>36830</xdr:rowOff>
    </xdr:to>
    <xdr:cxnSp macro="">
      <xdr:nvCxnSpPr>
        <xdr:cNvPr id="651" name="直線コネクタ 650"/>
        <xdr:cNvCxnSpPr/>
      </xdr:nvCxnSpPr>
      <xdr:spPr>
        <a:xfrm flipV="1">
          <a:off x="14592300" y="1358080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36830</xdr:rowOff>
    </xdr:from>
    <xdr:to>
      <xdr:col>76</xdr:col>
      <xdr:colOff>114300</xdr:colOff>
      <xdr:row>79</xdr:row>
      <xdr:rowOff>43723</xdr:rowOff>
    </xdr:to>
    <xdr:cxnSp macro="">
      <xdr:nvCxnSpPr>
        <xdr:cNvPr id="654" name="直線コネクタ 653"/>
        <xdr:cNvCxnSpPr/>
      </xdr:nvCxnSpPr>
      <xdr:spPr>
        <a:xfrm flipV="1">
          <a:off x="13703300" y="13581380"/>
          <a:ext cx="889000" cy="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6" name="テキスト ボックス 655"/>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40225</xdr:rowOff>
    </xdr:from>
    <xdr:to>
      <xdr:col>71</xdr:col>
      <xdr:colOff>177800</xdr:colOff>
      <xdr:row>79</xdr:row>
      <xdr:rowOff>43723</xdr:rowOff>
    </xdr:to>
    <xdr:cxnSp macro="">
      <xdr:nvCxnSpPr>
        <xdr:cNvPr id="657" name="直線コネクタ 656"/>
        <xdr:cNvCxnSpPr/>
      </xdr:nvCxnSpPr>
      <xdr:spPr>
        <a:xfrm>
          <a:off x="12814300" y="13584775"/>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164109</xdr:rowOff>
    </xdr:from>
    <xdr:to>
      <xdr:col>85</xdr:col>
      <xdr:colOff>177800</xdr:colOff>
      <xdr:row>79</xdr:row>
      <xdr:rowOff>94259</xdr:rowOff>
    </xdr:to>
    <xdr:sp macro="" textlink="">
      <xdr:nvSpPr>
        <xdr:cNvPr id="667" name="楕円 666"/>
        <xdr:cNvSpPr/>
      </xdr:nvSpPr>
      <xdr:spPr>
        <a:xfrm>
          <a:off x="162687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135811</xdr:rowOff>
    </xdr:from>
    <xdr:ext cx="378565" cy="259045"/>
    <xdr:sp macro="" textlink="">
      <xdr:nvSpPr>
        <xdr:cNvPr id="668" name="災害復旧費該当値テキスト"/>
        <xdr:cNvSpPr txBox="1"/>
      </xdr:nvSpPr>
      <xdr:spPr>
        <a:xfrm>
          <a:off x="16370300" y="1350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156905</xdr:rowOff>
    </xdr:from>
    <xdr:to>
      <xdr:col>81</xdr:col>
      <xdr:colOff>101600</xdr:colOff>
      <xdr:row>79</xdr:row>
      <xdr:rowOff>87055</xdr:rowOff>
    </xdr:to>
    <xdr:sp macro="" textlink="">
      <xdr:nvSpPr>
        <xdr:cNvPr id="669" name="楕円 668"/>
        <xdr:cNvSpPr/>
      </xdr:nvSpPr>
      <xdr:spPr>
        <a:xfrm>
          <a:off x="15430500" y="135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103582</xdr:rowOff>
    </xdr:from>
    <xdr:ext cx="469744" cy="259045"/>
    <xdr:sp macro="" textlink="">
      <xdr:nvSpPr>
        <xdr:cNvPr id="670" name="テキスト ボックス 669"/>
        <xdr:cNvSpPr txBox="1"/>
      </xdr:nvSpPr>
      <xdr:spPr>
        <a:xfrm>
          <a:off x="15246428" y="1330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157480</xdr:rowOff>
    </xdr:from>
    <xdr:to>
      <xdr:col>76</xdr:col>
      <xdr:colOff>165100</xdr:colOff>
      <xdr:row>79</xdr:row>
      <xdr:rowOff>87630</xdr:rowOff>
    </xdr:to>
    <xdr:sp macro="" textlink="">
      <xdr:nvSpPr>
        <xdr:cNvPr id="671" name="楕円 670"/>
        <xdr:cNvSpPr/>
      </xdr:nvSpPr>
      <xdr:spPr>
        <a:xfrm>
          <a:off x="14541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104157</xdr:rowOff>
    </xdr:from>
    <xdr:ext cx="469744" cy="259045"/>
    <xdr:sp macro="" textlink="">
      <xdr:nvSpPr>
        <xdr:cNvPr id="672" name="テキスト ボックス 671"/>
        <xdr:cNvSpPr txBox="1"/>
      </xdr:nvSpPr>
      <xdr:spPr>
        <a:xfrm>
          <a:off x="14357428" y="133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164373</xdr:rowOff>
    </xdr:from>
    <xdr:to>
      <xdr:col>72</xdr:col>
      <xdr:colOff>38100</xdr:colOff>
      <xdr:row>79</xdr:row>
      <xdr:rowOff>94523</xdr:rowOff>
    </xdr:to>
    <xdr:sp macro="" textlink="">
      <xdr:nvSpPr>
        <xdr:cNvPr id="673" name="楕円 672"/>
        <xdr:cNvSpPr/>
      </xdr:nvSpPr>
      <xdr:spPr>
        <a:xfrm>
          <a:off x="13652500" y="135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85650</xdr:rowOff>
    </xdr:from>
    <xdr:ext cx="378565" cy="259045"/>
    <xdr:sp macro="" textlink="">
      <xdr:nvSpPr>
        <xdr:cNvPr id="674" name="テキスト ボックス 673"/>
        <xdr:cNvSpPr txBox="1"/>
      </xdr:nvSpPr>
      <xdr:spPr>
        <a:xfrm>
          <a:off x="13514017" y="1363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160875</xdr:rowOff>
    </xdr:from>
    <xdr:to>
      <xdr:col>67</xdr:col>
      <xdr:colOff>101600</xdr:colOff>
      <xdr:row>79</xdr:row>
      <xdr:rowOff>91025</xdr:rowOff>
    </xdr:to>
    <xdr:sp macro="" textlink="">
      <xdr:nvSpPr>
        <xdr:cNvPr id="675" name="楕円 674"/>
        <xdr:cNvSpPr/>
      </xdr:nvSpPr>
      <xdr:spPr>
        <a:xfrm>
          <a:off x="12763500" y="135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107552</xdr:rowOff>
    </xdr:from>
    <xdr:ext cx="469744" cy="259045"/>
    <xdr:sp macro="" textlink="">
      <xdr:nvSpPr>
        <xdr:cNvPr id="676" name="テキスト ボックス 675"/>
        <xdr:cNvSpPr txBox="1"/>
      </xdr:nvSpPr>
      <xdr:spPr>
        <a:xfrm>
          <a:off x="12579428" y="133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115024</xdr:rowOff>
    </xdr:from>
    <xdr:to>
      <xdr:col>85</xdr:col>
      <xdr:colOff>127000</xdr:colOff>
      <xdr:row>97</xdr:row>
      <xdr:rowOff>117920</xdr:rowOff>
    </xdr:to>
    <xdr:cxnSp macro="">
      <xdr:nvCxnSpPr>
        <xdr:cNvPr id="705" name="直線コネクタ 704"/>
        <xdr:cNvCxnSpPr/>
      </xdr:nvCxnSpPr>
      <xdr:spPr>
        <a:xfrm flipV="1">
          <a:off x="15481300" y="167456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117005</xdr:rowOff>
    </xdr:from>
    <xdr:to>
      <xdr:col>81</xdr:col>
      <xdr:colOff>50800</xdr:colOff>
      <xdr:row>97</xdr:row>
      <xdr:rowOff>117920</xdr:rowOff>
    </xdr:to>
    <xdr:cxnSp macro="">
      <xdr:nvCxnSpPr>
        <xdr:cNvPr id="708" name="直線コネクタ 707"/>
        <xdr:cNvCxnSpPr/>
      </xdr:nvCxnSpPr>
      <xdr:spPr>
        <a:xfrm>
          <a:off x="14592300" y="167476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113703</xdr:rowOff>
    </xdr:from>
    <xdr:to>
      <xdr:col>76</xdr:col>
      <xdr:colOff>114300</xdr:colOff>
      <xdr:row>97</xdr:row>
      <xdr:rowOff>117005</xdr:rowOff>
    </xdr:to>
    <xdr:cxnSp macro="">
      <xdr:nvCxnSpPr>
        <xdr:cNvPr id="711" name="直線コネクタ 710"/>
        <xdr:cNvCxnSpPr/>
      </xdr:nvCxnSpPr>
      <xdr:spPr>
        <a:xfrm>
          <a:off x="13703300" y="16744353"/>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83438</xdr:rowOff>
    </xdr:from>
    <xdr:to>
      <xdr:col>71</xdr:col>
      <xdr:colOff>177800</xdr:colOff>
      <xdr:row>97</xdr:row>
      <xdr:rowOff>113703</xdr:rowOff>
    </xdr:to>
    <xdr:cxnSp macro="">
      <xdr:nvCxnSpPr>
        <xdr:cNvPr id="714" name="直線コネクタ 713"/>
        <xdr:cNvCxnSpPr/>
      </xdr:nvCxnSpPr>
      <xdr:spPr>
        <a:xfrm>
          <a:off x="12814300" y="16714088"/>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64224</xdr:rowOff>
    </xdr:from>
    <xdr:to>
      <xdr:col>85</xdr:col>
      <xdr:colOff>177800</xdr:colOff>
      <xdr:row>97</xdr:row>
      <xdr:rowOff>165824</xdr:rowOff>
    </xdr:to>
    <xdr:sp macro="" textlink="">
      <xdr:nvSpPr>
        <xdr:cNvPr id="724" name="楕円 723"/>
        <xdr:cNvSpPr/>
      </xdr:nvSpPr>
      <xdr:spPr>
        <a:xfrm>
          <a:off x="16268700" y="166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150601</xdr:rowOff>
    </xdr:from>
    <xdr:ext cx="534377" cy="259045"/>
    <xdr:sp macro="" textlink="">
      <xdr:nvSpPr>
        <xdr:cNvPr id="725" name="公債費該当値テキスト"/>
        <xdr:cNvSpPr txBox="1"/>
      </xdr:nvSpPr>
      <xdr:spPr>
        <a:xfrm>
          <a:off x="16370300" y="166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67120</xdr:rowOff>
    </xdr:from>
    <xdr:to>
      <xdr:col>81</xdr:col>
      <xdr:colOff>101600</xdr:colOff>
      <xdr:row>97</xdr:row>
      <xdr:rowOff>168720</xdr:rowOff>
    </xdr:to>
    <xdr:sp macro="" textlink="">
      <xdr:nvSpPr>
        <xdr:cNvPr id="726" name="楕円 725"/>
        <xdr:cNvSpPr/>
      </xdr:nvSpPr>
      <xdr:spPr>
        <a:xfrm>
          <a:off x="15430500" y="166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159847</xdr:rowOff>
    </xdr:from>
    <xdr:ext cx="534377" cy="259045"/>
    <xdr:sp macro="" textlink="">
      <xdr:nvSpPr>
        <xdr:cNvPr id="727" name="テキスト ボックス 726"/>
        <xdr:cNvSpPr txBox="1"/>
      </xdr:nvSpPr>
      <xdr:spPr>
        <a:xfrm>
          <a:off x="15214111" y="167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66205</xdr:rowOff>
    </xdr:from>
    <xdr:to>
      <xdr:col>76</xdr:col>
      <xdr:colOff>165100</xdr:colOff>
      <xdr:row>97</xdr:row>
      <xdr:rowOff>167805</xdr:rowOff>
    </xdr:to>
    <xdr:sp macro="" textlink="">
      <xdr:nvSpPr>
        <xdr:cNvPr id="728" name="楕円 727"/>
        <xdr:cNvSpPr/>
      </xdr:nvSpPr>
      <xdr:spPr>
        <a:xfrm>
          <a:off x="14541500" y="166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158932</xdr:rowOff>
    </xdr:from>
    <xdr:ext cx="534377" cy="259045"/>
    <xdr:sp macro="" textlink="">
      <xdr:nvSpPr>
        <xdr:cNvPr id="729" name="テキスト ボックス 728"/>
        <xdr:cNvSpPr txBox="1"/>
      </xdr:nvSpPr>
      <xdr:spPr>
        <a:xfrm>
          <a:off x="14325111" y="1678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62903</xdr:rowOff>
    </xdr:from>
    <xdr:to>
      <xdr:col>72</xdr:col>
      <xdr:colOff>38100</xdr:colOff>
      <xdr:row>97</xdr:row>
      <xdr:rowOff>164503</xdr:rowOff>
    </xdr:to>
    <xdr:sp macro="" textlink="">
      <xdr:nvSpPr>
        <xdr:cNvPr id="730" name="楕円 729"/>
        <xdr:cNvSpPr/>
      </xdr:nvSpPr>
      <xdr:spPr>
        <a:xfrm>
          <a:off x="13652500" y="166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155630</xdr:rowOff>
    </xdr:from>
    <xdr:ext cx="534377" cy="259045"/>
    <xdr:sp macro="" textlink="">
      <xdr:nvSpPr>
        <xdr:cNvPr id="731" name="テキスト ボックス 730"/>
        <xdr:cNvSpPr txBox="1"/>
      </xdr:nvSpPr>
      <xdr:spPr>
        <a:xfrm>
          <a:off x="13436111" y="167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32638</xdr:rowOff>
    </xdr:from>
    <xdr:to>
      <xdr:col>67</xdr:col>
      <xdr:colOff>101600</xdr:colOff>
      <xdr:row>97</xdr:row>
      <xdr:rowOff>134238</xdr:rowOff>
    </xdr:to>
    <xdr:sp macro="" textlink="">
      <xdr:nvSpPr>
        <xdr:cNvPr id="732" name="楕円 731"/>
        <xdr:cNvSpPr/>
      </xdr:nvSpPr>
      <xdr:spPr>
        <a:xfrm>
          <a:off x="12763500" y="166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125365</xdr:rowOff>
    </xdr:from>
    <xdr:ext cx="534377" cy="259045"/>
    <xdr:sp macro="" textlink="">
      <xdr:nvSpPr>
        <xdr:cNvPr id="733" name="テキスト ボックス 732"/>
        <xdr:cNvSpPr txBox="1"/>
      </xdr:nvSpPr>
      <xdr:spPr>
        <a:xfrm>
          <a:off x="12547111" y="167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22,515</a:t>
          </a:r>
          <a:r>
            <a:rPr kumimoji="1" lang="ja-JP" altLang="en-US" sz="1300">
              <a:latin typeface="ＭＳ Ｐゴシック" panose="020B0600070205080204" pitchFamily="50" charset="-128"/>
              <a:ea typeface="ＭＳ Ｐゴシック" panose="020B0600070205080204" pitchFamily="50" charset="-128"/>
            </a:rPr>
            <a:t>円となっている。これは全国平均、愛知県平均を上回り、類似団体内平均値と比較してもおおよそ</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ほどの額となっている。この要因として挙げられることは、南知多町と組織する知多南部消防組合に対する分担金の占める割合が高いことに加え、消防団に対する支出も多い。これは美浜町の面積が大きく、集落が東西に分かれているため人口に対して消防団の班数、団員数が多く、それに伴い経費も嵩む状況である。こうした現状を改善すべく、消防団の再編への取り組みが急務と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衛生費においても、住民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42,789</a:t>
          </a:r>
          <a:r>
            <a:rPr kumimoji="1" lang="ja-JP" altLang="en-US" sz="1300">
              <a:latin typeface="ＭＳ Ｐゴシック" panose="020B0600070205080204" pitchFamily="50" charset="-128"/>
              <a:ea typeface="ＭＳ Ｐゴシック" panose="020B0600070205080204" pitchFamily="50" charset="-128"/>
            </a:rPr>
            <a:t>円となっており、全国平均、愛知県平均を上回り、類似団体内平均値と比較してもおおよそ</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倍ほどの額となった。この要因としては知多南部衛生組合による火葬場建設事業に伴う分担金の増や合併処理浄化槽設置整備事業補助金の増が挙げられる。令和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年度以降も火葬場建設事業に加え知多南部広域環境組合によるごみ処理施設建設事業の実施により分担金は増加すると見込まれる。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財政調整基金残高の標準財政規模比について、昨年度から</a:t>
          </a:r>
          <a:r>
            <a:rPr kumimoji="1" lang="en-US" altLang="ja-JP" sz="1200">
              <a:latin typeface="ＭＳ ゴシック" pitchFamily="49" charset="-128"/>
              <a:ea typeface="ＭＳ ゴシック" pitchFamily="49" charset="-128"/>
            </a:rPr>
            <a:t>4.35</a:t>
          </a:r>
          <a:r>
            <a:rPr kumimoji="1" lang="ja-JP" altLang="en-US" sz="1200">
              <a:latin typeface="ＭＳ ゴシック" pitchFamily="49" charset="-128"/>
              <a:ea typeface="ＭＳ ゴシック" pitchFamily="49" charset="-128"/>
            </a:rPr>
            <a:t>ポイント減少した要因は、合併処理浄化槽設置整備事業補助金や知多南部衛生組合分担金、知多南部広域環境組合分担金の増により財政調整基金が約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千万円減少したことが挙げられる。</a:t>
          </a:r>
        </a:p>
        <a:p>
          <a:r>
            <a:rPr kumimoji="1" lang="ja-JP" altLang="en-US" sz="1200">
              <a:latin typeface="ＭＳ ゴシック" pitchFamily="49" charset="-128"/>
              <a:ea typeface="ＭＳ ゴシック" pitchFamily="49" charset="-128"/>
            </a:rPr>
            <a:t>今後の財政調整基金に関しては、公共施設整備基金等の特定目的基金の状況も踏まえ、総合的な見地から引き続き基金の適正管理に努める必要がある。</a:t>
          </a:r>
        </a:p>
        <a:p>
          <a:r>
            <a:rPr kumimoji="1" lang="ja-JP" altLang="en-US" sz="1200">
              <a:latin typeface="ＭＳ ゴシック" pitchFamily="49" charset="-128"/>
              <a:ea typeface="ＭＳ ゴシック" pitchFamily="49" charset="-128"/>
            </a:rPr>
            <a:t>実質収支額については、町内企業の業績、地方交付税等についてより正確な収入予測に努めることによって平準化を図っていく。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赤字となっておらず問題はないが、国民健康保険特別会計において財政状況が悪化してきており一般会計からの法定外繰出が増加する傾向にあることから、保険料の見直しを含む是正策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8184227</v>
      </c>
      <c r="BO4" s="431"/>
      <c r="BP4" s="431"/>
      <c r="BQ4" s="431"/>
      <c r="BR4" s="431"/>
      <c r="BS4" s="431"/>
      <c r="BT4" s="431"/>
      <c r="BU4" s="432"/>
      <c r="BV4" s="430">
        <v>8068927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6.4</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7864797</v>
      </c>
      <c r="BO5" s="468"/>
      <c r="BP5" s="468"/>
      <c r="BQ5" s="468"/>
      <c r="BR5" s="468"/>
      <c r="BS5" s="468"/>
      <c r="BT5" s="468"/>
      <c r="BU5" s="469"/>
      <c r="BV5" s="467">
        <v>7818866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90.3</v>
      </c>
      <c r="CU5" s="465"/>
      <c r="CV5" s="465"/>
      <c r="CW5" s="465"/>
      <c r="CX5" s="465"/>
      <c r="CY5" s="465"/>
      <c r="CZ5" s="465"/>
      <c r="DA5" s="466"/>
      <c r="DB5" s="464">
        <v>89.4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319430</v>
      </c>
      <c r="BO6" s="468"/>
      <c r="BP6" s="468"/>
      <c r="BQ6" s="468"/>
      <c r="BR6" s="468"/>
      <c r="BS6" s="468"/>
      <c r="BT6" s="468"/>
      <c r="BU6" s="469"/>
      <c r="BV6" s="467">
        <v>250061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96.6</v>
      </c>
      <c r="CU6" s="505"/>
      <c r="CV6" s="505"/>
      <c r="CW6" s="505"/>
      <c r="CX6" s="505"/>
      <c r="CY6" s="505"/>
      <c r="CZ6" s="505"/>
      <c r="DA6" s="506"/>
      <c r="DB6" s="504">
        <v>96.4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319</v>
      </c>
      <c r="BO7" s="468"/>
      <c r="BP7" s="468"/>
      <c r="BQ7" s="468"/>
      <c r="BR7" s="468"/>
      <c r="BS7" s="468"/>
      <c r="BT7" s="468"/>
      <c r="BU7" s="469"/>
      <c r="BV7" s="467">
        <v>21322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4959235</v>
      </c>
      <c r="CU7" s="468"/>
      <c r="CV7" s="468"/>
      <c r="CW7" s="468"/>
      <c r="CX7" s="468"/>
      <c r="CY7" s="468"/>
      <c r="CZ7" s="468"/>
      <c r="DA7" s="469"/>
      <c r="DB7" s="467">
        <v>5001814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319111</v>
      </c>
      <c r="BO8" s="468"/>
      <c r="BP8" s="468"/>
      <c r="BQ8" s="468"/>
      <c r="BR8" s="468"/>
      <c r="BS8" s="468"/>
      <c r="BT8" s="468"/>
      <c r="BU8" s="469"/>
      <c r="BV8" s="467">
        <v>228739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0.71</v>
      </c>
      <c r="CU8" s="508"/>
      <c r="CV8" s="508"/>
      <c r="CW8" s="508"/>
      <c r="CX8" s="508"/>
      <c r="CY8" s="508"/>
      <c r="CZ8" s="508"/>
      <c r="DA8" s="509"/>
      <c r="DB8" s="507">
        <v>0.73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23575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90372</v>
      </c>
      <c r="BO9" s="468"/>
      <c r="BP9" s="468"/>
      <c r="BQ9" s="468"/>
      <c r="BR9" s="468"/>
      <c r="BS9" s="468"/>
      <c r="BT9" s="468"/>
      <c r="BU9" s="469"/>
      <c r="BV9" s="467">
        <v>-39392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7.1</v>
      </c>
      <c r="CU9" s="465"/>
      <c r="CV9" s="465"/>
      <c r="CW9" s="465"/>
      <c r="CX9" s="465"/>
      <c r="CY9" s="465"/>
      <c r="CZ9" s="465"/>
      <c r="DA9" s="466"/>
      <c r="DB9" s="464">
        <v>7.8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25178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100246</v>
      </c>
      <c r="BO10" s="468"/>
      <c r="BP10" s="468"/>
      <c r="BQ10" s="468"/>
      <c r="BR10" s="468"/>
      <c r="BS10" s="468"/>
      <c r="BT10" s="468"/>
      <c r="BU10" s="469"/>
      <c r="BV10" s="467">
        <v>100337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21841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125</v>
      </c>
      <c r="AV12" s="500"/>
      <c r="AW12" s="500"/>
      <c r="AX12" s="500"/>
      <c r="AY12" s="501" t="s">
        <v>135</v>
      </c>
      <c r="AZ12" s="502"/>
      <c r="BA12" s="502"/>
      <c r="BB12" s="502"/>
      <c r="BC12" s="502"/>
      <c r="BD12" s="502"/>
      <c r="BE12" s="502"/>
      <c r="BF12" s="502"/>
      <c r="BG12" s="502"/>
      <c r="BH12" s="502"/>
      <c r="BI12" s="502"/>
      <c r="BJ12" s="502"/>
      <c r="BK12" s="502"/>
      <c r="BL12" s="502"/>
      <c r="BM12" s="503"/>
      <c r="BN12" s="467">
        <v>323000</v>
      </c>
      <c r="BO12" s="468"/>
      <c r="BP12" s="468"/>
      <c r="BQ12" s="468"/>
      <c r="BR12" s="468"/>
      <c r="BS12" s="468"/>
      <c r="BT12" s="468"/>
      <c r="BU12" s="469"/>
      <c r="BV12" s="467">
        <v>200000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21530</v>
      </c>
      <c r="S13" s="552"/>
      <c r="T13" s="552"/>
      <c r="U13" s="552"/>
      <c r="V13" s="553"/>
      <c r="W13" s="483" t="s">
        <v>139</v>
      </c>
      <c r="X13" s="484"/>
      <c r="Y13" s="484"/>
      <c r="Z13" s="484"/>
      <c r="AA13" s="484"/>
      <c r="AB13" s="474"/>
      <c r="AC13" s="518">
        <v>776</v>
      </c>
      <c r="AD13" s="519"/>
      <c r="AE13" s="519"/>
      <c r="AF13" s="519"/>
      <c r="AG13" s="561"/>
      <c r="AH13" s="518">
        <v>925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-132382</v>
      </c>
      <c r="BO13" s="468"/>
      <c r="BP13" s="468"/>
      <c r="BQ13" s="468"/>
      <c r="BR13" s="468"/>
      <c r="BS13" s="468"/>
      <c r="BT13" s="468"/>
      <c r="BU13" s="469"/>
      <c r="BV13" s="467">
        <v>-139055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1.8</v>
      </c>
      <c r="CU13" s="465"/>
      <c r="CV13" s="465"/>
      <c r="CW13" s="465"/>
      <c r="CX13" s="465"/>
      <c r="CY13" s="465"/>
      <c r="CZ13" s="465"/>
      <c r="DA13" s="466"/>
      <c r="DB13" s="464">
        <v>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22114</v>
      </c>
      <c r="S14" s="552"/>
      <c r="T14" s="552"/>
      <c r="U14" s="552"/>
      <c r="V14" s="553"/>
      <c r="W14" s="457"/>
      <c r="X14" s="458"/>
      <c r="Y14" s="458"/>
      <c r="Z14" s="458"/>
      <c r="AA14" s="458"/>
      <c r="AB14" s="447"/>
      <c r="AC14" s="554">
        <v>6.8</v>
      </c>
      <c r="AD14" s="555"/>
      <c r="AE14" s="555"/>
      <c r="AF14" s="555"/>
      <c r="AG14" s="556"/>
      <c r="AH14" s="554">
        <v>7.7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10.3</v>
      </c>
      <c r="CU14" s="566"/>
      <c r="CV14" s="566"/>
      <c r="CW14" s="566"/>
      <c r="CX14" s="566"/>
      <c r="CY14" s="566"/>
      <c r="CZ14" s="566"/>
      <c r="DA14" s="567"/>
      <c r="DB14" s="565">
        <v>7.1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21812</v>
      </c>
      <c r="S15" s="552"/>
      <c r="T15" s="552"/>
      <c r="U15" s="552"/>
      <c r="V15" s="553"/>
      <c r="W15" s="483" t="s">
        <v>146</v>
      </c>
      <c r="X15" s="484"/>
      <c r="Y15" s="484"/>
      <c r="Z15" s="484"/>
      <c r="AA15" s="484"/>
      <c r="AB15" s="474"/>
      <c r="AC15" s="518">
        <v>3392</v>
      </c>
      <c r="AD15" s="519"/>
      <c r="AE15" s="519"/>
      <c r="AF15" s="519"/>
      <c r="AG15" s="561"/>
      <c r="AH15" s="518">
        <v>3595</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2735587</v>
      </c>
      <c r="BO15" s="431"/>
      <c r="BP15" s="431"/>
      <c r="BQ15" s="431"/>
      <c r="BR15" s="431"/>
      <c r="BS15" s="431"/>
      <c r="BT15" s="431"/>
      <c r="BU15" s="432"/>
      <c r="BV15" s="430">
        <v>2829838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29.7</v>
      </c>
      <c r="AD16" s="555"/>
      <c r="AE16" s="555"/>
      <c r="AF16" s="555"/>
      <c r="AG16" s="556"/>
      <c r="AH16" s="554">
        <v>29.8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3888429</v>
      </c>
      <c r="BO16" s="468"/>
      <c r="BP16" s="468"/>
      <c r="BQ16" s="468"/>
      <c r="BR16" s="468"/>
      <c r="BS16" s="468"/>
      <c r="BT16" s="468"/>
      <c r="BU16" s="469"/>
      <c r="BV16" s="467">
        <v>3860133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7249</v>
      </c>
      <c r="AD17" s="519"/>
      <c r="AE17" s="519"/>
      <c r="AF17" s="519"/>
      <c r="AG17" s="561"/>
      <c r="AH17" s="518">
        <v>7556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3476575</v>
      </c>
      <c r="BO17" s="468"/>
      <c r="BP17" s="468"/>
      <c r="BQ17" s="468"/>
      <c r="BR17" s="468"/>
      <c r="BS17" s="468"/>
      <c r="BT17" s="468"/>
      <c r="BU17" s="469"/>
      <c r="BV17" s="467">
        <v>3608901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46.2</v>
      </c>
      <c r="M18" s="583"/>
      <c r="N18" s="583"/>
      <c r="O18" s="583"/>
      <c r="P18" s="583"/>
      <c r="Q18" s="583"/>
      <c r="R18" s="584"/>
      <c r="S18" s="584"/>
      <c r="T18" s="584"/>
      <c r="U18" s="584"/>
      <c r="V18" s="585"/>
      <c r="W18" s="485"/>
      <c r="X18" s="486"/>
      <c r="Y18" s="486"/>
      <c r="Z18" s="486"/>
      <c r="AA18" s="486"/>
      <c r="AB18" s="477"/>
      <c r="AC18" s="586">
        <v>63.5</v>
      </c>
      <c r="AD18" s="587"/>
      <c r="AE18" s="587"/>
      <c r="AF18" s="587"/>
      <c r="AG18" s="588"/>
      <c r="AH18" s="586">
        <v>62.6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4616905</v>
      </c>
      <c r="BO18" s="468"/>
      <c r="BP18" s="468"/>
      <c r="BQ18" s="468"/>
      <c r="BR18" s="468"/>
      <c r="BS18" s="468"/>
      <c r="BT18" s="468"/>
      <c r="BU18" s="469"/>
      <c r="BV18" s="467">
        <v>4466963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510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6127794</v>
      </c>
      <c r="BO19" s="468"/>
      <c r="BP19" s="468"/>
      <c r="BQ19" s="468"/>
      <c r="BR19" s="468"/>
      <c r="BS19" s="468"/>
      <c r="BT19" s="468"/>
      <c r="BU19" s="469"/>
      <c r="BV19" s="467">
        <v>6016793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9314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6361127</v>
      </c>
      <c r="BO23" s="468"/>
      <c r="BP23" s="468"/>
      <c r="BQ23" s="468"/>
      <c r="BR23" s="468"/>
      <c r="BS23" s="468"/>
      <c r="BT23" s="468"/>
      <c r="BU23" s="469"/>
      <c r="BV23" s="467">
        <v>6116346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8050</v>
      </c>
      <c r="R24" s="519"/>
      <c r="S24" s="519"/>
      <c r="T24" s="519"/>
      <c r="U24" s="519"/>
      <c r="V24" s="561"/>
      <c r="W24" s="620"/>
      <c r="X24" s="608"/>
      <c r="Y24" s="609"/>
      <c r="Z24" s="517" t="s">
        <v>170</v>
      </c>
      <c r="AA24" s="497"/>
      <c r="AB24" s="497"/>
      <c r="AC24" s="497"/>
      <c r="AD24" s="497"/>
      <c r="AE24" s="497"/>
      <c r="AF24" s="497"/>
      <c r="AG24" s="498"/>
      <c r="AH24" s="518">
        <v>179</v>
      </c>
      <c r="AI24" s="519"/>
      <c r="AJ24" s="519"/>
      <c r="AK24" s="519"/>
      <c r="AL24" s="561"/>
      <c r="AM24" s="518">
        <v>530735</v>
      </c>
      <c r="AN24" s="519"/>
      <c r="AO24" s="519"/>
      <c r="AP24" s="519"/>
      <c r="AQ24" s="519"/>
      <c r="AR24" s="561"/>
      <c r="AS24" s="518">
        <v>2965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6041737</v>
      </c>
      <c r="BO24" s="468"/>
      <c r="BP24" s="468"/>
      <c r="BQ24" s="468"/>
      <c r="BR24" s="468"/>
      <c r="BS24" s="468"/>
      <c r="BT24" s="468"/>
      <c r="BU24" s="469"/>
      <c r="BV24" s="467">
        <v>5934579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6300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3830884</v>
      </c>
      <c r="BO25" s="431"/>
      <c r="BP25" s="431"/>
      <c r="BQ25" s="431"/>
      <c r="BR25" s="431"/>
      <c r="BS25" s="431"/>
      <c r="BT25" s="431"/>
      <c r="BU25" s="432"/>
      <c r="BV25" s="430" t="s">
        <v>137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5820</v>
      </c>
      <c r="R26" s="519"/>
      <c r="S26" s="519"/>
      <c r="T26" s="519"/>
      <c r="U26" s="519"/>
      <c r="V26" s="561"/>
      <c r="W26" s="620"/>
      <c r="X26" s="608"/>
      <c r="Y26" s="609"/>
      <c r="Z26" s="517" t="s">
        <v>176</v>
      </c>
      <c r="AA26" s="630"/>
      <c r="AB26" s="630"/>
      <c r="AC26" s="630"/>
      <c r="AD26" s="630"/>
      <c r="AE26" s="630"/>
      <c r="AF26" s="630"/>
      <c r="AG26" s="631"/>
      <c r="AH26" s="518">
        <v>15</v>
      </c>
      <c r="AI26" s="519"/>
      <c r="AJ26" s="519"/>
      <c r="AK26" s="519"/>
      <c r="AL26" s="561"/>
      <c r="AM26" s="518">
        <v>33495</v>
      </c>
      <c r="AN26" s="519"/>
      <c r="AO26" s="519"/>
      <c r="AP26" s="519"/>
      <c r="AQ26" s="519"/>
      <c r="AR26" s="561"/>
      <c r="AS26" s="518">
        <v>2233</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3600</v>
      </c>
      <c r="R27" s="519"/>
      <c r="S27" s="519"/>
      <c r="T27" s="519"/>
      <c r="U27" s="519"/>
      <c r="V27" s="561"/>
      <c r="W27" s="620"/>
      <c r="X27" s="608"/>
      <c r="Y27" s="609"/>
      <c r="Z27" s="517" t="s">
        <v>179</v>
      </c>
      <c r="AA27" s="497"/>
      <c r="AB27" s="497"/>
      <c r="AC27" s="497"/>
      <c r="AD27" s="497"/>
      <c r="AE27" s="497"/>
      <c r="AF27" s="497"/>
      <c r="AG27" s="498"/>
      <c r="AH27" s="518" t="s">
        <v>137</v>
      </c>
      <c r="AI27" s="519"/>
      <c r="AJ27" s="519"/>
      <c r="AK27" s="519"/>
      <c r="AL27" s="561"/>
      <c r="AM27" s="518" t="s">
        <v>137</v>
      </c>
      <c r="AN27" s="519"/>
      <c r="AO27" s="519"/>
      <c r="AP27" s="519"/>
      <c r="AQ27" s="519"/>
      <c r="AR27" s="561"/>
      <c r="AS27" s="518" t="s">
        <v>137</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509165</v>
      </c>
      <c r="BO27" s="644"/>
      <c r="BP27" s="644"/>
      <c r="BQ27" s="644"/>
      <c r="BR27" s="644"/>
      <c r="BS27" s="644"/>
      <c r="BT27" s="644"/>
      <c r="BU27" s="645"/>
      <c r="BV27" s="643">
        <v>509114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2760</v>
      </c>
      <c r="R28" s="519"/>
      <c r="S28" s="519"/>
      <c r="T28" s="519"/>
      <c r="U28" s="519"/>
      <c r="V28" s="561"/>
      <c r="W28" s="620"/>
      <c r="X28" s="608"/>
      <c r="Y28" s="609"/>
      <c r="Z28" s="517" t="s">
        <v>182</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579125</v>
      </c>
      <c r="BO28" s="431"/>
      <c r="BP28" s="431"/>
      <c r="BQ28" s="431"/>
      <c r="BR28" s="431"/>
      <c r="BS28" s="431"/>
      <c r="BT28" s="431"/>
      <c r="BU28" s="432"/>
      <c r="BV28" s="430">
        <v>801879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12</v>
      </c>
      <c r="M29" s="519"/>
      <c r="N29" s="519"/>
      <c r="O29" s="519"/>
      <c r="P29" s="561"/>
      <c r="Q29" s="518">
        <v>2450</v>
      </c>
      <c r="R29" s="519"/>
      <c r="S29" s="519"/>
      <c r="T29" s="519"/>
      <c r="U29" s="519"/>
      <c r="V29" s="561"/>
      <c r="W29" s="621"/>
      <c r="X29" s="622"/>
      <c r="Y29" s="623"/>
      <c r="Z29" s="517" t="s">
        <v>185</v>
      </c>
      <c r="AA29" s="497"/>
      <c r="AB29" s="497"/>
      <c r="AC29" s="497"/>
      <c r="AD29" s="497"/>
      <c r="AE29" s="497"/>
      <c r="AF29" s="497"/>
      <c r="AG29" s="498"/>
      <c r="AH29" s="518">
        <v>179</v>
      </c>
      <c r="AI29" s="519"/>
      <c r="AJ29" s="519"/>
      <c r="AK29" s="519"/>
      <c r="AL29" s="561"/>
      <c r="AM29" s="518">
        <v>530735</v>
      </c>
      <c r="AN29" s="519"/>
      <c r="AO29" s="519"/>
      <c r="AP29" s="519"/>
      <c r="AQ29" s="519"/>
      <c r="AR29" s="561"/>
      <c r="AS29" s="518">
        <v>2965</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107346</v>
      </c>
      <c r="BO29" s="468"/>
      <c r="BP29" s="468"/>
      <c r="BQ29" s="468"/>
      <c r="BR29" s="468"/>
      <c r="BS29" s="468"/>
      <c r="BT29" s="468"/>
      <c r="BU29" s="469"/>
      <c r="BV29" s="467">
        <v>107320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950643</v>
      </c>
      <c r="BO30" s="644"/>
      <c r="BP30" s="644"/>
      <c r="BQ30" s="644"/>
      <c r="BR30" s="644"/>
      <c r="BS30" s="644"/>
      <c r="BT30" s="644"/>
      <c r="BU30" s="645"/>
      <c r="BV30" s="643">
        <v>900913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196</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農業集落家庭排水処理施設特別会計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知多南部衛生組合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知多南部消防組合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知多中部広域事務組合(一般会計)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知多中部広域事務組合(特別会計)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愛知県後期高齢者医療広域連合(一般会計)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愛知県後期高齢者医療広域連合(特別会計)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知多南部広域環境組合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YvR9VOMaU+AEpYl5uyn1IBKOBFsStgHYcpPnj+8osCbjH/lrhV2jZrMRkwJr0npD+onXKd69SCrXy7SLZTMKA==" saltValue="QnhxoCB6BZ/v6jxmaiH1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562</v>
      </c>
      <c r="D34" s="1248"/>
      <c r="E34" s="1249"/>
      <c r="F34" s="32">
        <v>17.489999999999998</v>
      </c>
      <c r="G34" s="33">
        <v>17.260000000000002</v>
      </c>
      <c r="H34" s="33">
        <v>17.559999999999999</v>
      </c>
      <c r="I34" s="33">
        <v>17.97</v>
      </c>
      <c r="J34" s="34">
        <v>17.989999999999998</v>
      </c>
      <c r="K34" s="22"/>
      <c r="L34" s="22"/>
      <c r="M34" s="22"/>
      <c r="N34" s="22"/>
      <c r="O34" s="22"/>
      <c r="P34" s="22"/>
    </row>
    <row r="35" spans="1:16" ht="39" customHeight="1" x14ac:dyDescent="0.15">
      <c r="A35" s="22"/>
      <c r="B35" s="35"/>
      <c r="C35" s="1242" t="s">
        <v>563</v>
      </c>
      <c r="D35" s="1243"/>
      <c r="E35" s="1244"/>
      <c r="F35" s="36">
        <v>11.1</v>
      </c>
      <c r="G35" s="37">
        <v>6.78</v>
      </c>
      <c r="H35" s="37">
        <v>5.39</v>
      </c>
      <c r="I35" s="37">
        <v>4.57</v>
      </c>
      <c r="J35" s="38">
        <v>6.43</v>
      </c>
      <c r="K35" s="22"/>
      <c r="L35" s="22"/>
      <c r="M35" s="22"/>
      <c r="N35" s="22"/>
      <c r="O35" s="22"/>
      <c r="P35" s="22"/>
    </row>
    <row r="36" spans="1:16" ht="39" customHeight="1" x14ac:dyDescent="0.15">
      <c r="A36" s="22"/>
      <c r="B36" s="35"/>
      <c r="C36" s="1242" t="s">
        <v>564</v>
      </c>
      <c r="D36" s="1243"/>
      <c r="E36" s="1244"/>
      <c r="F36" s="36">
        <v>2.35</v>
      </c>
      <c r="G36" s="37">
        <v>3.3</v>
      </c>
      <c r="H36" s="37">
        <v>2.89</v>
      </c>
      <c r="I36" s="37">
        <v>2.7</v>
      </c>
      <c r="J36" s="38">
        <v>2.4300000000000002</v>
      </c>
      <c r="K36" s="22"/>
      <c r="L36" s="22"/>
      <c r="M36" s="22"/>
      <c r="N36" s="22"/>
      <c r="O36" s="22"/>
      <c r="P36" s="22"/>
    </row>
    <row r="37" spans="1:16" ht="39" customHeight="1" x14ac:dyDescent="0.15">
      <c r="A37" s="22"/>
      <c r="B37" s="35"/>
      <c r="C37" s="1242" t="s">
        <v>565</v>
      </c>
      <c r="D37" s="1243"/>
      <c r="E37" s="1244"/>
      <c r="F37" s="36">
        <v>1.36</v>
      </c>
      <c r="G37" s="37">
        <v>1.64</v>
      </c>
      <c r="H37" s="37">
        <v>1.85</v>
      </c>
      <c r="I37" s="37">
        <v>0.96</v>
      </c>
      <c r="J37" s="38">
        <v>0.91</v>
      </c>
      <c r="K37" s="22"/>
      <c r="L37" s="22"/>
      <c r="M37" s="22"/>
      <c r="N37" s="22"/>
      <c r="O37" s="22"/>
      <c r="P37" s="22"/>
    </row>
    <row r="38" spans="1:16" ht="39" customHeight="1" x14ac:dyDescent="0.15">
      <c r="A38" s="22"/>
      <c r="B38" s="35"/>
      <c r="C38" s="1242" t="s">
        <v>566</v>
      </c>
      <c r="D38" s="1243"/>
      <c r="E38" s="1244"/>
      <c r="F38" s="36">
        <v>0.01</v>
      </c>
      <c r="G38" s="37">
        <v>0</v>
      </c>
      <c r="H38" s="37">
        <v>0.05</v>
      </c>
      <c r="I38" s="37">
        <v>0.05</v>
      </c>
      <c r="J38" s="38">
        <v>0.04</v>
      </c>
      <c r="K38" s="22"/>
      <c r="L38" s="22"/>
      <c r="M38" s="22"/>
      <c r="N38" s="22"/>
      <c r="O38" s="22"/>
      <c r="P38" s="22"/>
    </row>
    <row r="39" spans="1:16" ht="39" customHeight="1" x14ac:dyDescent="0.15">
      <c r="A39" s="22"/>
      <c r="B39" s="35"/>
      <c r="C39" s="1242" t="s">
        <v>567</v>
      </c>
      <c r="D39" s="1243"/>
      <c r="E39" s="1244"/>
      <c r="F39" s="36">
        <v>0</v>
      </c>
      <c r="G39" s="37">
        <v>0</v>
      </c>
      <c r="H39" s="37">
        <v>0</v>
      </c>
      <c r="I39" s="37">
        <v>0</v>
      </c>
      <c r="J39" s="38">
        <v>0</v>
      </c>
      <c r="K39" s="22"/>
      <c r="L39" s="22"/>
      <c r="M39" s="22"/>
      <c r="N39" s="22"/>
      <c r="O39" s="22"/>
      <c r="P39" s="22"/>
    </row>
    <row r="40" spans="1:16" ht="39" customHeight="1" x14ac:dyDescent="0.15">
      <c r="A40" s="22"/>
      <c r="B40" s="35"/>
      <c r="C40" s="1242" t="s">
        <v>568</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569</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570</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hKhgWtGhG4IJWQL+1Py+r8QQQUFyX0ptRoanMUegmR/5AMaLmgf3VT/4vj2i62Oajsa5oMt83yrAOZ/2ynkNA==" saltValue="0QBKZ4gKCkOge0D8yJqw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545</v>
      </c>
      <c r="L45" s="60">
        <v>485</v>
      </c>
      <c r="M45" s="60">
        <v>475</v>
      </c>
      <c r="N45" s="60">
        <v>469</v>
      </c>
      <c r="O45" s="61">
        <v>468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v>
      </c>
      <c r="L48" s="64">
        <v>12</v>
      </c>
      <c r="M48" s="64">
        <v>13</v>
      </c>
      <c r="N48" s="64">
        <v>14</v>
      </c>
      <c r="O48" s="65">
        <v>14</v>
      </c>
      <c r="P48" s="48"/>
      <c r="Q48" s="48"/>
      <c r="R48" s="48"/>
      <c r="S48" s="48"/>
      <c r="T48" s="48"/>
      <c r="U48" s="48"/>
    </row>
    <row r="49" spans="1:21" ht="30.75" customHeight="1" x14ac:dyDescent="0.15">
      <c r="A49" s="48"/>
      <c r="B49" s="1252"/>
      <c r="C49" s="1253"/>
      <c r="D49" s="62"/>
      <c r="E49" s="1258" t="s">
        <v>16</v>
      </c>
      <c r="F49" s="1258"/>
      <c r="G49" s="1258"/>
      <c r="H49" s="1258"/>
      <c r="I49" s="1258"/>
      <c r="J49" s="1259"/>
      <c r="K49" s="63">
        <v>56</v>
      </c>
      <c r="L49" s="64">
        <v>70</v>
      </c>
      <c r="M49" s="64">
        <v>69</v>
      </c>
      <c r="N49" s="64">
        <v>75</v>
      </c>
      <c r="O49" s="65">
        <v>77</v>
      </c>
      <c r="P49" s="48"/>
      <c r="Q49" s="48"/>
      <c r="R49" s="48"/>
      <c r="S49" s="48"/>
      <c r="T49" s="48"/>
      <c r="U49" s="48"/>
    </row>
    <row r="50" spans="1:21" ht="30.75" customHeight="1" x14ac:dyDescent="0.15">
      <c r="A50" s="48"/>
      <c r="B50" s="1252"/>
      <c r="C50" s="1253"/>
      <c r="D50" s="62"/>
      <c r="E50" s="1258" t="s">
        <v>17</v>
      </c>
      <c r="F50" s="1258"/>
      <c r="G50" s="1258"/>
      <c r="H50" s="1258"/>
      <c r="I50" s="1258"/>
      <c r="J50" s="1259"/>
      <c r="K50" s="63">
        <v>26</v>
      </c>
      <c r="L50" s="64">
        <v>26</v>
      </c>
      <c r="M50" s="64">
        <v>26</v>
      </c>
      <c r="N50" s="64" t="s">
        <v>511</v>
      </c>
      <c r="O50" s="65" t="s">
        <v>511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511</v>
      </c>
      <c r="L51" s="64" t="s">
        <v>511</v>
      </c>
      <c r="M51" s="64" t="s">
        <v>511</v>
      </c>
      <c r="N51" s="64" t="s">
        <v>511</v>
      </c>
      <c r="O51" s="65" t="s">
        <v>511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498</v>
      </c>
      <c r="L52" s="64">
        <v>491</v>
      </c>
      <c r="M52" s="64">
        <v>485</v>
      </c>
      <c r="N52" s="64">
        <v>480</v>
      </c>
      <c r="O52" s="65">
        <v>482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141</v>
      </c>
      <c r="L53" s="69">
        <v>102</v>
      </c>
      <c r="M53" s="69">
        <v>98</v>
      </c>
      <c r="N53" s="69">
        <v>78</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593</v>
      </c>
      <c r="L57" s="84" t="s">
        <v>593</v>
      </c>
      <c r="M57" s="84" t="s">
        <v>593</v>
      </c>
      <c r="N57" s="84" t="s">
        <v>593</v>
      </c>
      <c r="O57" s="85" t="s">
        <v>593</v>
      </c>
    </row>
    <row r="58" spans="1:21" ht="31.5" customHeight="1" thickBot="1" x14ac:dyDescent="0.2">
      <c r="B58" s="1268"/>
      <c r="C58" s="1269"/>
      <c r="D58" s="1273" t="s">
        <v>27</v>
      </c>
      <c r="E58" s="1274"/>
      <c r="F58" s="1274"/>
      <c r="G58" s="1274"/>
      <c r="H58" s="1274"/>
      <c r="I58" s="1274"/>
      <c r="J58" s="1275"/>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3zT9EEhAEDo6vPuZZiUy988HYfwh9aFDhquzfAyJBcAHEpjJwHFi5hBs0DZECRZjKNUgtIEcRvuX4X8D3J3Q==" saltValue="7uwSXD8kFHedkYqQqTsI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6" t="s">
        <v>30</v>
      </c>
      <c r="C41" s="1277"/>
      <c r="D41" s="102"/>
      <c r="E41" s="1282" t="s">
        <v>31</v>
      </c>
      <c r="F41" s="1282"/>
      <c r="G41" s="1282"/>
      <c r="H41" s="1283"/>
      <c r="I41" s="103">
        <v>5604</v>
      </c>
      <c r="J41" s="104">
        <v>5595</v>
      </c>
      <c r="K41" s="104">
        <v>5858</v>
      </c>
      <c r="L41" s="104">
        <v>6116</v>
      </c>
      <c r="M41" s="105">
        <v>6361</v>
      </c>
    </row>
    <row r="42" spans="2:13" ht="27.75" customHeight="1" x14ac:dyDescent="0.15">
      <c r="B42" s="1278"/>
      <c r="C42" s="1279"/>
      <c r="D42" s="106"/>
      <c r="E42" s="1284" t="s">
        <v>32</v>
      </c>
      <c r="F42" s="1284"/>
      <c r="G42" s="1284"/>
      <c r="H42" s="1285"/>
      <c r="I42" s="107">
        <v>52</v>
      </c>
      <c r="J42" s="108">
        <v>26</v>
      </c>
      <c r="K42" s="108" t="s">
        <v>511</v>
      </c>
      <c r="L42" s="108" t="s">
        <v>511</v>
      </c>
      <c r="M42" s="109" t="s">
        <v>511</v>
      </c>
    </row>
    <row r="43" spans="2:13" ht="27.75" customHeight="1" x14ac:dyDescent="0.15">
      <c r="B43" s="1278"/>
      <c r="C43" s="1279"/>
      <c r="D43" s="106"/>
      <c r="E43" s="1284" t="s">
        <v>33</v>
      </c>
      <c r="F43" s="1284"/>
      <c r="G43" s="1284"/>
      <c r="H43" s="1285"/>
      <c r="I43" s="107">
        <v>100</v>
      </c>
      <c r="J43" s="108">
        <v>92</v>
      </c>
      <c r="K43" s="108">
        <v>81</v>
      </c>
      <c r="L43" s="108">
        <v>70</v>
      </c>
      <c r="M43" s="109">
        <v>59</v>
      </c>
    </row>
    <row r="44" spans="2:13" ht="27.75" customHeight="1" x14ac:dyDescent="0.15">
      <c r="B44" s="1278"/>
      <c r="C44" s="1279"/>
      <c r="D44" s="106"/>
      <c r="E44" s="1284" t="s">
        <v>34</v>
      </c>
      <c r="F44" s="1284"/>
      <c r="G44" s="1284"/>
      <c r="H44" s="1285"/>
      <c r="I44" s="107">
        <v>408</v>
      </c>
      <c r="J44" s="108">
        <v>338</v>
      </c>
      <c r="K44" s="108">
        <v>387</v>
      </c>
      <c r="L44" s="108">
        <v>304</v>
      </c>
      <c r="M44" s="109">
        <v>303</v>
      </c>
    </row>
    <row r="45" spans="2:13" ht="27.75" customHeight="1" x14ac:dyDescent="0.15">
      <c r="B45" s="1278"/>
      <c r="C45" s="1279"/>
      <c r="D45" s="106"/>
      <c r="E45" s="1284" t="s">
        <v>35</v>
      </c>
      <c r="F45" s="1284"/>
      <c r="G45" s="1284"/>
      <c r="H45" s="1285"/>
      <c r="I45" s="107">
        <v>1721</v>
      </c>
      <c r="J45" s="108">
        <v>1837</v>
      </c>
      <c r="K45" s="108">
        <v>1670</v>
      </c>
      <c r="L45" s="108">
        <v>1732</v>
      </c>
      <c r="M45" s="109">
        <v>1767</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2010</v>
      </c>
      <c r="J50" s="108">
        <v>2164</v>
      </c>
      <c r="K50" s="108">
        <v>2146</v>
      </c>
      <c r="L50" s="108">
        <v>2024</v>
      </c>
      <c r="M50" s="109">
        <v>1851</v>
      </c>
    </row>
    <row r="51" spans="2:13" ht="27.75" customHeight="1" x14ac:dyDescent="0.15">
      <c r="B51" s="1278"/>
      <c r="C51" s="1279"/>
      <c r="D51" s="106"/>
      <c r="E51" s="1284" t="s">
        <v>42</v>
      </c>
      <c r="F51" s="1284"/>
      <c r="G51" s="1284"/>
      <c r="H51" s="1285"/>
      <c r="I51" s="107">
        <v>24</v>
      </c>
      <c r="J51" s="108">
        <v>23</v>
      </c>
      <c r="K51" s="108">
        <v>265</v>
      </c>
      <c r="L51" s="108">
        <v>331</v>
      </c>
      <c r="M51" s="109">
        <v>652</v>
      </c>
    </row>
    <row r="52" spans="2:13" ht="27.75" customHeight="1" x14ac:dyDescent="0.15">
      <c r="B52" s="1280"/>
      <c r="C52" s="1281"/>
      <c r="D52" s="106"/>
      <c r="E52" s="1284" t="s">
        <v>43</v>
      </c>
      <c r="F52" s="1284"/>
      <c r="G52" s="1284"/>
      <c r="H52" s="1285"/>
      <c r="I52" s="107">
        <v>5534</v>
      </c>
      <c r="J52" s="108">
        <v>5433</v>
      </c>
      <c r="K52" s="108">
        <v>5471</v>
      </c>
      <c r="L52" s="108">
        <v>5546</v>
      </c>
      <c r="M52" s="109">
        <v>5522</v>
      </c>
    </row>
    <row r="53" spans="2:13" ht="27.75" customHeight="1" thickBot="1" x14ac:dyDescent="0.2">
      <c r="B53" s="1291" t="s">
        <v>44</v>
      </c>
      <c r="C53" s="1292"/>
      <c r="D53" s="113"/>
      <c r="E53" s="1293" t="s">
        <v>45</v>
      </c>
      <c r="F53" s="1293"/>
      <c r="G53" s="1293"/>
      <c r="H53" s="1294"/>
      <c r="I53" s="114">
        <v>318</v>
      </c>
      <c r="J53" s="115">
        <v>268</v>
      </c>
      <c r="K53" s="115">
        <v>115</v>
      </c>
      <c r="L53" s="115">
        <v>322</v>
      </c>
      <c r="M53" s="116">
        <v>465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8E6iAbnQ7NfE3i15UWl4qvTxNs4/wobGegE8GhNa9rUICq0I65jx7BsOpsMS/GWoJOOUf7naXJXPYYCRgDEg==" saltValue="DDNbTj0SqbWJtNywddak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48</v>
      </c>
      <c r="D55" s="1303"/>
      <c r="E55" s="1304"/>
      <c r="F55" s="128">
        <v>902</v>
      </c>
      <c r="G55" s="128">
        <v>802</v>
      </c>
      <c r="H55" s="129">
        <v>579</v>
      </c>
    </row>
    <row r="56" spans="2:8" ht="52.5" customHeight="1" x14ac:dyDescent="0.15">
      <c r="B56" s="130"/>
      <c r="C56" s="1305" t="s">
        <v>49</v>
      </c>
      <c r="D56" s="1305"/>
      <c r="E56" s="1306"/>
      <c r="F56" s="131">
        <v>107</v>
      </c>
      <c r="G56" s="131">
        <v>107</v>
      </c>
      <c r="H56" s="132">
        <v>107</v>
      </c>
    </row>
    <row r="57" spans="2:8" ht="53.25" customHeight="1" x14ac:dyDescent="0.15">
      <c r="B57" s="130"/>
      <c r="C57" s="1307" t="s">
        <v>50</v>
      </c>
      <c r="D57" s="1307"/>
      <c r="E57" s="1308"/>
      <c r="F57" s="133">
        <v>923</v>
      </c>
      <c r="G57" s="133">
        <v>901</v>
      </c>
      <c r="H57" s="134">
        <v>951</v>
      </c>
    </row>
    <row r="58" spans="2:8" ht="45.75" customHeight="1" x14ac:dyDescent="0.15">
      <c r="B58" s="135"/>
      <c r="C58" s="1295" t="s">
        <v>587</v>
      </c>
      <c r="D58" s="1296"/>
      <c r="E58" s="1297"/>
      <c r="F58" s="136">
        <v>398</v>
      </c>
      <c r="G58" s="136">
        <v>371</v>
      </c>
      <c r="H58" s="137">
        <v>528</v>
      </c>
    </row>
    <row r="59" spans="2:8" ht="45.75" customHeight="1" x14ac:dyDescent="0.15">
      <c r="B59" s="135"/>
      <c r="C59" s="1295" t="s">
        <v>588</v>
      </c>
      <c r="D59" s="1296"/>
      <c r="E59" s="1297"/>
      <c r="F59" s="136">
        <v>359</v>
      </c>
      <c r="G59" s="136">
        <v>359</v>
      </c>
      <c r="H59" s="137">
        <v>311</v>
      </c>
    </row>
    <row r="60" spans="2:8" ht="45.75" customHeight="1" x14ac:dyDescent="0.15">
      <c r="B60" s="135"/>
      <c r="C60" s="1295" t="s">
        <v>589</v>
      </c>
      <c r="D60" s="1296"/>
      <c r="E60" s="1297"/>
      <c r="F60" s="136">
        <v>109</v>
      </c>
      <c r="G60" s="136">
        <v>109</v>
      </c>
      <c r="H60" s="137">
        <v>55</v>
      </c>
    </row>
    <row r="61" spans="2:8" ht="45.75" customHeight="1" x14ac:dyDescent="0.15">
      <c r="B61" s="135"/>
      <c r="C61" s="1295" t="s">
        <v>590</v>
      </c>
      <c r="D61" s="1296"/>
      <c r="E61" s="1297"/>
      <c r="F61" s="136">
        <v>53</v>
      </c>
      <c r="G61" s="136">
        <v>58</v>
      </c>
      <c r="H61" s="137">
        <v>53</v>
      </c>
    </row>
    <row r="62" spans="2:8" ht="45.75" customHeight="1" thickBot="1" x14ac:dyDescent="0.2">
      <c r="B62" s="138"/>
      <c r="C62" s="1298" t="s">
        <v>591</v>
      </c>
      <c r="D62" s="1299"/>
      <c r="E62" s="1300"/>
      <c r="F62" s="139">
        <v>3</v>
      </c>
      <c r="G62" s="139">
        <v>3</v>
      </c>
      <c r="H62" s="140">
        <v>3</v>
      </c>
    </row>
    <row r="63" spans="2:8" ht="52.5" customHeight="1" thickBot="1" x14ac:dyDescent="0.2">
      <c r="B63" s="141"/>
      <c r="C63" s="1301" t="s">
        <v>51</v>
      </c>
      <c r="D63" s="1301"/>
      <c r="E63" s="1302"/>
      <c r="F63" s="142">
        <v>1932</v>
      </c>
      <c r="G63" s="142">
        <v>1810</v>
      </c>
      <c r="H63" s="143">
        <v>1637</v>
      </c>
    </row>
    <row r="64" spans="2:8" ht="15" customHeight="1" x14ac:dyDescent="0.15"/>
  </sheetData>
  <sheetProtection algorithmName="SHA-512" hashValue="PS7TI8t0tF3f2Yb3mz2jYpxIBjR992SRjl3MXb2Ie315IJs/mDviP+8rnaTkYcZIzES+qMzTXtmiQH/8//fpTw==" saltValue="6V/NZaHoOoeI1bKvC/w0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597</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v>5.8</v>
      </c>
      <c r="BY51" s="1309"/>
      <c r="BZ51" s="1309"/>
      <c r="CA51" s="1309"/>
      <c r="CB51" s="1309"/>
      <c r="CC51" s="1309"/>
      <c r="CD51" s="1309"/>
      <c r="CE51" s="1309"/>
      <c r="CF51" s="1309">
        <v>2.5</v>
      </c>
      <c r="CG51" s="1309"/>
      <c r="CH51" s="1309"/>
      <c r="CI51" s="1309"/>
      <c r="CJ51" s="1309"/>
      <c r="CK51" s="1309"/>
      <c r="CL51" s="1309"/>
      <c r="CM51" s="1309"/>
      <c r="CN51" s="1309">
        <v>7.1</v>
      </c>
      <c r="CO51" s="1309"/>
      <c r="CP51" s="1309"/>
      <c r="CQ51" s="1309"/>
      <c r="CR51" s="1309"/>
      <c r="CS51" s="1309"/>
      <c r="CT51" s="1309"/>
      <c r="CU51" s="1309"/>
      <c r="CV51" s="1309">
        <v>10.3</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59.6</v>
      </c>
      <c r="BY53" s="1309"/>
      <c r="BZ53" s="1309"/>
      <c r="CA53" s="1309"/>
      <c r="CB53" s="1309"/>
      <c r="CC53" s="1309"/>
      <c r="CD53" s="1309"/>
      <c r="CE53" s="1309"/>
      <c r="CF53" s="1309">
        <v>61.5</v>
      </c>
      <c r="CG53" s="1309"/>
      <c r="CH53" s="1309"/>
      <c r="CI53" s="1309"/>
      <c r="CJ53" s="1309"/>
      <c r="CK53" s="1309"/>
      <c r="CL53" s="1309"/>
      <c r="CM53" s="1309"/>
      <c r="CN53" s="1309">
        <v>63</v>
      </c>
      <c r="CO53" s="1309"/>
      <c r="CP53" s="1309"/>
      <c r="CQ53" s="1309"/>
      <c r="CR53" s="1309"/>
      <c r="CS53" s="1309"/>
      <c r="CT53" s="1309"/>
      <c r="CU53" s="1309"/>
      <c r="CV53" s="1309">
        <v>64.5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v>6.8</v>
      </c>
      <c r="BQ73" s="1309"/>
      <c r="BR73" s="1309"/>
      <c r="BS73" s="1309"/>
      <c r="BT73" s="1309"/>
      <c r="BU73" s="1309"/>
      <c r="BV73" s="1309"/>
      <c r="BW73" s="1309"/>
      <c r="BX73" s="1309">
        <v>5.8</v>
      </c>
      <c r="BY73" s="1309"/>
      <c r="BZ73" s="1309"/>
      <c r="CA73" s="1309"/>
      <c r="CB73" s="1309"/>
      <c r="CC73" s="1309"/>
      <c r="CD73" s="1309"/>
      <c r="CE73" s="1309"/>
      <c r="CF73" s="1309">
        <v>2.5</v>
      </c>
      <c r="CG73" s="1309"/>
      <c r="CH73" s="1309"/>
      <c r="CI73" s="1309"/>
      <c r="CJ73" s="1309"/>
      <c r="CK73" s="1309"/>
      <c r="CL73" s="1309"/>
      <c r="CM73" s="1309"/>
      <c r="CN73" s="1309">
        <v>7.1</v>
      </c>
      <c r="CO73" s="1309"/>
      <c r="CP73" s="1309"/>
      <c r="CQ73" s="1309"/>
      <c r="CR73" s="1309"/>
      <c r="CS73" s="1309"/>
      <c r="CT73" s="1309"/>
      <c r="CU73" s="1309"/>
      <c r="CV73" s="1309">
        <v>10.3</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605</v>
      </c>
      <c r="BC75" s="1312"/>
      <c r="BD75" s="1312"/>
      <c r="BE75" s="1312"/>
      <c r="BF75" s="1312"/>
      <c r="BG75" s="1312"/>
      <c r="BH75" s="1312"/>
      <c r="BI75" s="1312"/>
      <c r="BJ75" s="1312"/>
      <c r="BK75" s="1312"/>
      <c r="BL75" s="1312"/>
      <c r="BM75" s="1312"/>
      <c r="BN75" s="1312"/>
      <c r="BO75" s="1312"/>
      <c r="BP75" s="1309">
        <v>4</v>
      </c>
      <c r="BQ75" s="1309"/>
      <c r="BR75" s="1309"/>
      <c r="BS75" s="1309"/>
      <c r="BT75" s="1309"/>
      <c r="BU75" s="1309"/>
      <c r="BV75" s="1309"/>
      <c r="BW75" s="1309"/>
      <c r="BX75" s="1309">
        <v>3.1</v>
      </c>
      <c r="BY75" s="1309"/>
      <c r="BZ75" s="1309"/>
      <c r="CA75" s="1309"/>
      <c r="CB75" s="1309"/>
      <c r="CC75" s="1309"/>
      <c r="CD75" s="1309"/>
      <c r="CE75" s="1309"/>
      <c r="CF75" s="1309">
        <v>2.4</v>
      </c>
      <c r="CG75" s="1309"/>
      <c r="CH75" s="1309"/>
      <c r="CI75" s="1309"/>
      <c r="CJ75" s="1309"/>
      <c r="CK75" s="1309"/>
      <c r="CL75" s="1309"/>
      <c r="CM75" s="1309"/>
      <c r="CN75" s="1309">
        <v>2</v>
      </c>
      <c r="CO75" s="1309"/>
      <c r="CP75" s="1309"/>
      <c r="CQ75" s="1309"/>
      <c r="CR75" s="1309"/>
      <c r="CS75" s="1309"/>
      <c r="CT75" s="1309"/>
      <c r="CU75" s="1309"/>
      <c r="CV75" s="1309">
        <v>1.8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605</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ezN2PUgV6DDoZ7EpfpypfzyfafRmOc993etGG4voXPPB6KT5MGaNtO3MkfZoqymYcROkjZJRLPNNAaa9Dj0DQ==" saltValue="cq1r02zwsC7cMFhzUIGU9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iD2RpyGfflhje+9dNFcXPPEX4g5Q51L3HLfr3cyg+OvR/Am4rFnQqUOZcdOVih1NwuoQa5sECAtIZxSbJ/x6fQ==" saltValue="YXdptBpYUxcHVbF7m4qY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Al2LgbzWxYn9k2VaAzJ+VtesB0ucUtG827/paKyMnCizA/yOOo9/TBabnuz/NDRH1IihOR8q+S5851rN31WqZw==" saltValue="IXpYOPKvwlb2SD1WI2q9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16649</v>
      </c>
      <c r="E3" s="162"/>
      <c r="F3" s="163">
        <v>49919</v>
      </c>
      <c r="G3" s="164"/>
      <c r="H3" s="165"/>
    </row>
    <row r="4" spans="1:8" x14ac:dyDescent="0.15">
      <c r="A4" s="166"/>
      <c r="B4" s="167"/>
      <c r="C4" s="168"/>
      <c r="D4" s="169">
        <v>13051</v>
      </c>
      <c r="E4" s="170"/>
      <c r="F4" s="171">
        <v>26398</v>
      </c>
      <c r="G4" s="172"/>
      <c r="H4" s="173"/>
    </row>
    <row r="5" spans="1:8" x14ac:dyDescent="0.15">
      <c r="A5" s="154" t="s">
        <v>545</v>
      </c>
      <c r="B5" s="159"/>
      <c r="C5" s="160"/>
      <c r="D5" s="161">
        <v>30919</v>
      </c>
      <c r="E5" s="162"/>
      <c r="F5" s="163">
        <v>47738</v>
      </c>
      <c r="G5" s="164"/>
      <c r="H5" s="165"/>
    </row>
    <row r="6" spans="1:8" x14ac:dyDescent="0.15">
      <c r="A6" s="166"/>
      <c r="B6" s="167"/>
      <c r="C6" s="168"/>
      <c r="D6" s="169">
        <v>19352</v>
      </c>
      <c r="E6" s="170"/>
      <c r="F6" s="171">
        <v>24937</v>
      </c>
      <c r="G6" s="172"/>
      <c r="H6" s="173"/>
    </row>
    <row r="7" spans="1:8" x14ac:dyDescent="0.15">
      <c r="A7" s="154" t="s">
        <v>546</v>
      </c>
      <c r="B7" s="159"/>
      <c r="C7" s="160"/>
      <c r="D7" s="161">
        <v>63823</v>
      </c>
      <c r="E7" s="162"/>
      <c r="F7" s="163">
        <v>52191</v>
      </c>
      <c r="G7" s="164"/>
      <c r="H7" s="165"/>
    </row>
    <row r="8" spans="1:8" x14ac:dyDescent="0.15">
      <c r="A8" s="166"/>
      <c r="B8" s="167"/>
      <c r="C8" s="168"/>
      <c r="D8" s="169">
        <v>16403</v>
      </c>
      <c r="E8" s="170"/>
      <c r="F8" s="171">
        <v>24843</v>
      </c>
      <c r="G8" s="172"/>
      <c r="H8" s="173"/>
    </row>
    <row r="9" spans="1:8" x14ac:dyDescent="0.15">
      <c r="A9" s="154" t="s">
        <v>547</v>
      </c>
      <c r="B9" s="159"/>
      <c r="C9" s="160"/>
      <c r="D9" s="161">
        <v>43978</v>
      </c>
      <c r="E9" s="162"/>
      <c r="F9" s="163">
        <v>47387</v>
      </c>
      <c r="G9" s="164"/>
      <c r="H9" s="165"/>
    </row>
    <row r="10" spans="1:8" x14ac:dyDescent="0.15">
      <c r="A10" s="166"/>
      <c r="B10" s="167"/>
      <c r="C10" s="168"/>
      <c r="D10" s="169">
        <v>24487</v>
      </c>
      <c r="E10" s="170"/>
      <c r="F10" s="171">
        <v>24928</v>
      </c>
      <c r="G10" s="172"/>
      <c r="H10" s="173"/>
    </row>
    <row r="11" spans="1:8" x14ac:dyDescent="0.15">
      <c r="A11" s="154" t="s">
        <v>548</v>
      </c>
      <c r="B11" s="159"/>
      <c r="C11" s="160"/>
      <c r="D11" s="161">
        <v>41553</v>
      </c>
      <c r="E11" s="162"/>
      <c r="F11" s="163">
        <v>51264</v>
      </c>
      <c r="G11" s="164"/>
      <c r="H11" s="165"/>
    </row>
    <row r="12" spans="1:8" x14ac:dyDescent="0.15">
      <c r="A12" s="166"/>
      <c r="B12" s="167"/>
      <c r="C12" s="174"/>
      <c r="D12" s="169">
        <v>24914</v>
      </c>
      <c r="E12" s="170"/>
      <c r="F12" s="171">
        <v>26040</v>
      </c>
      <c r="G12" s="172"/>
      <c r="H12" s="173"/>
    </row>
    <row r="13" spans="1:8" x14ac:dyDescent="0.15">
      <c r="A13" s="154"/>
      <c r="B13" s="159"/>
      <c r="C13" s="175"/>
      <c r="D13" s="176">
        <v>39384</v>
      </c>
      <c r="E13" s="177"/>
      <c r="F13" s="178">
        <v>49700</v>
      </c>
      <c r="G13" s="179"/>
      <c r="H13" s="165"/>
    </row>
    <row r="14" spans="1:8" x14ac:dyDescent="0.15">
      <c r="A14" s="166"/>
      <c r="B14" s="167"/>
      <c r="C14" s="168"/>
      <c r="D14" s="169">
        <v>19641</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11.1</v>
      </c>
      <c r="C19" s="180">
        <f>ROUND(VALUE(SUBSTITUTE(実質収支比率等に係る経年分析!G$48,"▲","-")),2)</f>
        <v>6.78</v>
      </c>
      <c r="D19" s="180">
        <f>ROUND(VALUE(SUBSTITUTE(実質収支比率等に係る経年分析!H$48,"▲","-")),2)</f>
        <v>5.4</v>
      </c>
      <c r="E19" s="180">
        <f>ROUND(VALUE(SUBSTITUTE(実質収支比率等に係る経年分析!I$48,"▲","-")),2)</f>
        <v>4.57</v>
      </c>
      <c r="F19" s="180">
        <f>ROUND(VALUE(SUBSTITUTE(実質収支比率等に係る経年分析!J$48,"▲","-")),2)</f>
        <v>6.43</v>
      </c>
    </row>
    <row r="20" spans="1:11" x14ac:dyDescent="0.15">
      <c r="A20" s="180" t="s">
        <v>55</v>
      </c>
      <c r="B20" s="180">
        <f>ROUND(VALUE(SUBSTITUTE(実質収支比率等に係る経年分析!F$47,"▲","-")),2)</f>
        <v>18.29</v>
      </c>
      <c r="C20" s="180">
        <f>ROUND(VALUE(SUBSTITUTE(実質収支比率等に係る経年分析!G$47,"▲","-")),2)</f>
        <v>17.7</v>
      </c>
      <c r="D20" s="180">
        <f>ROUND(VALUE(SUBSTITUTE(実質収支比率等に係る経年分析!H$47,"▲","-")),2)</f>
        <v>18.149999999999999</v>
      </c>
      <c r="E20" s="180">
        <f>ROUND(VALUE(SUBSTITUTE(実質収支比率等に係る経年分析!I$47,"▲","-")),2)</f>
        <v>16.03</v>
      </c>
      <c r="F20" s="180">
        <f>ROUND(VALUE(SUBSTITUTE(実質収支比率等に係る経年分析!J$47,"▲","-")),2)</f>
        <v>11.68</v>
      </c>
    </row>
    <row r="21" spans="1:11" x14ac:dyDescent="0.15">
      <c r="A21" s="180" t="s">
        <v>56</v>
      </c>
      <c r="B21" s="180">
        <f>IF(ISNUMBER(VALUE(SUBSTITUTE(実質収支比率等に係る経年分析!F$49,"▲","-"))),ROUND(VALUE(SUBSTITUTE(実質収支比率等に係る経年分析!F$49,"▲","-")),2),NA())</f>
        <v>3.84</v>
      </c>
      <c r="C21" s="180">
        <f>IF(ISNUMBER(VALUE(SUBSTITUTE(実質収支比率等に係る経年分析!G$49,"▲","-"))),ROUND(VALUE(SUBSTITUTE(実質収支比率等に係る経年分析!G$49,"▲","-")),2),NA())</f>
        <v>-4.95</v>
      </c>
      <c r="D21" s="180">
        <f>IF(ISNUMBER(VALUE(SUBSTITUTE(実質収支比率等に係る経年分析!H$49,"▲","-"))),ROUND(VALUE(SUBSTITUTE(実質収支比率等に係る経年分析!H$49,"▲","-")),2),NA())</f>
        <v>-1.56</v>
      </c>
      <c r="E21" s="180">
        <f>IF(ISNUMBER(VALUE(SUBSTITUTE(実質収支比率等に係る経年分析!I$49,"▲","-"))),ROUND(VALUE(SUBSTITUTE(実質収支比率等に係る経年分析!I$49,"▲","-")),2),NA())</f>
        <v>-2.78</v>
      </c>
      <c r="F21" s="180">
        <f>IF(ISNUMBER(VALUE(SUBSTITUTE(実質収支比率等に係る経年分析!J$49,"▲","-"))),ROUND(VALUE(SUBSTITUTE(実質収支比率等に係る経年分析!J$49,"▲","-")),2),NA())</f>
        <v>-2.67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農業集落家庭排水処理施設特別会計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2.4300000000000002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17.260000000000002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17.559999999999999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17.989999999999998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498</v>
      </c>
      <c r="E42" s="182"/>
      <c r="F42" s="182"/>
      <c r="G42" s="182">
        <f>'実質公債費比率（分子）の構造'!L$52</f>
        <v>491</v>
      </c>
      <c r="H42" s="182"/>
      <c r="I42" s="182"/>
      <c r="J42" s="182">
        <f>'実質公債費比率（分子）の構造'!M$52</f>
        <v>485</v>
      </c>
      <c r="K42" s="182"/>
      <c r="L42" s="182"/>
      <c r="M42" s="182">
        <f>'実質公債費比率（分子）の構造'!N$52</f>
        <v>480</v>
      </c>
      <c r="N42" s="182"/>
      <c r="O42" s="182"/>
      <c r="P42" s="182">
        <f>'実質公債費比率（分子）の構造'!O$52</f>
        <v>482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26</v>
      </c>
      <c r="F44" s="182"/>
      <c r="G44" s="182"/>
      <c r="H44" s="182">
        <f>'実質公債費比率（分子）の構造'!M$50</f>
        <v>26</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56</v>
      </c>
      <c r="C45" s="182"/>
      <c r="D45" s="182"/>
      <c r="E45" s="182">
        <f>'実質公債費比率（分子）の構造'!L$49</f>
        <v>70</v>
      </c>
      <c r="F45" s="182"/>
      <c r="G45" s="182"/>
      <c r="H45" s="182">
        <f>'実質公債費比率（分子）の構造'!M$49</f>
        <v>69</v>
      </c>
      <c r="I45" s="182"/>
      <c r="J45" s="182"/>
      <c r="K45" s="182">
        <f>'実質公債費比率（分子）の構造'!N$49</f>
        <v>75</v>
      </c>
      <c r="L45" s="182"/>
      <c r="M45" s="182"/>
      <c r="N45" s="182">
        <f>'実質公債費比率（分子）の構造'!O$49</f>
        <v>77</v>
      </c>
      <c r="O45" s="182"/>
      <c r="P45" s="182"/>
    </row>
    <row r="46" spans="1:16" x14ac:dyDescent="0.15">
      <c r="A46" s="182" t="s">
        <v>67</v>
      </c>
      <c r="B46" s="182">
        <f>'実質公債費比率（分子）の構造'!K$48</f>
        <v>12</v>
      </c>
      <c r="C46" s="182"/>
      <c r="D46" s="182"/>
      <c r="E46" s="182">
        <f>'実質公債費比率（分子）の構造'!L$48</f>
        <v>12</v>
      </c>
      <c r="F46" s="182"/>
      <c r="G46" s="182"/>
      <c r="H46" s="182">
        <f>'実質公債費比率（分子）の構造'!M$48</f>
        <v>13</v>
      </c>
      <c r="I46" s="182"/>
      <c r="J46" s="182"/>
      <c r="K46" s="182">
        <f>'実質公債費比率（分子）の構造'!N$48</f>
        <v>14</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545</v>
      </c>
      <c r="C49" s="182"/>
      <c r="D49" s="182"/>
      <c r="E49" s="182">
        <f>'実質公債費比率（分子）の構造'!L$45</f>
        <v>485</v>
      </c>
      <c r="F49" s="182"/>
      <c r="G49" s="182"/>
      <c r="H49" s="182">
        <f>'実質公債費比率（分子）の構造'!M$45</f>
        <v>475</v>
      </c>
      <c r="I49" s="182"/>
      <c r="J49" s="182"/>
      <c r="K49" s="182">
        <f>'実質公債費比率（分子）の構造'!N$45</f>
        <v>469</v>
      </c>
      <c r="L49" s="182"/>
      <c r="M49" s="182"/>
      <c r="N49" s="182">
        <f>'実質公債費比率（分子）の構造'!O$45</f>
        <v>468</v>
      </c>
      <c r="O49" s="182"/>
      <c r="P49" s="182"/>
    </row>
    <row r="50" spans="1:16" x14ac:dyDescent="0.15">
      <c r="A50" s="182" t="s">
        <v>71</v>
      </c>
      <c r="B50" s="182" t="e">
        <f>NA()</f>
        <v>#N/A</v>
      </c>
      <c r="C50" s="182">
        <f>IF(ISNUMBER('実質公債費比率（分子）の構造'!K$53),'実質公債費比率（分子）の構造'!K$53,NA())</f>
        <v>141</v>
      </c>
      <c r="D50" s="182" t="e">
        <f>NA()</f>
        <v>#N/A</v>
      </c>
      <c r="E50" s="182" t="e">
        <f>NA()</f>
        <v>#N/A</v>
      </c>
      <c r="F50" s="182">
        <f>IF(ISNUMBER('実質公債費比率（分子）の構造'!L$53),'実質公債費比率（分子）の構造'!L$53,NA())</f>
        <v>102</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78</v>
      </c>
      <c r="M50" s="182" t="e">
        <f>NA()</f>
        <v>#N/A</v>
      </c>
      <c r="N50" s="182" t="e">
        <f>NA()</f>
        <v>#N/A</v>
      </c>
      <c r="O50" s="182">
        <f>IF(ISNUMBER('実質公債費比率（分子）の構造'!O$53),'実質公債費比率（分子）の構造'!O$53,NA())</f>
        <v>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5534</v>
      </c>
      <c r="E56" s="181"/>
      <c r="F56" s="181"/>
      <c r="G56" s="181">
        <f>'将来負担比率（分子）の構造'!J$52</f>
        <v>5433</v>
      </c>
      <c r="H56" s="181"/>
      <c r="I56" s="181"/>
      <c r="J56" s="181">
        <f>'将来負担比率（分子）の構造'!K$52</f>
        <v>5471</v>
      </c>
      <c r="K56" s="181"/>
      <c r="L56" s="181"/>
      <c r="M56" s="181">
        <f>'将来負担比率（分子）の構造'!L$52</f>
        <v>5546</v>
      </c>
      <c r="N56" s="181"/>
      <c r="O56" s="181"/>
      <c r="P56" s="181">
        <f>'将来負担比率（分子）の構造'!M$52</f>
        <v>5522</v>
      </c>
    </row>
    <row r="57" spans="1:16" x14ac:dyDescent="0.15">
      <c r="A57" s="181" t="s">
        <v>42</v>
      </c>
      <c r="B57" s="181"/>
      <c r="C57" s="181"/>
      <c r="D57" s="181">
        <f>'将来負担比率（分子）の構造'!I$51</f>
        <v>24</v>
      </c>
      <c r="E57" s="181"/>
      <c r="F57" s="181"/>
      <c r="G57" s="181">
        <f>'将来負担比率（分子）の構造'!J$51</f>
        <v>23</v>
      </c>
      <c r="H57" s="181"/>
      <c r="I57" s="181"/>
      <c r="J57" s="181">
        <f>'将来負担比率（分子）の構造'!K$51</f>
        <v>265</v>
      </c>
      <c r="K57" s="181"/>
      <c r="L57" s="181"/>
      <c r="M57" s="181">
        <f>'将来負担比率（分子）の構造'!L$51</f>
        <v>331</v>
      </c>
      <c r="N57" s="181"/>
      <c r="O57" s="181"/>
      <c r="P57" s="181">
        <f>'将来負担比率（分子）の構造'!M$51</f>
        <v>652</v>
      </c>
    </row>
    <row r="58" spans="1:16" x14ac:dyDescent="0.15">
      <c r="A58" s="181" t="s">
        <v>41</v>
      </c>
      <c r="B58" s="181"/>
      <c r="C58" s="181"/>
      <c r="D58" s="181">
        <f>'将来負担比率（分子）の構造'!I$50</f>
        <v>2010</v>
      </c>
      <c r="E58" s="181"/>
      <c r="F58" s="181"/>
      <c r="G58" s="181">
        <f>'将来負担比率（分子）の構造'!J$50</f>
        <v>2164</v>
      </c>
      <c r="H58" s="181"/>
      <c r="I58" s="181"/>
      <c r="J58" s="181">
        <f>'将来負担比率（分子）の構造'!K$50</f>
        <v>2146</v>
      </c>
      <c r="K58" s="181"/>
      <c r="L58" s="181"/>
      <c r="M58" s="181">
        <f>'将来負担比率（分子）の構造'!L$50</f>
        <v>2024</v>
      </c>
      <c r="N58" s="181"/>
      <c r="O58" s="181"/>
      <c r="P58" s="181">
        <f>'将来負担比率（分子）の構造'!M$50</f>
        <v>1851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1721</v>
      </c>
      <c r="C62" s="181"/>
      <c r="D62" s="181"/>
      <c r="E62" s="181">
        <f>'将来負担比率（分子）の構造'!J$45</f>
        <v>1837</v>
      </c>
      <c r="F62" s="181"/>
      <c r="G62" s="181"/>
      <c r="H62" s="181">
        <f>'将来負担比率（分子）の構造'!K$45</f>
        <v>1670</v>
      </c>
      <c r="I62" s="181"/>
      <c r="J62" s="181"/>
      <c r="K62" s="181">
        <f>'将来負担比率（分子）の構造'!L$45</f>
        <v>1732</v>
      </c>
      <c r="L62" s="181"/>
      <c r="M62" s="181"/>
      <c r="N62" s="181">
        <f>'将来負担比率（分子）の構造'!M$45</f>
        <v>1767</v>
      </c>
      <c r="O62" s="181"/>
      <c r="P62" s="181"/>
    </row>
    <row r="63" spans="1:16" x14ac:dyDescent="0.15">
      <c r="A63" s="181" t="s">
        <v>34</v>
      </c>
      <c r="B63" s="181">
        <f>'将来負担比率（分子）の構造'!I$44</f>
        <v>408</v>
      </c>
      <c r="C63" s="181"/>
      <c r="D63" s="181"/>
      <c r="E63" s="181">
        <f>'将来負担比率（分子）の構造'!J$44</f>
        <v>338</v>
      </c>
      <c r="F63" s="181"/>
      <c r="G63" s="181"/>
      <c r="H63" s="181">
        <f>'将来負担比率（分子）の構造'!K$44</f>
        <v>387</v>
      </c>
      <c r="I63" s="181"/>
      <c r="J63" s="181"/>
      <c r="K63" s="181">
        <f>'将来負担比率（分子）の構造'!L$44</f>
        <v>304</v>
      </c>
      <c r="L63" s="181"/>
      <c r="M63" s="181"/>
      <c r="N63" s="181">
        <f>'将来負担比率（分子）の構造'!M$44</f>
        <v>303</v>
      </c>
      <c r="O63" s="181"/>
      <c r="P63" s="181"/>
    </row>
    <row r="64" spans="1:16" x14ac:dyDescent="0.15">
      <c r="A64" s="181" t="s">
        <v>33</v>
      </c>
      <c r="B64" s="181">
        <f>'将来負担比率（分子）の構造'!I$43</f>
        <v>100</v>
      </c>
      <c r="C64" s="181"/>
      <c r="D64" s="181"/>
      <c r="E64" s="181">
        <f>'将来負担比率（分子）の構造'!J$43</f>
        <v>92</v>
      </c>
      <c r="F64" s="181"/>
      <c r="G64" s="181"/>
      <c r="H64" s="181">
        <f>'将来負担比率（分子）の構造'!K$43</f>
        <v>81</v>
      </c>
      <c r="I64" s="181"/>
      <c r="J64" s="181"/>
      <c r="K64" s="181">
        <f>'将来負担比率（分子）の構造'!L$43</f>
        <v>70</v>
      </c>
      <c r="L64" s="181"/>
      <c r="M64" s="181"/>
      <c r="N64" s="181">
        <f>'将来負担比率（分子）の構造'!M$43</f>
        <v>59</v>
      </c>
      <c r="O64" s="181"/>
      <c r="P64" s="181"/>
    </row>
    <row r="65" spans="1:16" x14ac:dyDescent="0.15">
      <c r="A65" s="181" t="s">
        <v>32</v>
      </c>
      <c r="B65" s="181">
        <f>'将来負担比率（分子）の構造'!I$42</f>
        <v>52</v>
      </c>
      <c r="C65" s="181"/>
      <c r="D65" s="181"/>
      <c r="E65" s="181">
        <f>'将来負担比率（分子）の構造'!J$42</f>
        <v>26</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5604</v>
      </c>
      <c r="C66" s="181"/>
      <c r="D66" s="181"/>
      <c r="E66" s="181">
        <f>'将来負担比率（分子）の構造'!J$41</f>
        <v>5595</v>
      </c>
      <c r="F66" s="181"/>
      <c r="G66" s="181"/>
      <c r="H66" s="181">
        <f>'将来負担比率（分子）の構造'!K$41</f>
        <v>5858</v>
      </c>
      <c r="I66" s="181"/>
      <c r="J66" s="181"/>
      <c r="K66" s="181">
        <f>'将来負担比率（分子）の構造'!L$41</f>
        <v>6116</v>
      </c>
      <c r="L66" s="181"/>
      <c r="M66" s="181"/>
      <c r="N66" s="181">
        <f>'将来負担比率（分子）の構造'!M$41</f>
        <v>6361</v>
      </c>
      <c r="O66" s="181"/>
      <c r="P66" s="181"/>
    </row>
    <row r="67" spans="1:16" x14ac:dyDescent="0.15">
      <c r="A67" s="181" t="s">
        <v>75</v>
      </c>
      <c r="B67" s="181" t="e">
        <f>NA()</f>
        <v>#N/A</v>
      </c>
      <c r="C67" s="181">
        <f>IF(ISNUMBER('将来負担比率（分子）の構造'!I$53), IF('将来負担比率（分子）の構造'!I$53 &lt; 0, 0, '将来負担比率（分子）の構造'!I$53), NA())</f>
        <v>318</v>
      </c>
      <c r="D67" s="181" t="e">
        <f>NA()</f>
        <v>#N/A</v>
      </c>
      <c r="E67" s="181" t="e">
        <f>NA()</f>
        <v>#N/A</v>
      </c>
      <c r="F67" s="181">
        <f>IF(ISNUMBER('将来負担比率（分子）の構造'!J$53), IF('将来負担比率（分子）の構造'!J$53 &lt; 0, 0, '将来負担比率（分子）の構造'!J$53), NA())</f>
        <v>268</v>
      </c>
      <c r="G67" s="181" t="e">
        <f>NA()</f>
        <v>#N/A</v>
      </c>
      <c r="H67" s="181" t="e">
        <f>NA()</f>
        <v>#N/A</v>
      </c>
      <c r="I67" s="181">
        <f>IF(ISNUMBER('将来負担比率（分子）の構造'!K$53), IF('将来負担比率（分子）の構造'!K$53 &lt; 0, 0, '将来負担比率（分子）の構造'!K$53), NA())</f>
        <v>115</v>
      </c>
      <c r="J67" s="181" t="e">
        <f>NA()</f>
        <v>#N/A</v>
      </c>
      <c r="K67" s="181" t="e">
        <f>NA()</f>
        <v>#N/A</v>
      </c>
      <c r="L67" s="181">
        <f>IF(ISNUMBER('将来負担比率（分子）の構造'!L$53), IF('将来負担比率（分子）の構造'!L$53 &lt; 0, 0, '将来負担比率（分子）の構造'!L$53), NA())</f>
        <v>322</v>
      </c>
      <c r="M67" s="181" t="e">
        <f>NA()</f>
        <v>#N/A</v>
      </c>
      <c r="N67" s="181" t="e">
        <f>NA()</f>
        <v>#N/A</v>
      </c>
      <c r="O67" s="181">
        <f>IF(ISNUMBER('将来負担比率（分子）の構造'!M$53), IF('将来負担比率（分子）の構造'!M$53 &lt; 0, 0, '将来負担比率（分子）の構造'!M$53), NA())</f>
        <v>465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902</v>
      </c>
      <c r="C72" s="185">
        <f>基金残高に係る経年分析!G55</f>
        <v>802</v>
      </c>
      <c r="D72" s="185">
        <f>基金残高に係る経年分析!H55</f>
        <v>579</v>
      </c>
    </row>
    <row r="73" spans="1:16" x14ac:dyDescent="0.15">
      <c r="A73" s="184" t="s">
        <v>78</v>
      </c>
      <c r="B73" s="185">
        <f>基金残高に係る経年分析!F56</f>
        <v>107</v>
      </c>
      <c r="C73" s="185">
        <f>基金残高に係る経年分析!G56</f>
        <v>107</v>
      </c>
      <c r="D73" s="185">
        <f>基金残高に係る経年分析!H56</f>
        <v>107</v>
      </c>
    </row>
    <row r="74" spans="1:16" x14ac:dyDescent="0.15">
      <c r="A74" s="184" t="s">
        <v>79</v>
      </c>
      <c r="B74" s="185">
        <f>基金残高に係る経年分析!F57</f>
        <v>923</v>
      </c>
      <c r="C74" s="185">
        <f>基金残高に係る経年分析!G57</f>
        <v>901</v>
      </c>
      <c r="D74" s="185">
        <f>基金残高に係る経年分析!H57</f>
        <v>951</v>
      </c>
    </row>
  </sheetData>
  <sheetProtection algorithmName="SHA-512" hashValue="bj7+UYw5voG3aG9M9TsoZsXH6VfK0YuuJpx+7ZMJdUAb1lO//hsoxKt8qKL/0AGAigYq2uMbsNr8fycSYOUtHg==" saltValue="uGNeHjHcKAjR0yud45wa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3094791</v>
      </c>
      <c r="S5" s="673"/>
      <c r="T5" s="673"/>
      <c r="U5" s="673"/>
      <c r="V5" s="673"/>
      <c r="W5" s="673"/>
      <c r="X5" s="673"/>
      <c r="Y5" s="674"/>
      <c r="Z5" s="675">
        <v>37.799999999999997</v>
      </c>
      <c r="AA5" s="675"/>
      <c r="AB5" s="675"/>
      <c r="AC5" s="675"/>
      <c r="AD5" s="676">
        <v>2919624</v>
      </c>
      <c r="AE5" s="676"/>
      <c r="AF5" s="676"/>
      <c r="AG5" s="676"/>
      <c r="AH5" s="676"/>
      <c r="AI5" s="676"/>
      <c r="AJ5" s="676"/>
      <c r="AK5" s="676"/>
      <c r="AL5" s="677">
        <v>61.1</v>
      </c>
      <c r="AM5" s="678"/>
      <c r="AN5" s="678"/>
      <c r="AO5" s="679"/>
      <c r="AP5" s="669" t="s">
        <v>224</v>
      </c>
      <c r="AQ5" s="670"/>
      <c r="AR5" s="670"/>
      <c r="AS5" s="670"/>
      <c r="AT5" s="670"/>
      <c r="AU5" s="670"/>
      <c r="AV5" s="670"/>
      <c r="AW5" s="670"/>
      <c r="AX5" s="670"/>
      <c r="AY5" s="670"/>
      <c r="AZ5" s="670"/>
      <c r="BA5" s="670"/>
      <c r="BB5" s="670"/>
      <c r="BC5" s="670"/>
      <c r="BD5" s="670"/>
      <c r="BE5" s="670"/>
      <c r="BF5" s="671"/>
      <c r="BG5" s="683">
        <v>2911341</v>
      </c>
      <c r="BH5" s="684"/>
      <c r="BI5" s="684"/>
      <c r="BJ5" s="684"/>
      <c r="BK5" s="684"/>
      <c r="BL5" s="684"/>
      <c r="BM5" s="684"/>
      <c r="BN5" s="685"/>
      <c r="BO5" s="686">
        <v>94.1</v>
      </c>
      <c r="BP5" s="686"/>
      <c r="BQ5" s="686"/>
      <c r="BR5" s="686"/>
      <c r="BS5" s="687" t="s">
        <v>137</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96538</v>
      </c>
      <c r="S6" s="684"/>
      <c r="T6" s="684"/>
      <c r="U6" s="684"/>
      <c r="V6" s="684"/>
      <c r="W6" s="684"/>
      <c r="X6" s="684"/>
      <c r="Y6" s="685"/>
      <c r="Z6" s="686">
        <v>1.2</v>
      </c>
      <c r="AA6" s="686"/>
      <c r="AB6" s="686"/>
      <c r="AC6" s="686"/>
      <c r="AD6" s="687">
        <v>96538</v>
      </c>
      <c r="AE6" s="687"/>
      <c r="AF6" s="687"/>
      <c r="AG6" s="687"/>
      <c r="AH6" s="687"/>
      <c r="AI6" s="687"/>
      <c r="AJ6" s="687"/>
      <c r="AK6" s="687"/>
      <c r="AL6" s="688">
        <v>2</v>
      </c>
      <c r="AM6" s="689"/>
      <c r="AN6" s="689"/>
      <c r="AO6" s="690"/>
      <c r="AP6" s="680" t="s">
        <v>229</v>
      </c>
      <c r="AQ6" s="681"/>
      <c r="AR6" s="681"/>
      <c r="AS6" s="681"/>
      <c r="AT6" s="681"/>
      <c r="AU6" s="681"/>
      <c r="AV6" s="681"/>
      <c r="AW6" s="681"/>
      <c r="AX6" s="681"/>
      <c r="AY6" s="681"/>
      <c r="AZ6" s="681"/>
      <c r="BA6" s="681"/>
      <c r="BB6" s="681"/>
      <c r="BC6" s="681"/>
      <c r="BD6" s="681"/>
      <c r="BE6" s="681"/>
      <c r="BF6" s="682"/>
      <c r="BG6" s="683">
        <v>2911341</v>
      </c>
      <c r="BH6" s="684"/>
      <c r="BI6" s="684"/>
      <c r="BJ6" s="684"/>
      <c r="BK6" s="684"/>
      <c r="BL6" s="684"/>
      <c r="BM6" s="684"/>
      <c r="BN6" s="685"/>
      <c r="BO6" s="686">
        <v>94.1</v>
      </c>
      <c r="BP6" s="686"/>
      <c r="BQ6" s="686"/>
      <c r="BR6" s="686"/>
      <c r="BS6" s="687" t="s">
        <v>230</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93834</v>
      </c>
      <c r="CS6" s="684"/>
      <c r="CT6" s="684"/>
      <c r="CU6" s="684"/>
      <c r="CV6" s="684"/>
      <c r="CW6" s="684"/>
      <c r="CX6" s="684"/>
      <c r="CY6" s="685"/>
      <c r="CZ6" s="677">
        <v>1.2</v>
      </c>
      <c r="DA6" s="678"/>
      <c r="DB6" s="678"/>
      <c r="DC6" s="697"/>
      <c r="DD6" s="692" t="s">
        <v>232</v>
      </c>
      <c r="DE6" s="684"/>
      <c r="DF6" s="684"/>
      <c r="DG6" s="684"/>
      <c r="DH6" s="684"/>
      <c r="DI6" s="684"/>
      <c r="DJ6" s="684"/>
      <c r="DK6" s="684"/>
      <c r="DL6" s="684"/>
      <c r="DM6" s="684"/>
      <c r="DN6" s="684"/>
      <c r="DO6" s="684"/>
      <c r="DP6" s="685"/>
      <c r="DQ6" s="692">
        <v>93834</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2784</v>
      </c>
      <c r="S7" s="684"/>
      <c r="T7" s="684"/>
      <c r="U7" s="684"/>
      <c r="V7" s="684"/>
      <c r="W7" s="684"/>
      <c r="X7" s="684"/>
      <c r="Y7" s="685"/>
      <c r="Z7" s="686">
        <v>0</v>
      </c>
      <c r="AA7" s="686"/>
      <c r="AB7" s="686"/>
      <c r="AC7" s="686"/>
      <c r="AD7" s="687">
        <v>2784</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1287945</v>
      </c>
      <c r="BH7" s="684"/>
      <c r="BI7" s="684"/>
      <c r="BJ7" s="684"/>
      <c r="BK7" s="684"/>
      <c r="BL7" s="684"/>
      <c r="BM7" s="684"/>
      <c r="BN7" s="685"/>
      <c r="BO7" s="686">
        <v>41.6</v>
      </c>
      <c r="BP7" s="686"/>
      <c r="BQ7" s="686"/>
      <c r="BR7" s="686"/>
      <c r="BS7" s="687" t="s">
        <v>232</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1252060</v>
      </c>
      <c r="CS7" s="684"/>
      <c r="CT7" s="684"/>
      <c r="CU7" s="684"/>
      <c r="CV7" s="684"/>
      <c r="CW7" s="684"/>
      <c r="CX7" s="684"/>
      <c r="CY7" s="685"/>
      <c r="CZ7" s="686">
        <v>15.9</v>
      </c>
      <c r="DA7" s="686"/>
      <c r="DB7" s="686"/>
      <c r="DC7" s="686"/>
      <c r="DD7" s="692">
        <v>10622</v>
      </c>
      <c r="DE7" s="684"/>
      <c r="DF7" s="684"/>
      <c r="DG7" s="684"/>
      <c r="DH7" s="684"/>
      <c r="DI7" s="684"/>
      <c r="DJ7" s="684"/>
      <c r="DK7" s="684"/>
      <c r="DL7" s="684"/>
      <c r="DM7" s="684"/>
      <c r="DN7" s="684"/>
      <c r="DO7" s="684"/>
      <c r="DP7" s="685"/>
      <c r="DQ7" s="692">
        <v>1148927</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19334</v>
      </c>
      <c r="S8" s="684"/>
      <c r="T8" s="684"/>
      <c r="U8" s="684"/>
      <c r="V8" s="684"/>
      <c r="W8" s="684"/>
      <c r="X8" s="684"/>
      <c r="Y8" s="685"/>
      <c r="Z8" s="686">
        <v>0.2</v>
      </c>
      <c r="AA8" s="686"/>
      <c r="AB8" s="686"/>
      <c r="AC8" s="686"/>
      <c r="AD8" s="687">
        <v>19334</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40694</v>
      </c>
      <c r="BH8" s="684"/>
      <c r="BI8" s="684"/>
      <c r="BJ8" s="684"/>
      <c r="BK8" s="684"/>
      <c r="BL8" s="684"/>
      <c r="BM8" s="684"/>
      <c r="BN8" s="685"/>
      <c r="BO8" s="686">
        <v>1.3</v>
      </c>
      <c r="BP8" s="686"/>
      <c r="BQ8" s="686"/>
      <c r="BR8" s="686"/>
      <c r="BS8" s="692" t="s">
        <v>137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2546050</v>
      </c>
      <c r="CS8" s="684"/>
      <c r="CT8" s="684"/>
      <c r="CU8" s="684"/>
      <c r="CV8" s="684"/>
      <c r="CW8" s="684"/>
      <c r="CX8" s="684"/>
      <c r="CY8" s="685"/>
      <c r="CZ8" s="686">
        <v>32.4</v>
      </c>
      <c r="DA8" s="686"/>
      <c r="DB8" s="686"/>
      <c r="DC8" s="686"/>
      <c r="DD8" s="692">
        <v>6122</v>
      </c>
      <c r="DE8" s="684"/>
      <c r="DF8" s="684"/>
      <c r="DG8" s="684"/>
      <c r="DH8" s="684"/>
      <c r="DI8" s="684"/>
      <c r="DJ8" s="684"/>
      <c r="DK8" s="684"/>
      <c r="DL8" s="684"/>
      <c r="DM8" s="684"/>
      <c r="DN8" s="684"/>
      <c r="DO8" s="684"/>
      <c r="DP8" s="685"/>
      <c r="DQ8" s="692">
        <v>1620961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9941</v>
      </c>
      <c r="S9" s="684"/>
      <c r="T9" s="684"/>
      <c r="U9" s="684"/>
      <c r="V9" s="684"/>
      <c r="W9" s="684"/>
      <c r="X9" s="684"/>
      <c r="Y9" s="685"/>
      <c r="Z9" s="686">
        <v>0.1</v>
      </c>
      <c r="AA9" s="686"/>
      <c r="AB9" s="686"/>
      <c r="AC9" s="686"/>
      <c r="AD9" s="687">
        <v>9941</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1135445</v>
      </c>
      <c r="BH9" s="684"/>
      <c r="BI9" s="684"/>
      <c r="BJ9" s="684"/>
      <c r="BK9" s="684"/>
      <c r="BL9" s="684"/>
      <c r="BM9" s="684"/>
      <c r="BN9" s="685"/>
      <c r="BO9" s="686">
        <v>36.700000000000003</v>
      </c>
      <c r="BP9" s="686"/>
      <c r="BQ9" s="686"/>
      <c r="BR9" s="686"/>
      <c r="BS9" s="692" t="s">
        <v>232</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934551</v>
      </c>
      <c r="CS9" s="684"/>
      <c r="CT9" s="684"/>
      <c r="CU9" s="684"/>
      <c r="CV9" s="684"/>
      <c r="CW9" s="684"/>
      <c r="CX9" s="684"/>
      <c r="CY9" s="685"/>
      <c r="CZ9" s="686">
        <v>11.9</v>
      </c>
      <c r="DA9" s="686"/>
      <c r="DB9" s="686"/>
      <c r="DC9" s="686"/>
      <c r="DD9" s="692">
        <v>1454</v>
      </c>
      <c r="DE9" s="684"/>
      <c r="DF9" s="684"/>
      <c r="DG9" s="684"/>
      <c r="DH9" s="684"/>
      <c r="DI9" s="684"/>
      <c r="DJ9" s="684"/>
      <c r="DK9" s="684"/>
      <c r="DL9" s="684"/>
      <c r="DM9" s="684"/>
      <c r="DN9" s="684"/>
      <c r="DO9" s="684"/>
      <c r="DP9" s="685"/>
      <c r="DQ9" s="692">
        <v>832045</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230</v>
      </c>
      <c r="S10" s="684"/>
      <c r="T10" s="684"/>
      <c r="U10" s="684"/>
      <c r="V10" s="684"/>
      <c r="W10" s="684"/>
      <c r="X10" s="684"/>
      <c r="Y10" s="685"/>
      <c r="Z10" s="686" t="s">
        <v>230</v>
      </c>
      <c r="AA10" s="686"/>
      <c r="AB10" s="686"/>
      <c r="AC10" s="686"/>
      <c r="AD10" s="687" t="s">
        <v>232</v>
      </c>
      <c r="AE10" s="687"/>
      <c r="AF10" s="687"/>
      <c r="AG10" s="687"/>
      <c r="AH10" s="687"/>
      <c r="AI10" s="687"/>
      <c r="AJ10" s="687"/>
      <c r="AK10" s="687"/>
      <c r="AL10" s="688" t="s">
        <v>137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50201</v>
      </c>
      <c r="BH10" s="684"/>
      <c r="BI10" s="684"/>
      <c r="BJ10" s="684"/>
      <c r="BK10" s="684"/>
      <c r="BL10" s="684"/>
      <c r="BM10" s="684"/>
      <c r="BN10" s="685"/>
      <c r="BO10" s="686">
        <v>1.6</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18931</v>
      </c>
      <c r="CS10" s="684"/>
      <c r="CT10" s="684"/>
      <c r="CU10" s="684"/>
      <c r="CV10" s="684"/>
      <c r="CW10" s="684"/>
      <c r="CX10" s="684"/>
      <c r="CY10" s="685"/>
      <c r="CZ10" s="686">
        <v>0.2</v>
      </c>
      <c r="DA10" s="686"/>
      <c r="DB10" s="686"/>
      <c r="DC10" s="686"/>
      <c r="DD10" s="692" t="s">
        <v>232</v>
      </c>
      <c r="DE10" s="684"/>
      <c r="DF10" s="684"/>
      <c r="DG10" s="684"/>
      <c r="DH10" s="684"/>
      <c r="DI10" s="684"/>
      <c r="DJ10" s="684"/>
      <c r="DK10" s="684"/>
      <c r="DL10" s="684"/>
      <c r="DM10" s="684"/>
      <c r="DN10" s="684"/>
      <c r="DO10" s="684"/>
      <c r="DP10" s="685"/>
      <c r="DQ10" s="692">
        <v>2768</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415337</v>
      </c>
      <c r="S11" s="684"/>
      <c r="T11" s="684"/>
      <c r="U11" s="684"/>
      <c r="V11" s="684"/>
      <c r="W11" s="684"/>
      <c r="X11" s="684"/>
      <c r="Y11" s="685"/>
      <c r="Z11" s="688">
        <v>5.0999999999999996</v>
      </c>
      <c r="AA11" s="689"/>
      <c r="AB11" s="689"/>
      <c r="AC11" s="701"/>
      <c r="AD11" s="692">
        <v>415337</v>
      </c>
      <c r="AE11" s="684"/>
      <c r="AF11" s="684"/>
      <c r="AG11" s="684"/>
      <c r="AH11" s="684"/>
      <c r="AI11" s="684"/>
      <c r="AJ11" s="684"/>
      <c r="AK11" s="685"/>
      <c r="AL11" s="688">
        <v>8.6999999999999993</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61605</v>
      </c>
      <c r="BH11" s="684"/>
      <c r="BI11" s="684"/>
      <c r="BJ11" s="684"/>
      <c r="BK11" s="684"/>
      <c r="BL11" s="684"/>
      <c r="BM11" s="684"/>
      <c r="BN11" s="685"/>
      <c r="BO11" s="686">
        <v>2</v>
      </c>
      <c r="BP11" s="686"/>
      <c r="BQ11" s="686"/>
      <c r="BR11" s="686"/>
      <c r="BS11" s="692" t="s">
        <v>230</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262592</v>
      </c>
      <c r="CS11" s="684"/>
      <c r="CT11" s="684"/>
      <c r="CU11" s="684"/>
      <c r="CV11" s="684"/>
      <c r="CW11" s="684"/>
      <c r="CX11" s="684"/>
      <c r="CY11" s="685"/>
      <c r="CZ11" s="686">
        <v>3.3</v>
      </c>
      <c r="DA11" s="686"/>
      <c r="DB11" s="686"/>
      <c r="DC11" s="686"/>
      <c r="DD11" s="692">
        <v>84031</v>
      </c>
      <c r="DE11" s="684"/>
      <c r="DF11" s="684"/>
      <c r="DG11" s="684"/>
      <c r="DH11" s="684"/>
      <c r="DI11" s="684"/>
      <c r="DJ11" s="684"/>
      <c r="DK11" s="684"/>
      <c r="DL11" s="684"/>
      <c r="DM11" s="684"/>
      <c r="DN11" s="684"/>
      <c r="DO11" s="684"/>
      <c r="DP11" s="685"/>
      <c r="DQ11" s="692">
        <v>138661</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29889</v>
      </c>
      <c r="S12" s="684"/>
      <c r="T12" s="684"/>
      <c r="U12" s="684"/>
      <c r="V12" s="684"/>
      <c r="W12" s="684"/>
      <c r="X12" s="684"/>
      <c r="Y12" s="685"/>
      <c r="Z12" s="686">
        <v>0.4</v>
      </c>
      <c r="AA12" s="686"/>
      <c r="AB12" s="686"/>
      <c r="AC12" s="686"/>
      <c r="AD12" s="687">
        <v>29889</v>
      </c>
      <c r="AE12" s="687"/>
      <c r="AF12" s="687"/>
      <c r="AG12" s="687"/>
      <c r="AH12" s="687"/>
      <c r="AI12" s="687"/>
      <c r="AJ12" s="687"/>
      <c r="AK12" s="687"/>
      <c r="AL12" s="688">
        <v>0.6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1427626</v>
      </c>
      <c r="BH12" s="684"/>
      <c r="BI12" s="684"/>
      <c r="BJ12" s="684"/>
      <c r="BK12" s="684"/>
      <c r="BL12" s="684"/>
      <c r="BM12" s="684"/>
      <c r="BN12" s="685"/>
      <c r="BO12" s="686">
        <v>46.1</v>
      </c>
      <c r="BP12" s="686"/>
      <c r="BQ12" s="686"/>
      <c r="BR12" s="686"/>
      <c r="BS12" s="692" t="s">
        <v>230</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140403</v>
      </c>
      <c r="CS12" s="684"/>
      <c r="CT12" s="684"/>
      <c r="CU12" s="684"/>
      <c r="CV12" s="684"/>
      <c r="CW12" s="684"/>
      <c r="CX12" s="684"/>
      <c r="CY12" s="685"/>
      <c r="CZ12" s="686">
        <v>1.8</v>
      </c>
      <c r="DA12" s="686"/>
      <c r="DB12" s="686"/>
      <c r="DC12" s="686"/>
      <c r="DD12" s="692">
        <v>4632</v>
      </c>
      <c r="DE12" s="684"/>
      <c r="DF12" s="684"/>
      <c r="DG12" s="684"/>
      <c r="DH12" s="684"/>
      <c r="DI12" s="684"/>
      <c r="DJ12" s="684"/>
      <c r="DK12" s="684"/>
      <c r="DL12" s="684"/>
      <c r="DM12" s="684"/>
      <c r="DN12" s="684"/>
      <c r="DO12" s="684"/>
      <c r="DP12" s="685"/>
      <c r="DQ12" s="692">
        <v>76290</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232</v>
      </c>
      <c r="AA13" s="686"/>
      <c r="AB13" s="686"/>
      <c r="AC13" s="686"/>
      <c r="AD13" s="687" t="s">
        <v>232</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1427460</v>
      </c>
      <c r="BH13" s="684"/>
      <c r="BI13" s="684"/>
      <c r="BJ13" s="684"/>
      <c r="BK13" s="684"/>
      <c r="BL13" s="684"/>
      <c r="BM13" s="684"/>
      <c r="BN13" s="685"/>
      <c r="BO13" s="686">
        <v>46.1</v>
      </c>
      <c r="BP13" s="686"/>
      <c r="BQ13" s="686"/>
      <c r="BR13" s="686"/>
      <c r="BS13" s="692" t="s">
        <v>137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676540</v>
      </c>
      <c r="CS13" s="684"/>
      <c r="CT13" s="684"/>
      <c r="CU13" s="684"/>
      <c r="CV13" s="684"/>
      <c r="CW13" s="684"/>
      <c r="CX13" s="684"/>
      <c r="CY13" s="685"/>
      <c r="CZ13" s="686">
        <v>8.6</v>
      </c>
      <c r="DA13" s="686"/>
      <c r="DB13" s="686"/>
      <c r="DC13" s="686"/>
      <c r="DD13" s="692">
        <v>470644</v>
      </c>
      <c r="DE13" s="684"/>
      <c r="DF13" s="684"/>
      <c r="DG13" s="684"/>
      <c r="DH13" s="684"/>
      <c r="DI13" s="684"/>
      <c r="DJ13" s="684"/>
      <c r="DK13" s="684"/>
      <c r="DL13" s="684"/>
      <c r="DM13" s="684"/>
      <c r="DN13" s="684"/>
      <c r="DO13" s="684"/>
      <c r="DP13" s="685"/>
      <c r="DQ13" s="692">
        <v>371170</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28860</v>
      </c>
      <c r="S14" s="684"/>
      <c r="T14" s="684"/>
      <c r="U14" s="684"/>
      <c r="V14" s="684"/>
      <c r="W14" s="684"/>
      <c r="X14" s="684"/>
      <c r="Y14" s="685"/>
      <c r="Z14" s="686">
        <v>0.4</v>
      </c>
      <c r="AA14" s="686"/>
      <c r="AB14" s="686"/>
      <c r="AC14" s="686"/>
      <c r="AD14" s="687">
        <v>28860</v>
      </c>
      <c r="AE14" s="687"/>
      <c r="AF14" s="687"/>
      <c r="AG14" s="687"/>
      <c r="AH14" s="687"/>
      <c r="AI14" s="687"/>
      <c r="AJ14" s="687"/>
      <c r="AK14" s="687"/>
      <c r="AL14" s="688">
        <v>0.6</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72964</v>
      </c>
      <c r="BH14" s="684"/>
      <c r="BI14" s="684"/>
      <c r="BJ14" s="684"/>
      <c r="BK14" s="684"/>
      <c r="BL14" s="684"/>
      <c r="BM14" s="684"/>
      <c r="BN14" s="685"/>
      <c r="BO14" s="686">
        <v>2.4</v>
      </c>
      <c r="BP14" s="686"/>
      <c r="BQ14" s="686"/>
      <c r="BR14" s="686"/>
      <c r="BS14" s="692" t="s">
        <v>232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491760</v>
      </c>
      <c r="CS14" s="684"/>
      <c r="CT14" s="684"/>
      <c r="CU14" s="684"/>
      <c r="CV14" s="684"/>
      <c r="CW14" s="684"/>
      <c r="CX14" s="684"/>
      <c r="CY14" s="685"/>
      <c r="CZ14" s="686">
        <v>6.3</v>
      </c>
      <c r="DA14" s="686"/>
      <c r="DB14" s="686"/>
      <c r="DC14" s="686"/>
      <c r="DD14" s="692">
        <v>1924</v>
      </c>
      <c r="DE14" s="684"/>
      <c r="DF14" s="684"/>
      <c r="DG14" s="684"/>
      <c r="DH14" s="684"/>
      <c r="DI14" s="684"/>
      <c r="DJ14" s="684"/>
      <c r="DK14" s="684"/>
      <c r="DL14" s="684"/>
      <c r="DM14" s="684"/>
      <c r="DN14" s="684"/>
      <c r="DO14" s="684"/>
      <c r="DP14" s="685"/>
      <c r="DQ14" s="692">
        <v>482212</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230</v>
      </c>
      <c r="AE15" s="687"/>
      <c r="AF15" s="687"/>
      <c r="AG15" s="687"/>
      <c r="AH15" s="687"/>
      <c r="AI15" s="687"/>
      <c r="AJ15" s="687"/>
      <c r="AK15" s="687"/>
      <c r="AL15" s="688" t="s">
        <v>232</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122806</v>
      </c>
      <c r="BH15" s="684"/>
      <c r="BI15" s="684"/>
      <c r="BJ15" s="684"/>
      <c r="BK15" s="684"/>
      <c r="BL15" s="684"/>
      <c r="BM15" s="684"/>
      <c r="BN15" s="685"/>
      <c r="BO15" s="686">
        <v>4</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974051</v>
      </c>
      <c r="CS15" s="684"/>
      <c r="CT15" s="684"/>
      <c r="CU15" s="684"/>
      <c r="CV15" s="684"/>
      <c r="CW15" s="684"/>
      <c r="CX15" s="684"/>
      <c r="CY15" s="685"/>
      <c r="CZ15" s="686">
        <v>12.4</v>
      </c>
      <c r="DA15" s="686"/>
      <c r="DB15" s="686"/>
      <c r="DC15" s="686"/>
      <c r="DD15" s="692">
        <v>328126</v>
      </c>
      <c r="DE15" s="684"/>
      <c r="DF15" s="684"/>
      <c r="DG15" s="684"/>
      <c r="DH15" s="684"/>
      <c r="DI15" s="684"/>
      <c r="DJ15" s="684"/>
      <c r="DK15" s="684"/>
      <c r="DL15" s="684"/>
      <c r="DM15" s="684"/>
      <c r="DN15" s="684"/>
      <c r="DO15" s="684"/>
      <c r="DP15" s="685"/>
      <c r="DQ15" s="692">
        <v>600258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8900</v>
      </c>
      <c r="S16" s="684"/>
      <c r="T16" s="684"/>
      <c r="U16" s="684"/>
      <c r="V16" s="684"/>
      <c r="W16" s="684"/>
      <c r="X16" s="684"/>
      <c r="Y16" s="685"/>
      <c r="Z16" s="686">
        <v>0.1</v>
      </c>
      <c r="AA16" s="686"/>
      <c r="AB16" s="686"/>
      <c r="AC16" s="686"/>
      <c r="AD16" s="687">
        <v>8900</v>
      </c>
      <c r="AE16" s="687"/>
      <c r="AF16" s="687"/>
      <c r="AG16" s="687"/>
      <c r="AH16" s="687"/>
      <c r="AI16" s="687"/>
      <c r="AJ16" s="687"/>
      <c r="AK16" s="687"/>
      <c r="AL16" s="688">
        <v>0.2</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137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5682</v>
      </c>
      <c r="CS16" s="684"/>
      <c r="CT16" s="684"/>
      <c r="CU16" s="684"/>
      <c r="CV16" s="684"/>
      <c r="CW16" s="684"/>
      <c r="CX16" s="684"/>
      <c r="CY16" s="685"/>
      <c r="CZ16" s="686">
        <v>0.1</v>
      </c>
      <c r="DA16" s="686"/>
      <c r="DB16" s="686"/>
      <c r="DC16" s="686"/>
      <c r="DD16" s="692" t="s">
        <v>137</v>
      </c>
      <c r="DE16" s="684"/>
      <c r="DF16" s="684"/>
      <c r="DG16" s="684"/>
      <c r="DH16" s="684"/>
      <c r="DI16" s="684"/>
      <c r="DJ16" s="684"/>
      <c r="DK16" s="684"/>
      <c r="DL16" s="684"/>
      <c r="DM16" s="684"/>
      <c r="DN16" s="684"/>
      <c r="DO16" s="684"/>
      <c r="DP16" s="685"/>
      <c r="DQ16" s="692">
        <v>3743</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80247</v>
      </c>
      <c r="S17" s="684"/>
      <c r="T17" s="684"/>
      <c r="U17" s="684"/>
      <c r="V17" s="684"/>
      <c r="W17" s="684"/>
      <c r="X17" s="684"/>
      <c r="Y17" s="685"/>
      <c r="Z17" s="686">
        <v>1</v>
      </c>
      <c r="AA17" s="686"/>
      <c r="AB17" s="686"/>
      <c r="AC17" s="686"/>
      <c r="AD17" s="687">
        <v>80247</v>
      </c>
      <c r="AE17" s="687"/>
      <c r="AF17" s="687"/>
      <c r="AG17" s="687"/>
      <c r="AH17" s="687"/>
      <c r="AI17" s="687"/>
      <c r="AJ17" s="687"/>
      <c r="AK17" s="687"/>
      <c r="AL17" s="688">
        <v>1.7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468343</v>
      </c>
      <c r="CS17" s="684"/>
      <c r="CT17" s="684"/>
      <c r="CU17" s="684"/>
      <c r="CV17" s="684"/>
      <c r="CW17" s="684"/>
      <c r="CX17" s="684"/>
      <c r="CY17" s="685"/>
      <c r="CZ17" s="686">
        <v>6</v>
      </c>
      <c r="DA17" s="686"/>
      <c r="DB17" s="686"/>
      <c r="DC17" s="686"/>
      <c r="DD17" s="692" t="s">
        <v>232</v>
      </c>
      <c r="DE17" s="684"/>
      <c r="DF17" s="684"/>
      <c r="DG17" s="684"/>
      <c r="DH17" s="684"/>
      <c r="DI17" s="684"/>
      <c r="DJ17" s="684"/>
      <c r="DK17" s="684"/>
      <c r="DL17" s="684"/>
      <c r="DM17" s="684"/>
      <c r="DN17" s="684"/>
      <c r="DO17" s="684"/>
      <c r="DP17" s="685"/>
      <c r="DQ17" s="692">
        <v>437495</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15121</v>
      </c>
      <c r="S18" s="684"/>
      <c r="T18" s="684"/>
      <c r="U18" s="684"/>
      <c r="V18" s="684"/>
      <c r="W18" s="684"/>
      <c r="X18" s="684"/>
      <c r="Y18" s="685"/>
      <c r="Z18" s="686">
        <v>0.2</v>
      </c>
      <c r="AA18" s="686"/>
      <c r="AB18" s="686"/>
      <c r="AC18" s="686"/>
      <c r="AD18" s="687">
        <v>15121</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137</v>
      </c>
      <c r="BP18" s="686"/>
      <c r="BQ18" s="686"/>
      <c r="BR18" s="686"/>
      <c r="BS18" s="692" t="s">
        <v>232</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230</v>
      </c>
      <c r="DA18" s="686"/>
      <c r="DB18" s="686"/>
      <c r="DC18" s="686"/>
      <c r="DD18" s="692" t="s">
        <v>232</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4613</v>
      </c>
      <c r="S19" s="684"/>
      <c r="T19" s="684"/>
      <c r="U19" s="684"/>
      <c r="V19" s="684"/>
      <c r="W19" s="684"/>
      <c r="X19" s="684"/>
      <c r="Y19" s="685"/>
      <c r="Z19" s="686">
        <v>0.1</v>
      </c>
      <c r="AA19" s="686"/>
      <c r="AB19" s="686"/>
      <c r="AC19" s="686"/>
      <c r="AD19" s="687">
        <v>4613</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183450</v>
      </c>
      <c r="BH19" s="684"/>
      <c r="BI19" s="684"/>
      <c r="BJ19" s="684"/>
      <c r="BK19" s="684"/>
      <c r="BL19" s="684"/>
      <c r="BM19" s="684"/>
      <c r="BN19" s="685"/>
      <c r="BO19" s="686">
        <v>5.9</v>
      </c>
      <c r="BP19" s="686"/>
      <c r="BQ19" s="686"/>
      <c r="BR19" s="686"/>
      <c r="BS19" s="692" t="s">
        <v>232</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644</v>
      </c>
      <c r="S20" s="684"/>
      <c r="T20" s="684"/>
      <c r="U20" s="684"/>
      <c r="V20" s="684"/>
      <c r="W20" s="684"/>
      <c r="X20" s="684"/>
      <c r="Y20" s="685"/>
      <c r="Z20" s="686">
        <v>0</v>
      </c>
      <c r="AA20" s="686"/>
      <c r="AB20" s="686"/>
      <c r="AC20" s="686"/>
      <c r="AD20" s="687">
        <v>644</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183450</v>
      </c>
      <c r="BH20" s="684"/>
      <c r="BI20" s="684"/>
      <c r="BJ20" s="684"/>
      <c r="BK20" s="684"/>
      <c r="BL20" s="684"/>
      <c r="BM20" s="684"/>
      <c r="BN20" s="685"/>
      <c r="BO20" s="686">
        <v>5.9</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7864797</v>
      </c>
      <c r="CS20" s="684"/>
      <c r="CT20" s="684"/>
      <c r="CU20" s="684"/>
      <c r="CV20" s="684"/>
      <c r="CW20" s="684"/>
      <c r="CX20" s="684"/>
      <c r="CY20" s="685"/>
      <c r="CZ20" s="686">
        <v>100</v>
      </c>
      <c r="DA20" s="686"/>
      <c r="DB20" s="686"/>
      <c r="DC20" s="686"/>
      <c r="DD20" s="692">
        <v>907555</v>
      </c>
      <c r="DE20" s="684"/>
      <c r="DF20" s="684"/>
      <c r="DG20" s="684"/>
      <c r="DH20" s="684"/>
      <c r="DI20" s="684"/>
      <c r="DJ20" s="684"/>
      <c r="DK20" s="684"/>
      <c r="DL20" s="684"/>
      <c r="DM20" s="684"/>
      <c r="DN20" s="684"/>
      <c r="DO20" s="684"/>
      <c r="DP20" s="685"/>
      <c r="DQ20" s="692">
        <v>5808364</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59869</v>
      </c>
      <c r="S21" s="684"/>
      <c r="T21" s="684"/>
      <c r="U21" s="684"/>
      <c r="V21" s="684"/>
      <c r="W21" s="684"/>
      <c r="X21" s="684"/>
      <c r="Y21" s="685"/>
      <c r="Z21" s="686">
        <v>0.7</v>
      </c>
      <c r="AA21" s="686"/>
      <c r="AB21" s="686"/>
      <c r="AC21" s="686"/>
      <c r="AD21" s="687">
        <v>59869</v>
      </c>
      <c r="AE21" s="687"/>
      <c r="AF21" s="687"/>
      <c r="AG21" s="687"/>
      <c r="AH21" s="687"/>
      <c r="AI21" s="687"/>
      <c r="AJ21" s="687"/>
      <c r="AK21" s="687"/>
      <c r="AL21" s="688">
        <v>1.3</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8283</v>
      </c>
      <c r="BH21" s="684"/>
      <c r="BI21" s="684"/>
      <c r="BJ21" s="684"/>
      <c r="BK21" s="684"/>
      <c r="BL21" s="684"/>
      <c r="BM21" s="684"/>
      <c r="BN21" s="685"/>
      <c r="BO21" s="686">
        <v>0.3</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1252170</v>
      </c>
      <c r="S22" s="684"/>
      <c r="T22" s="684"/>
      <c r="U22" s="684"/>
      <c r="V22" s="684"/>
      <c r="W22" s="684"/>
      <c r="X22" s="684"/>
      <c r="Y22" s="685"/>
      <c r="Z22" s="686">
        <v>15.3</v>
      </c>
      <c r="AA22" s="686"/>
      <c r="AB22" s="686"/>
      <c r="AC22" s="686"/>
      <c r="AD22" s="687">
        <v>1149417</v>
      </c>
      <c r="AE22" s="687"/>
      <c r="AF22" s="687"/>
      <c r="AG22" s="687"/>
      <c r="AH22" s="687"/>
      <c r="AI22" s="687"/>
      <c r="AJ22" s="687"/>
      <c r="AK22" s="687"/>
      <c r="AL22" s="688">
        <v>24.1</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232</v>
      </c>
      <c r="BP22" s="686"/>
      <c r="BQ22" s="686"/>
      <c r="BR22" s="686"/>
      <c r="BS22" s="692" t="s">
        <v>137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1149417</v>
      </c>
      <c r="S23" s="684"/>
      <c r="T23" s="684"/>
      <c r="U23" s="684"/>
      <c r="V23" s="684"/>
      <c r="W23" s="684"/>
      <c r="X23" s="684"/>
      <c r="Y23" s="685"/>
      <c r="Z23" s="686">
        <v>14</v>
      </c>
      <c r="AA23" s="686"/>
      <c r="AB23" s="686"/>
      <c r="AC23" s="686"/>
      <c r="AD23" s="687">
        <v>1149417</v>
      </c>
      <c r="AE23" s="687"/>
      <c r="AF23" s="687"/>
      <c r="AG23" s="687"/>
      <c r="AH23" s="687"/>
      <c r="AI23" s="687"/>
      <c r="AJ23" s="687"/>
      <c r="AK23" s="687"/>
      <c r="AL23" s="688">
        <v>24.1</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175167</v>
      </c>
      <c r="BH23" s="684"/>
      <c r="BI23" s="684"/>
      <c r="BJ23" s="684"/>
      <c r="BK23" s="684"/>
      <c r="BL23" s="684"/>
      <c r="BM23" s="684"/>
      <c r="BN23" s="685"/>
      <c r="BO23" s="686">
        <v>5.7</v>
      </c>
      <c r="BP23" s="686"/>
      <c r="BQ23" s="686"/>
      <c r="BR23" s="686"/>
      <c r="BS23" s="692" t="s">
        <v>230</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102753</v>
      </c>
      <c r="S24" s="684"/>
      <c r="T24" s="684"/>
      <c r="U24" s="684"/>
      <c r="V24" s="684"/>
      <c r="W24" s="684"/>
      <c r="X24" s="684"/>
      <c r="Y24" s="685"/>
      <c r="Z24" s="686">
        <v>1.3</v>
      </c>
      <c r="AA24" s="686"/>
      <c r="AB24" s="686"/>
      <c r="AC24" s="686"/>
      <c r="AD24" s="687" t="s">
        <v>232</v>
      </c>
      <c r="AE24" s="687"/>
      <c r="AF24" s="687"/>
      <c r="AG24" s="687"/>
      <c r="AH24" s="687"/>
      <c r="AI24" s="687"/>
      <c r="AJ24" s="687"/>
      <c r="AK24" s="687"/>
      <c r="AL24" s="688" t="s">
        <v>230</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232</v>
      </c>
      <c r="BP24" s="686"/>
      <c r="BQ24" s="686"/>
      <c r="BR24" s="686"/>
      <c r="BS24" s="692" t="s">
        <v>230</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3082111</v>
      </c>
      <c r="CS24" s="673"/>
      <c r="CT24" s="673"/>
      <c r="CU24" s="673"/>
      <c r="CV24" s="673"/>
      <c r="CW24" s="673"/>
      <c r="CX24" s="673"/>
      <c r="CY24" s="674"/>
      <c r="CZ24" s="677">
        <v>39.200000000000003</v>
      </c>
      <c r="DA24" s="678"/>
      <c r="DB24" s="678"/>
      <c r="DC24" s="697"/>
      <c r="DD24" s="722">
        <v>2234714</v>
      </c>
      <c r="DE24" s="673"/>
      <c r="DF24" s="673"/>
      <c r="DG24" s="673"/>
      <c r="DH24" s="673"/>
      <c r="DI24" s="673"/>
      <c r="DJ24" s="673"/>
      <c r="DK24" s="674"/>
      <c r="DL24" s="722">
        <v>2213434</v>
      </c>
      <c r="DM24" s="673"/>
      <c r="DN24" s="673"/>
      <c r="DO24" s="673"/>
      <c r="DP24" s="673"/>
      <c r="DQ24" s="673"/>
      <c r="DR24" s="673"/>
      <c r="DS24" s="673"/>
      <c r="DT24" s="673"/>
      <c r="DU24" s="673"/>
      <c r="DV24" s="674"/>
      <c r="DW24" s="677">
        <v>43.3</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232</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232</v>
      </c>
      <c r="BP25" s="686"/>
      <c r="BQ25" s="686"/>
      <c r="BR25" s="686"/>
      <c r="BS25" s="692" t="s">
        <v>230</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1486947</v>
      </c>
      <c r="CS25" s="719"/>
      <c r="CT25" s="719"/>
      <c r="CU25" s="719"/>
      <c r="CV25" s="719"/>
      <c r="CW25" s="719"/>
      <c r="CX25" s="719"/>
      <c r="CY25" s="720"/>
      <c r="CZ25" s="688">
        <v>18.899999999999999</v>
      </c>
      <c r="DA25" s="717"/>
      <c r="DB25" s="717"/>
      <c r="DC25" s="721"/>
      <c r="DD25" s="692">
        <v>1346708</v>
      </c>
      <c r="DE25" s="719"/>
      <c r="DF25" s="719"/>
      <c r="DG25" s="719"/>
      <c r="DH25" s="719"/>
      <c r="DI25" s="719"/>
      <c r="DJ25" s="719"/>
      <c r="DK25" s="720"/>
      <c r="DL25" s="692">
        <v>1338090</v>
      </c>
      <c r="DM25" s="719"/>
      <c r="DN25" s="719"/>
      <c r="DO25" s="719"/>
      <c r="DP25" s="719"/>
      <c r="DQ25" s="719"/>
      <c r="DR25" s="719"/>
      <c r="DS25" s="719"/>
      <c r="DT25" s="719"/>
      <c r="DU25" s="719"/>
      <c r="DV25" s="720"/>
      <c r="DW25" s="688">
        <v>26.2</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5038791</v>
      </c>
      <c r="S26" s="684"/>
      <c r="T26" s="684"/>
      <c r="U26" s="684"/>
      <c r="V26" s="684"/>
      <c r="W26" s="684"/>
      <c r="X26" s="684"/>
      <c r="Y26" s="685"/>
      <c r="Z26" s="686">
        <v>61.6</v>
      </c>
      <c r="AA26" s="686"/>
      <c r="AB26" s="686"/>
      <c r="AC26" s="686"/>
      <c r="AD26" s="687">
        <v>4760871</v>
      </c>
      <c r="AE26" s="687"/>
      <c r="AF26" s="687"/>
      <c r="AG26" s="687"/>
      <c r="AH26" s="687"/>
      <c r="AI26" s="687"/>
      <c r="AJ26" s="687"/>
      <c r="AK26" s="687"/>
      <c r="AL26" s="688">
        <v>99.7</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232</v>
      </c>
      <c r="BH26" s="684"/>
      <c r="BI26" s="684"/>
      <c r="BJ26" s="684"/>
      <c r="BK26" s="684"/>
      <c r="BL26" s="684"/>
      <c r="BM26" s="684"/>
      <c r="BN26" s="685"/>
      <c r="BO26" s="686" t="s">
        <v>230</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1026323</v>
      </c>
      <c r="CS26" s="684"/>
      <c r="CT26" s="684"/>
      <c r="CU26" s="684"/>
      <c r="CV26" s="684"/>
      <c r="CW26" s="684"/>
      <c r="CX26" s="684"/>
      <c r="CY26" s="685"/>
      <c r="CZ26" s="688">
        <v>13</v>
      </c>
      <c r="DA26" s="717"/>
      <c r="DB26" s="717"/>
      <c r="DC26" s="721"/>
      <c r="DD26" s="692">
        <v>897977</v>
      </c>
      <c r="DE26" s="684"/>
      <c r="DF26" s="684"/>
      <c r="DG26" s="684"/>
      <c r="DH26" s="684"/>
      <c r="DI26" s="684"/>
      <c r="DJ26" s="684"/>
      <c r="DK26" s="685"/>
      <c r="DL26" s="692" t="s">
        <v>232</v>
      </c>
      <c r="DM26" s="684"/>
      <c r="DN26" s="684"/>
      <c r="DO26" s="684"/>
      <c r="DP26" s="684"/>
      <c r="DQ26" s="684"/>
      <c r="DR26" s="684"/>
      <c r="DS26" s="684"/>
      <c r="DT26" s="684"/>
      <c r="DU26" s="684"/>
      <c r="DV26" s="685"/>
      <c r="DW26" s="688" t="s">
        <v>230</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2734</v>
      </c>
      <c r="S27" s="684"/>
      <c r="T27" s="684"/>
      <c r="U27" s="684"/>
      <c r="V27" s="684"/>
      <c r="W27" s="684"/>
      <c r="X27" s="684"/>
      <c r="Y27" s="685"/>
      <c r="Z27" s="686">
        <v>0</v>
      </c>
      <c r="AA27" s="686"/>
      <c r="AB27" s="686"/>
      <c r="AC27" s="686"/>
      <c r="AD27" s="687">
        <v>2734</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3094791</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1126821</v>
      </c>
      <c r="CS27" s="719"/>
      <c r="CT27" s="719"/>
      <c r="CU27" s="719"/>
      <c r="CV27" s="719"/>
      <c r="CW27" s="719"/>
      <c r="CX27" s="719"/>
      <c r="CY27" s="720"/>
      <c r="CZ27" s="688">
        <v>14.3</v>
      </c>
      <c r="DA27" s="717"/>
      <c r="DB27" s="717"/>
      <c r="DC27" s="721"/>
      <c r="DD27" s="692">
        <v>450511</v>
      </c>
      <c r="DE27" s="719"/>
      <c r="DF27" s="719"/>
      <c r="DG27" s="719"/>
      <c r="DH27" s="719"/>
      <c r="DI27" s="719"/>
      <c r="DJ27" s="719"/>
      <c r="DK27" s="720"/>
      <c r="DL27" s="692">
        <v>437849</v>
      </c>
      <c r="DM27" s="719"/>
      <c r="DN27" s="719"/>
      <c r="DO27" s="719"/>
      <c r="DP27" s="719"/>
      <c r="DQ27" s="719"/>
      <c r="DR27" s="719"/>
      <c r="DS27" s="719"/>
      <c r="DT27" s="719"/>
      <c r="DU27" s="719"/>
      <c r="DV27" s="720"/>
      <c r="DW27" s="688">
        <v>8.6</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520</v>
      </c>
      <c r="S28" s="684"/>
      <c r="T28" s="684"/>
      <c r="U28" s="684"/>
      <c r="V28" s="684"/>
      <c r="W28" s="684"/>
      <c r="X28" s="684"/>
      <c r="Y28" s="685"/>
      <c r="Z28" s="686">
        <v>0</v>
      </c>
      <c r="AA28" s="686"/>
      <c r="AB28" s="686"/>
      <c r="AC28" s="686"/>
      <c r="AD28" s="687" t="s">
        <v>232</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468343</v>
      </c>
      <c r="CS28" s="684"/>
      <c r="CT28" s="684"/>
      <c r="CU28" s="684"/>
      <c r="CV28" s="684"/>
      <c r="CW28" s="684"/>
      <c r="CX28" s="684"/>
      <c r="CY28" s="685"/>
      <c r="CZ28" s="688">
        <v>6</v>
      </c>
      <c r="DA28" s="717"/>
      <c r="DB28" s="717"/>
      <c r="DC28" s="721"/>
      <c r="DD28" s="692">
        <v>437495</v>
      </c>
      <c r="DE28" s="684"/>
      <c r="DF28" s="684"/>
      <c r="DG28" s="684"/>
      <c r="DH28" s="684"/>
      <c r="DI28" s="684"/>
      <c r="DJ28" s="684"/>
      <c r="DK28" s="685"/>
      <c r="DL28" s="692">
        <v>437495</v>
      </c>
      <c r="DM28" s="684"/>
      <c r="DN28" s="684"/>
      <c r="DO28" s="684"/>
      <c r="DP28" s="684"/>
      <c r="DQ28" s="684"/>
      <c r="DR28" s="684"/>
      <c r="DS28" s="684"/>
      <c r="DT28" s="684"/>
      <c r="DU28" s="684"/>
      <c r="DV28" s="685"/>
      <c r="DW28" s="688">
        <v>8.6</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116090</v>
      </c>
      <c r="S29" s="684"/>
      <c r="T29" s="684"/>
      <c r="U29" s="684"/>
      <c r="V29" s="684"/>
      <c r="W29" s="684"/>
      <c r="X29" s="684"/>
      <c r="Y29" s="685"/>
      <c r="Z29" s="686">
        <v>1.4</v>
      </c>
      <c r="AA29" s="686"/>
      <c r="AB29" s="686"/>
      <c r="AC29" s="686"/>
      <c r="AD29" s="687">
        <v>11412</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302</v>
      </c>
      <c r="CE29" s="728"/>
      <c r="CF29" s="698" t="s">
        <v>303</v>
      </c>
      <c r="CG29" s="699"/>
      <c r="CH29" s="699"/>
      <c r="CI29" s="699"/>
      <c r="CJ29" s="699"/>
      <c r="CK29" s="699"/>
      <c r="CL29" s="699"/>
      <c r="CM29" s="699"/>
      <c r="CN29" s="699"/>
      <c r="CO29" s="699"/>
      <c r="CP29" s="699"/>
      <c r="CQ29" s="700"/>
      <c r="CR29" s="683">
        <v>468343</v>
      </c>
      <c r="CS29" s="719"/>
      <c r="CT29" s="719"/>
      <c r="CU29" s="719"/>
      <c r="CV29" s="719"/>
      <c r="CW29" s="719"/>
      <c r="CX29" s="719"/>
      <c r="CY29" s="720"/>
      <c r="CZ29" s="688">
        <v>6</v>
      </c>
      <c r="DA29" s="717"/>
      <c r="DB29" s="717"/>
      <c r="DC29" s="721"/>
      <c r="DD29" s="692">
        <v>437495</v>
      </c>
      <c r="DE29" s="719"/>
      <c r="DF29" s="719"/>
      <c r="DG29" s="719"/>
      <c r="DH29" s="719"/>
      <c r="DI29" s="719"/>
      <c r="DJ29" s="719"/>
      <c r="DK29" s="720"/>
      <c r="DL29" s="692">
        <v>437495</v>
      </c>
      <c r="DM29" s="719"/>
      <c r="DN29" s="719"/>
      <c r="DO29" s="719"/>
      <c r="DP29" s="719"/>
      <c r="DQ29" s="719"/>
      <c r="DR29" s="719"/>
      <c r="DS29" s="719"/>
      <c r="DT29" s="719"/>
      <c r="DU29" s="719"/>
      <c r="DV29" s="720"/>
      <c r="DW29" s="688">
        <v>8.6</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8710</v>
      </c>
      <c r="S30" s="684"/>
      <c r="T30" s="684"/>
      <c r="U30" s="684"/>
      <c r="V30" s="684"/>
      <c r="W30" s="684"/>
      <c r="X30" s="684"/>
      <c r="Y30" s="685"/>
      <c r="Z30" s="686">
        <v>0.1</v>
      </c>
      <c r="AA30" s="686"/>
      <c r="AB30" s="686"/>
      <c r="AC30" s="686"/>
      <c r="AD30" s="687" t="s">
        <v>232</v>
      </c>
      <c r="AE30" s="687"/>
      <c r="AF30" s="687"/>
      <c r="AG30" s="687"/>
      <c r="AH30" s="687"/>
      <c r="AI30" s="687"/>
      <c r="AJ30" s="687"/>
      <c r="AK30" s="687"/>
      <c r="AL30" s="688" t="s">
        <v>137</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9"/>
      <c r="CE30" s="730"/>
      <c r="CF30" s="698" t="s">
        <v>307</v>
      </c>
      <c r="CG30" s="699"/>
      <c r="CH30" s="699"/>
      <c r="CI30" s="699"/>
      <c r="CJ30" s="699"/>
      <c r="CK30" s="699"/>
      <c r="CL30" s="699"/>
      <c r="CM30" s="699"/>
      <c r="CN30" s="699"/>
      <c r="CO30" s="699"/>
      <c r="CP30" s="699"/>
      <c r="CQ30" s="700"/>
      <c r="CR30" s="683">
        <v>436519</v>
      </c>
      <c r="CS30" s="684"/>
      <c r="CT30" s="684"/>
      <c r="CU30" s="684"/>
      <c r="CV30" s="684"/>
      <c r="CW30" s="684"/>
      <c r="CX30" s="684"/>
      <c r="CY30" s="685"/>
      <c r="CZ30" s="688">
        <v>5.6</v>
      </c>
      <c r="DA30" s="717"/>
      <c r="DB30" s="717"/>
      <c r="DC30" s="721"/>
      <c r="DD30" s="692">
        <v>407509</v>
      </c>
      <c r="DE30" s="684"/>
      <c r="DF30" s="684"/>
      <c r="DG30" s="684"/>
      <c r="DH30" s="684"/>
      <c r="DI30" s="684"/>
      <c r="DJ30" s="684"/>
      <c r="DK30" s="685"/>
      <c r="DL30" s="692">
        <v>407509</v>
      </c>
      <c r="DM30" s="684"/>
      <c r="DN30" s="684"/>
      <c r="DO30" s="684"/>
      <c r="DP30" s="684"/>
      <c r="DQ30" s="684"/>
      <c r="DR30" s="684"/>
      <c r="DS30" s="684"/>
      <c r="DT30" s="684"/>
      <c r="DU30" s="684"/>
      <c r="DV30" s="685"/>
      <c r="DW30" s="688">
        <v>8</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678603</v>
      </c>
      <c r="S31" s="684"/>
      <c r="T31" s="684"/>
      <c r="U31" s="684"/>
      <c r="V31" s="684"/>
      <c r="W31" s="684"/>
      <c r="X31" s="684"/>
      <c r="Y31" s="685"/>
      <c r="Z31" s="686">
        <v>8.3000000000000007</v>
      </c>
      <c r="AA31" s="686"/>
      <c r="AB31" s="686"/>
      <c r="AC31" s="686"/>
      <c r="AD31" s="687" t="s">
        <v>230</v>
      </c>
      <c r="AE31" s="687"/>
      <c r="AF31" s="687"/>
      <c r="AG31" s="687"/>
      <c r="AH31" s="687"/>
      <c r="AI31" s="687"/>
      <c r="AJ31" s="687"/>
      <c r="AK31" s="687"/>
      <c r="AL31" s="688" t="s">
        <v>230</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v>
      </c>
      <c r="BH31" s="738"/>
      <c r="BI31" s="738"/>
      <c r="BJ31" s="738"/>
      <c r="BK31" s="738"/>
      <c r="BL31" s="738"/>
      <c r="BM31" s="678">
        <v>97.6</v>
      </c>
      <c r="BN31" s="738"/>
      <c r="BO31" s="738"/>
      <c r="BP31" s="738"/>
      <c r="BQ31" s="739"/>
      <c r="BR31" s="751">
        <v>99</v>
      </c>
      <c r="BS31" s="738"/>
      <c r="BT31" s="738"/>
      <c r="BU31" s="738"/>
      <c r="BV31" s="738"/>
      <c r="BW31" s="738"/>
      <c r="BX31" s="678">
        <v>97.4</v>
      </c>
      <c r="BY31" s="738"/>
      <c r="BZ31" s="738"/>
      <c r="CA31" s="738"/>
      <c r="CB31" s="739"/>
      <c r="CD31" s="729"/>
      <c r="CE31" s="730"/>
      <c r="CF31" s="698" t="s">
        <v>311</v>
      </c>
      <c r="CG31" s="699"/>
      <c r="CH31" s="699"/>
      <c r="CI31" s="699"/>
      <c r="CJ31" s="699"/>
      <c r="CK31" s="699"/>
      <c r="CL31" s="699"/>
      <c r="CM31" s="699"/>
      <c r="CN31" s="699"/>
      <c r="CO31" s="699"/>
      <c r="CP31" s="699"/>
      <c r="CQ31" s="700"/>
      <c r="CR31" s="683">
        <v>31824</v>
      </c>
      <c r="CS31" s="719"/>
      <c r="CT31" s="719"/>
      <c r="CU31" s="719"/>
      <c r="CV31" s="719"/>
      <c r="CW31" s="719"/>
      <c r="CX31" s="719"/>
      <c r="CY31" s="720"/>
      <c r="CZ31" s="688">
        <v>0.4</v>
      </c>
      <c r="DA31" s="717"/>
      <c r="DB31" s="717"/>
      <c r="DC31" s="721"/>
      <c r="DD31" s="692">
        <v>29986</v>
      </c>
      <c r="DE31" s="719"/>
      <c r="DF31" s="719"/>
      <c r="DG31" s="719"/>
      <c r="DH31" s="719"/>
      <c r="DI31" s="719"/>
      <c r="DJ31" s="719"/>
      <c r="DK31" s="720"/>
      <c r="DL31" s="692">
        <v>29986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312</v>
      </c>
      <c r="C32" s="734"/>
      <c r="D32" s="734"/>
      <c r="E32" s="734"/>
      <c r="F32" s="734"/>
      <c r="G32" s="734"/>
      <c r="H32" s="734"/>
      <c r="I32" s="734"/>
      <c r="J32" s="734"/>
      <c r="K32" s="734"/>
      <c r="L32" s="734"/>
      <c r="M32" s="734"/>
      <c r="N32" s="734"/>
      <c r="O32" s="734"/>
      <c r="P32" s="734"/>
      <c r="Q32" s="735"/>
      <c r="R32" s="683" t="s">
        <v>137</v>
      </c>
      <c r="S32" s="684"/>
      <c r="T32" s="684"/>
      <c r="U32" s="684"/>
      <c r="V32" s="684"/>
      <c r="W32" s="684"/>
      <c r="X32" s="684"/>
      <c r="Y32" s="685"/>
      <c r="Z32" s="686" t="s">
        <v>232</v>
      </c>
      <c r="AA32" s="686"/>
      <c r="AB32" s="686"/>
      <c r="AC32" s="686"/>
      <c r="AD32" s="687" t="s">
        <v>137</v>
      </c>
      <c r="AE32" s="687"/>
      <c r="AF32" s="687"/>
      <c r="AG32" s="687"/>
      <c r="AH32" s="687"/>
      <c r="AI32" s="687"/>
      <c r="AJ32" s="687"/>
      <c r="AK32" s="687"/>
      <c r="AL32" s="688" t="s">
        <v>137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99.1</v>
      </c>
      <c r="BH32" s="719"/>
      <c r="BI32" s="719"/>
      <c r="BJ32" s="719"/>
      <c r="BK32" s="719"/>
      <c r="BL32" s="719"/>
      <c r="BM32" s="689">
        <v>98.1</v>
      </c>
      <c r="BN32" s="749"/>
      <c r="BO32" s="749"/>
      <c r="BP32" s="749"/>
      <c r="BQ32" s="750"/>
      <c r="BR32" s="752">
        <v>99.1</v>
      </c>
      <c r="BS32" s="719"/>
      <c r="BT32" s="719"/>
      <c r="BU32" s="719"/>
      <c r="BV32" s="719"/>
      <c r="BW32" s="719"/>
      <c r="BX32" s="689">
        <v>98.1</v>
      </c>
      <c r="BY32" s="749"/>
      <c r="BZ32" s="749"/>
      <c r="CA32" s="749"/>
      <c r="CB32" s="750"/>
      <c r="CD32" s="731"/>
      <c r="CE32" s="732"/>
      <c r="CF32" s="698" t="s">
        <v>315</v>
      </c>
      <c r="CG32" s="699"/>
      <c r="CH32" s="699"/>
      <c r="CI32" s="699"/>
      <c r="CJ32" s="699"/>
      <c r="CK32" s="699"/>
      <c r="CL32" s="699"/>
      <c r="CM32" s="699"/>
      <c r="CN32" s="699"/>
      <c r="CO32" s="699"/>
      <c r="CP32" s="699"/>
      <c r="CQ32" s="700"/>
      <c r="CR32" s="683" t="s">
        <v>232</v>
      </c>
      <c r="CS32" s="684"/>
      <c r="CT32" s="684"/>
      <c r="CU32" s="684"/>
      <c r="CV32" s="684"/>
      <c r="CW32" s="684"/>
      <c r="CX32" s="684"/>
      <c r="CY32" s="685"/>
      <c r="CZ32" s="688" t="s">
        <v>230</v>
      </c>
      <c r="DA32" s="717"/>
      <c r="DB32" s="717"/>
      <c r="DC32" s="721"/>
      <c r="DD32" s="692" t="s">
        <v>230</v>
      </c>
      <c r="DE32" s="684"/>
      <c r="DF32" s="684"/>
      <c r="DG32" s="684"/>
      <c r="DH32" s="684"/>
      <c r="DI32" s="684"/>
      <c r="DJ32" s="684"/>
      <c r="DK32" s="685"/>
      <c r="DL32" s="692" t="s">
        <v>230</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513486</v>
      </c>
      <c r="S33" s="684"/>
      <c r="T33" s="684"/>
      <c r="U33" s="684"/>
      <c r="V33" s="684"/>
      <c r="W33" s="684"/>
      <c r="X33" s="684"/>
      <c r="Y33" s="685"/>
      <c r="Z33" s="686">
        <v>6.3</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v>
      </c>
      <c r="BH33" s="754"/>
      <c r="BI33" s="754"/>
      <c r="BJ33" s="754"/>
      <c r="BK33" s="754"/>
      <c r="BL33" s="754"/>
      <c r="BM33" s="755">
        <v>97.1</v>
      </c>
      <c r="BN33" s="754"/>
      <c r="BO33" s="754"/>
      <c r="BP33" s="754"/>
      <c r="BQ33" s="756"/>
      <c r="BR33" s="753">
        <v>98.8</v>
      </c>
      <c r="BS33" s="754"/>
      <c r="BT33" s="754"/>
      <c r="BU33" s="754"/>
      <c r="BV33" s="754"/>
      <c r="BW33" s="754"/>
      <c r="BX33" s="755">
        <v>96.6</v>
      </c>
      <c r="BY33" s="754"/>
      <c r="BZ33" s="754"/>
      <c r="CA33" s="754"/>
      <c r="CB33" s="756"/>
      <c r="CD33" s="698" t="s">
        <v>318</v>
      </c>
      <c r="CE33" s="699"/>
      <c r="CF33" s="699"/>
      <c r="CG33" s="699"/>
      <c r="CH33" s="699"/>
      <c r="CI33" s="699"/>
      <c r="CJ33" s="699"/>
      <c r="CK33" s="699"/>
      <c r="CL33" s="699"/>
      <c r="CM33" s="699"/>
      <c r="CN33" s="699"/>
      <c r="CO33" s="699"/>
      <c r="CP33" s="699"/>
      <c r="CQ33" s="700"/>
      <c r="CR33" s="683">
        <v>3869449</v>
      </c>
      <c r="CS33" s="719"/>
      <c r="CT33" s="719"/>
      <c r="CU33" s="719"/>
      <c r="CV33" s="719"/>
      <c r="CW33" s="719"/>
      <c r="CX33" s="719"/>
      <c r="CY33" s="720"/>
      <c r="CZ33" s="688">
        <v>49.2</v>
      </c>
      <c r="DA33" s="717"/>
      <c r="DB33" s="717"/>
      <c r="DC33" s="721"/>
      <c r="DD33" s="692">
        <v>3306421</v>
      </c>
      <c r="DE33" s="719"/>
      <c r="DF33" s="719"/>
      <c r="DG33" s="719"/>
      <c r="DH33" s="719"/>
      <c r="DI33" s="719"/>
      <c r="DJ33" s="719"/>
      <c r="DK33" s="720"/>
      <c r="DL33" s="692">
        <v>2403471</v>
      </c>
      <c r="DM33" s="719"/>
      <c r="DN33" s="719"/>
      <c r="DO33" s="719"/>
      <c r="DP33" s="719"/>
      <c r="DQ33" s="719"/>
      <c r="DR33" s="719"/>
      <c r="DS33" s="719"/>
      <c r="DT33" s="719"/>
      <c r="DU33" s="719"/>
      <c r="DV33" s="720"/>
      <c r="DW33" s="688">
        <v>47</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3992</v>
      </c>
      <c r="S34" s="684"/>
      <c r="T34" s="684"/>
      <c r="U34" s="684"/>
      <c r="V34" s="684"/>
      <c r="W34" s="684"/>
      <c r="X34" s="684"/>
      <c r="Y34" s="685"/>
      <c r="Z34" s="686">
        <v>0</v>
      </c>
      <c r="AA34" s="686"/>
      <c r="AB34" s="686"/>
      <c r="AC34" s="686"/>
      <c r="AD34" s="687">
        <v>546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1158840</v>
      </c>
      <c r="CS34" s="684"/>
      <c r="CT34" s="684"/>
      <c r="CU34" s="684"/>
      <c r="CV34" s="684"/>
      <c r="CW34" s="684"/>
      <c r="CX34" s="684"/>
      <c r="CY34" s="685"/>
      <c r="CZ34" s="688">
        <v>14.7</v>
      </c>
      <c r="DA34" s="717"/>
      <c r="DB34" s="717"/>
      <c r="DC34" s="721"/>
      <c r="DD34" s="692">
        <v>954772</v>
      </c>
      <c r="DE34" s="684"/>
      <c r="DF34" s="684"/>
      <c r="DG34" s="684"/>
      <c r="DH34" s="684"/>
      <c r="DI34" s="684"/>
      <c r="DJ34" s="684"/>
      <c r="DK34" s="685"/>
      <c r="DL34" s="692">
        <v>866751</v>
      </c>
      <c r="DM34" s="684"/>
      <c r="DN34" s="684"/>
      <c r="DO34" s="684"/>
      <c r="DP34" s="684"/>
      <c r="DQ34" s="684"/>
      <c r="DR34" s="684"/>
      <c r="DS34" s="684"/>
      <c r="DT34" s="684"/>
      <c r="DU34" s="684"/>
      <c r="DV34" s="685"/>
      <c r="DW34" s="688">
        <v>17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97419</v>
      </c>
      <c r="S35" s="684"/>
      <c r="T35" s="684"/>
      <c r="U35" s="684"/>
      <c r="V35" s="684"/>
      <c r="W35" s="684"/>
      <c r="X35" s="684"/>
      <c r="Y35" s="685"/>
      <c r="Z35" s="686">
        <v>1.2</v>
      </c>
      <c r="AA35" s="686"/>
      <c r="AB35" s="686"/>
      <c r="AC35" s="686"/>
      <c r="AD35" s="687" t="s">
        <v>230</v>
      </c>
      <c r="AE35" s="687"/>
      <c r="AF35" s="687"/>
      <c r="AG35" s="687"/>
      <c r="AH35" s="687"/>
      <c r="AI35" s="687"/>
      <c r="AJ35" s="687"/>
      <c r="AK35" s="687"/>
      <c r="AL35" s="688" t="s">
        <v>137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62354</v>
      </c>
      <c r="CS35" s="719"/>
      <c r="CT35" s="719"/>
      <c r="CU35" s="719"/>
      <c r="CV35" s="719"/>
      <c r="CW35" s="719"/>
      <c r="CX35" s="719"/>
      <c r="CY35" s="720"/>
      <c r="CZ35" s="688">
        <v>0.8</v>
      </c>
      <c r="DA35" s="717"/>
      <c r="DB35" s="717"/>
      <c r="DC35" s="721"/>
      <c r="DD35" s="692">
        <v>55901</v>
      </c>
      <c r="DE35" s="719"/>
      <c r="DF35" s="719"/>
      <c r="DG35" s="719"/>
      <c r="DH35" s="719"/>
      <c r="DI35" s="719"/>
      <c r="DJ35" s="719"/>
      <c r="DK35" s="720"/>
      <c r="DL35" s="692">
        <v>50104</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506182</v>
      </c>
      <c r="S36" s="684"/>
      <c r="T36" s="684"/>
      <c r="U36" s="684"/>
      <c r="V36" s="684"/>
      <c r="W36" s="684"/>
      <c r="X36" s="684"/>
      <c r="Y36" s="685"/>
      <c r="Z36" s="686">
        <v>6.2</v>
      </c>
      <c r="AA36" s="686"/>
      <c r="AB36" s="686"/>
      <c r="AC36" s="686"/>
      <c r="AD36" s="687" t="s">
        <v>232</v>
      </c>
      <c r="AE36" s="687"/>
      <c r="AF36" s="687"/>
      <c r="AG36" s="687"/>
      <c r="AH36" s="687"/>
      <c r="AI36" s="687"/>
      <c r="AJ36" s="687"/>
      <c r="AK36" s="687"/>
      <c r="AL36" s="688" t="s">
        <v>232</v>
      </c>
      <c r="AM36" s="689"/>
      <c r="AN36" s="689"/>
      <c r="AO36" s="690"/>
      <c r="AP36" s="235"/>
      <c r="AQ36" s="757" t="s">
        <v>326</v>
      </c>
      <c r="AR36" s="758"/>
      <c r="AS36" s="758"/>
      <c r="AT36" s="758"/>
      <c r="AU36" s="758"/>
      <c r="AV36" s="758"/>
      <c r="AW36" s="758"/>
      <c r="AX36" s="758"/>
      <c r="AY36" s="759"/>
      <c r="AZ36" s="672">
        <v>825947</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45589</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1486482</v>
      </c>
      <c r="CS36" s="684"/>
      <c r="CT36" s="684"/>
      <c r="CU36" s="684"/>
      <c r="CV36" s="684"/>
      <c r="CW36" s="684"/>
      <c r="CX36" s="684"/>
      <c r="CY36" s="685"/>
      <c r="CZ36" s="688">
        <v>18.899999999999999</v>
      </c>
      <c r="DA36" s="717"/>
      <c r="DB36" s="717"/>
      <c r="DC36" s="721"/>
      <c r="DD36" s="692">
        <v>1306382</v>
      </c>
      <c r="DE36" s="684"/>
      <c r="DF36" s="684"/>
      <c r="DG36" s="684"/>
      <c r="DH36" s="684"/>
      <c r="DI36" s="684"/>
      <c r="DJ36" s="684"/>
      <c r="DK36" s="685"/>
      <c r="DL36" s="692">
        <v>798771</v>
      </c>
      <c r="DM36" s="684"/>
      <c r="DN36" s="684"/>
      <c r="DO36" s="684"/>
      <c r="DP36" s="684"/>
      <c r="DQ36" s="684"/>
      <c r="DR36" s="684"/>
      <c r="DS36" s="684"/>
      <c r="DT36" s="684"/>
      <c r="DU36" s="684"/>
      <c r="DV36" s="685"/>
      <c r="DW36" s="688">
        <v>15.6</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250061</v>
      </c>
      <c r="S37" s="684"/>
      <c r="T37" s="684"/>
      <c r="U37" s="684"/>
      <c r="V37" s="684"/>
      <c r="W37" s="684"/>
      <c r="X37" s="684"/>
      <c r="Y37" s="685"/>
      <c r="Z37" s="686">
        <v>3.1</v>
      </c>
      <c r="AA37" s="686"/>
      <c r="AB37" s="686"/>
      <c r="AC37" s="686"/>
      <c r="AD37" s="687" t="s">
        <v>232</v>
      </c>
      <c r="AE37" s="687"/>
      <c r="AF37" s="687"/>
      <c r="AG37" s="687"/>
      <c r="AH37" s="687"/>
      <c r="AI37" s="687"/>
      <c r="AJ37" s="687"/>
      <c r="AK37" s="687"/>
      <c r="AL37" s="688" t="s">
        <v>232</v>
      </c>
      <c r="AM37" s="689"/>
      <c r="AN37" s="689"/>
      <c r="AO37" s="690"/>
      <c r="AQ37" s="761" t="s">
        <v>330</v>
      </c>
      <c r="AR37" s="762"/>
      <c r="AS37" s="762"/>
      <c r="AT37" s="762"/>
      <c r="AU37" s="762"/>
      <c r="AV37" s="762"/>
      <c r="AW37" s="762"/>
      <c r="AX37" s="762"/>
      <c r="AY37" s="763"/>
      <c r="AZ37" s="683">
        <v>25571</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45589</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954661</v>
      </c>
      <c r="CS37" s="719"/>
      <c r="CT37" s="719"/>
      <c r="CU37" s="719"/>
      <c r="CV37" s="719"/>
      <c r="CW37" s="719"/>
      <c r="CX37" s="719"/>
      <c r="CY37" s="720"/>
      <c r="CZ37" s="688">
        <v>12.1</v>
      </c>
      <c r="DA37" s="717"/>
      <c r="DB37" s="717"/>
      <c r="DC37" s="721"/>
      <c r="DD37" s="692">
        <v>926286</v>
      </c>
      <c r="DE37" s="719"/>
      <c r="DF37" s="719"/>
      <c r="DG37" s="719"/>
      <c r="DH37" s="719"/>
      <c r="DI37" s="719"/>
      <c r="DJ37" s="719"/>
      <c r="DK37" s="720"/>
      <c r="DL37" s="692">
        <v>529088</v>
      </c>
      <c r="DM37" s="719"/>
      <c r="DN37" s="719"/>
      <c r="DO37" s="719"/>
      <c r="DP37" s="719"/>
      <c r="DQ37" s="719"/>
      <c r="DR37" s="719"/>
      <c r="DS37" s="719"/>
      <c r="DT37" s="719"/>
      <c r="DU37" s="719"/>
      <c r="DV37" s="720"/>
      <c r="DW37" s="688">
        <v>10.4</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286339</v>
      </c>
      <c r="S38" s="684"/>
      <c r="T38" s="684"/>
      <c r="U38" s="684"/>
      <c r="V38" s="684"/>
      <c r="W38" s="684"/>
      <c r="X38" s="684"/>
      <c r="Y38" s="685"/>
      <c r="Z38" s="686">
        <v>3.5</v>
      </c>
      <c r="AA38" s="686"/>
      <c r="AB38" s="686"/>
      <c r="AC38" s="686"/>
      <c r="AD38" s="687">
        <v>1721</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2321</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2969</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823626</v>
      </c>
      <c r="CS38" s="684"/>
      <c r="CT38" s="684"/>
      <c r="CU38" s="684"/>
      <c r="CV38" s="684"/>
      <c r="CW38" s="684"/>
      <c r="CX38" s="684"/>
      <c r="CY38" s="685"/>
      <c r="CZ38" s="688">
        <v>10.5</v>
      </c>
      <c r="DA38" s="717"/>
      <c r="DB38" s="717"/>
      <c r="DC38" s="721"/>
      <c r="DD38" s="692">
        <v>687845</v>
      </c>
      <c r="DE38" s="684"/>
      <c r="DF38" s="684"/>
      <c r="DG38" s="684"/>
      <c r="DH38" s="684"/>
      <c r="DI38" s="684"/>
      <c r="DJ38" s="684"/>
      <c r="DK38" s="685"/>
      <c r="DL38" s="692">
        <v>687845</v>
      </c>
      <c r="DM38" s="684"/>
      <c r="DN38" s="684"/>
      <c r="DO38" s="684"/>
      <c r="DP38" s="684"/>
      <c r="DQ38" s="684"/>
      <c r="DR38" s="684"/>
      <c r="DS38" s="684"/>
      <c r="DT38" s="684"/>
      <c r="DU38" s="684"/>
      <c r="DV38" s="685"/>
      <c r="DW38" s="688">
        <v>13.5</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681300</v>
      </c>
      <c r="S39" s="684"/>
      <c r="T39" s="684"/>
      <c r="U39" s="684"/>
      <c r="V39" s="684"/>
      <c r="W39" s="684"/>
      <c r="X39" s="684"/>
      <c r="Y39" s="685"/>
      <c r="Z39" s="686">
        <v>8.3000000000000007</v>
      </c>
      <c r="AA39" s="686"/>
      <c r="AB39" s="686"/>
      <c r="AC39" s="686"/>
      <c r="AD39" s="687" t="s">
        <v>232</v>
      </c>
      <c r="AE39" s="687"/>
      <c r="AF39" s="687"/>
      <c r="AG39" s="687"/>
      <c r="AH39" s="687"/>
      <c r="AI39" s="687"/>
      <c r="AJ39" s="687"/>
      <c r="AK39" s="687"/>
      <c r="AL39" s="688" t="s">
        <v>230</v>
      </c>
      <c r="AM39" s="689"/>
      <c r="AN39" s="689"/>
      <c r="AO39" s="690"/>
      <c r="AQ39" s="761" t="s">
        <v>338</v>
      </c>
      <c r="AR39" s="762"/>
      <c r="AS39" s="762"/>
      <c r="AT39" s="762"/>
      <c r="AU39" s="762"/>
      <c r="AV39" s="762"/>
      <c r="AW39" s="762"/>
      <c r="AX39" s="762"/>
      <c r="AY39" s="763"/>
      <c r="AZ39" s="683" t="s">
        <v>230</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4944</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301984</v>
      </c>
      <c r="CS39" s="719"/>
      <c r="CT39" s="719"/>
      <c r="CU39" s="719"/>
      <c r="CV39" s="719"/>
      <c r="CW39" s="719"/>
      <c r="CX39" s="719"/>
      <c r="CY39" s="720"/>
      <c r="CZ39" s="688">
        <v>3.8</v>
      </c>
      <c r="DA39" s="717"/>
      <c r="DB39" s="717"/>
      <c r="DC39" s="721"/>
      <c r="DD39" s="692">
        <v>301521</v>
      </c>
      <c r="DE39" s="719"/>
      <c r="DF39" s="719"/>
      <c r="DG39" s="719"/>
      <c r="DH39" s="719"/>
      <c r="DI39" s="719"/>
      <c r="DJ39" s="719"/>
      <c r="DK39" s="720"/>
      <c r="DL39" s="692" t="s">
        <v>232</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230</v>
      </c>
      <c r="AA40" s="686"/>
      <c r="AB40" s="686"/>
      <c r="AC40" s="686"/>
      <c r="AD40" s="687" t="s">
        <v>137</v>
      </c>
      <c r="AE40" s="687"/>
      <c r="AF40" s="687"/>
      <c r="AG40" s="687"/>
      <c r="AH40" s="687"/>
      <c r="AI40" s="687"/>
      <c r="AJ40" s="687"/>
      <c r="AK40" s="687"/>
      <c r="AL40" s="688" t="s">
        <v>232</v>
      </c>
      <c r="AM40" s="689"/>
      <c r="AN40" s="689"/>
      <c r="AO40" s="690"/>
      <c r="AQ40" s="761" t="s">
        <v>342</v>
      </c>
      <c r="AR40" s="762"/>
      <c r="AS40" s="762"/>
      <c r="AT40" s="762"/>
      <c r="AU40" s="762"/>
      <c r="AV40" s="762"/>
      <c r="AW40" s="762"/>
      <c r="AX40" s="762"/>
      <c r="AY40" s="763"/>
      <c r="AZ40" s="683" t="s">
        <v>137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104</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36163</v>
      </c>
      <c r="CS40" s="684"/>
      <c r="CT40" s="684"/>
      <c r="CU40" s="684"/>
      <c r="CV40" s="684"/>
      <c r="CW40" s="684"/>
      <c r="CX40" s="684"/>
      <c r="CY40" s="685"/>
      <c r="CZ40" s="688">
        <v>0.5</v>
      </c>
      <c r="DA40" s="717"/>
      <c r="DB40" s="717"/>
      <c r="DC40" s="721"/>
      <c r="DD40" s="692" t="s">
        <v>232</v>
      </c>
      <c r="DE40" s="684"/>
      <c r="DF40" s="684"/>
      <c r="DG40" s="684"/>
      <c r="DH40" s="684"/>
      <c r="DI40" s="684"/>
      <c r="DJ40" s="684"/>
      <c r="DK40" s="685"/>
      <c r="DL40" s="692" t="s">
        <v>232</v>
      </c>
      <c r="DM40" s="684"/>
      <c r="DN40" s="684"/>
      <c r="DO40" s="684"/>
      <c r="DP40" s="684"/>
      <c r="DQ40" s="684"/>
      <c r="DR40" s="684"/>
      <c r="DS40" s="684"/>
      <c r="DT40" s="684"/>
      <c r="DU40" s="684"/>
      <c r="DV40" s="685"/>
      <c r="DW40" s="688" t="s">
        <v>230</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333200</v>
      </c>
      <c r="S41" s="684"/>
      <c r="T41" s="684"/>
      <c r="U41" s="684"/>
      <c r="V41" s="684"/>
      <c r="W41" s="684"/>
      <c r="X41" s="684"/>
      <c r="Y41" s="685"/>
      <c r="Z41" s="686">
        <v>4.0999999999999996</v>
      </c>
      <c r="AA41" s="686"/>
      <c r="AB41" s="686"/>
      <c r="AC41" s="686"/>
      <c r="AD41" s="687" t="s">
        <v>232</v>
      </c>
      <c r="AE41" s="687"/>
      <c r="AF41" s="687"/>
      <c r="AG41" s="687"/>
      <c r="AH41" s="687"/>
      <c r="AI41" s="687"/>
      <c r="AJ41" s="687"/>
      <c r="AK41" s="687"/>
      <c r="AL41" s="688" t="s">
        <v>232</v>
      </c>
      <c r="AM41" s="689"/>
      <c r="AN41" s="689"/>
      <c r="AO41" s="690"/>
      <c r="AQ41" s="761" t="s">
        <v>347</v>
      </c>
      <c r="AR41" s="762"/>
      <c r="AS41" s="762"/>
      <c r="AT41" s="762"/>
      <c r="AU41" s="762"/>
      <c r="AV41" s="762"/>
      <c r="AW41" s="762"/>
      <c r="AX41" s="762"/>
      <c r="AY41" s="763"/>
      <c r="AZ41" s="683">
        <v>183814</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232</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232</v>
      </c>
      <c r="DA41" s="717"/>
      <c r="DB41" s="717"/>
      <c r="DC41" s="721"/>
      <c r="DD41" s="692" t="s">
        <v>137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8184227</v>
      </c>
      <c r="S42" s="769"/>
      <c r="T42" s="769"/>
      <c r="U42" s="769"/>
      <c r="V42" s="769"/>
      <c r="W42" s="769"/>
      <c r="X42" s="769"/>
      <c r="Y42" s="777"/>
      <c r="Z42" s="778">
        <v>100</v>
      </c>
      <c r="AA42" s="778"/>
      <c r="AB42" s="778"/>
      <c r="AC42" s="778"/>
      <c r="AD42" s="779">
        <v>4777284</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614241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315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913237</v>
      </c>
      <c r="CS42" s="684"/>
      <c r="CT42" s="684"/>
      <c r="CU42" s="684"/>
      <c r="CV42" s="684"/>
      <c r="CW42" s="684"/>
      <c r="CX42" s="684"/>
      <c r="CY42" s="685"/>
      <c r="CZ42" s="688">
        <v>11.6</v>
      </c>
      <c r="DA42" s="689"/>
      <c r="DB42" s="689"/>
      <c r="DC42" s="701"/>
      <c r="DD42" s="692">
        <v>267229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232</v>
      </c>
      <c r="CS43" s="719"/>
      <c r="CT43" s="719"/>
      <c r="CU43" s="719"/>
      <c r="CV43" s="719"/>
      <c r="CW43" s="719"/>
      <c r="CX43" s="719"/>
      <c r="CY43" s="720"/>
      <c r="CZ43" s="688" t="s">
        <v>232</v>
      </c>
      <c r="DA43" s="717"/>
      <c r="DB43" s="717"/>
      <c r="DC43" s="721"/>
      <c r="DD43" s="692" t="s">
        <v>137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907555</v>
      </c>
      <c r="CS44" s="684"/>
      <c r="CT44" s="684"/>
      <c r="CU44" s="684"/>
      <c r="CV44" s="684"/>
      <c r="CW44" s="684"/>
      <c r="CX44" s="684"/>
      <c r="CY44" s="685"/>
      <c r="CZ44" s="688">
        <v>11.5</v>
      </c>
      <c r="DA44" s="689"/>
      <c r="DB44" s="689"/>
      <c r="DC44" s="701"/>
      <c r="DD44" s="692">
        <v>263486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361791</v>
      </c>
      <c r="CS45" s="719"/>
      <c r="CT45" s="719"/>
      <c r="CU45" s="719"/>
      <c r="CV45" s="719"/>
      <c r="CW45" s="719"/>
      <c r="CX45" s="719"/>
      <c r="CY45" s="720"/>
      <c r="CZ45" s="688">
        <v>4.5999999999999996</v>
      </c>
      <c r="DA45" s="717"/>
      <c r="DB45" s="717"/>
      <c r="DC45" s="721"/>
      <c r="DD45" s="692">
        <v>16477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544156</v>
      </c>
      <c r="CS46" s="684"/>
      <c r="CT46" s="684"/>
      <c r="CU46" s="684"/>
      <c r="CV46" s="684"/>
      <c r="CW46" s="684"/>
      <c r="CX46" s="684"/>
      <c r="CY46" s="685"/>
      <c r="CZ46" s="688">
        <v>6.9</v>
      </c>
      <c r="DA46" s="689"/>
      <c r="DB46" s="689"/>
      <c r="DC46" s="701"/>
      <c r="DD46" s="692">
        <v>247001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5682</v>
      </c>
      <c r="CS47" s="719"/>
      <c r="CT47" s="719"/>
      <c r="CU47" s="719"/>
      <c r="CV47" s="719"/>
      <c r="CW47" s="719"/>
      <c r="CX47" s="719"/>
      <c r="CY47" s="720"/>
      <c r="CZ47" s="688">
        <v>0.1</v>
      </c>
      <c r="DA47" s="717"/>
      <c r="DB47" s="717"/>
      <c r="DC47" s="721"/>
      <c r="DD47" s="692">
        <v>3743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232</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363</v>
      </c>
      <c r="CE49" s="725"/>
      <c r="CF49" s="725"/>
      <c r="CG49" s="725"/>
      <c r="CH49" s="725"/>
      <c r="CI49" s="725"/>
      <c r="CJ49" s="725"/>
      <c r="CK49" s="725"/>
      <c r="CL49" s="725"/>
      <c r="CM49" s="725"/>
      <c r="CN49" s="725"/>
      <c r="CO49" s="725"/>
      <c r="CP49" s="725"/>
      <c r="CQ49" s="726"/>
      <c r="CR49" s="768">
        <v>7864797</v>
      </c>
      <c r="CS49" s="754"/>
      <c r="CT49" s="754"/>
      <c r="CU49" s="754"/>
      <c r="CV49" s="754"/>
      <c r="CW49" s="754"/>
      <c r="CX49" s="754"/>
      <c r="CY49" s="785"/>
      <c r="CZ49" s="780">
        <v>100</v>
      </c>
      <c r="DA49" s="786"/>
      <c r="DB49" s="786"/>
      <c r="DC49" s="787"/>
      <c r="DD49" s="788">
        <v>5808364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L3YEGBMIFnTY3DRNOmkRkX7RDwC9Zjo5Cv1LjcDOqDlYVGJ5gPwL39YF8PGyvDTnvYMA1c9VO4I2FS5klhUmg==" saltValue="qnB7bZc7SpkwTR3rpU7q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8184</v>
      </c>
      <c r="R7" s="819"/>
      <c r="S7" s="819"/>
      <c r="T7" s="819"/>
      <c r="U7" s="819"/>
      <c r="V7" s="819">
        <v>7865</v>
      </c>
      <c r="W7" s="819"/>
      <c r="X7" s="819"/>
      <c r="Y7" s="819"/>
      <c r="Z7" s="819"/>
      <c r="AA7" s="819">
        <v>319</v>
      </c>
      <c r="AB7" s="819"/>
      <c r="AC7" s="819"/>
      <c r="AD7" s="819"/>
      <c r="AE7" s="820"/>
      <c r="AF7" s="821">
        <v>319</v>
      </c>
      <c r="AG7" s="822"/>
      <c r="AH7" s="822"/>
      <c r="AI7" s="822"/>
      <c r="AJ7" s="823"/>
      <c r="AK7" s="858">
        <v>506</v>
      </c>
      <c r="AL7" s="859"/>
      <c r="AM7" s="859"/>
      <c r="AN7" s="859"/>
      <c r="AO7" s="859"/>
      <c r="AP7" s="859">
        <v>6361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t="s">
        <v>577</v>
      </c>
      <c r="R8" s="843"/>
      <c r="S8" s="843"/>
      <c r="T8" s="843"/>
      <c r="U8" s="843"/>
      <c r="V8" s="843" t="s">
        <v>577</v>
      </c>
      <c r="W8" s="843"/>
      <c r="X8" s="843"/>
      <c r="Y8" s="843"/>
      <c r="Z8" s="843"/>
      <c r="AA8" s="843" t="s">
        <v>577</v>
      </c>
      <c r="AB8" s="843"/>
      <c r="AC8" s="843"/>
      <c r="AD8" s="843"/>
      <c r="AE8" s="844"/>
      <c r="AF8" s="845" t="s">
        <v>388</v>
      </c>
      <c r="AG8" s="846"/>
      <c r="AH8" s="846"/>
      <c r="AI8" s="846"/>
      <c r="AJ8" s="847"/>
      <c r="AK8" s="848" t="s">
        <v>577</v>
      </c>
      <c r="AL8" s="849"/>
      <c r="AM8" s="849"/>
      <c r="AN8" s="849"/>
      <c r="AO8" s="849"/>
      <c r="AP8" s="849" t="s">
        <v>577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8184</v>
      </c>
      <c r="R23" s="878"/>
      <c r="S23" s="878"/>
      <c r="T23" s="878"/>
      <c r="U23" s="878"/>
      <c r="V23" s="878">
        <v>7865</v>
      </c>
      <c r="W23" s="878"/>
      <c r="X23" s="878"/>
      <c r="Y23" s="878"/>
      <c r="Z23" s="878"/>
      <c r="AA23" s="878">
        <v>319</v>
      </c>
      <c r="AB23" s="878"/>
      <c r="AC23" s="878"/>
      <c r="AD23" s="878"/>
      <c r="AE23" s="879"/>
      <c r="AF23" s="880">
        <v>319</v>
      </c>
      <c r="AG23" s="878"/>
      <c r="AH23" s="878"/>
      <c r="AI23" s="878"/>
      <c r="AJ23" s="881"/>
      <c r="AK23" s="882"/>
      <c r="AL23" s="883"/>
      <c r="AM23" s="883"/>
      <c r="AN23" s="883"/>
      <c r="AO23" s="883"/>
      <c r="AP23" s="878">
        <v>6361</v>
      </c>
      <c r="AQ23" s="878"/>
      <c r="AR23" s="878"/>
      <c r="AS23" s="878"/>
      <c r="AT23" s="878"/>
      <c r="AU23" s="884"/>
      <c r="AV23" s="884"/>
      <c r="AW23" s="884"/>
      <c r="AX23" s="884"/>
      <c r="AY23" s="885"/>
      <c r="AZ23" s="893" t="s">
        <v>232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2333</v>
      </c>
      <c r="R28" s="907"/>
      <c r="S28" s="907"/>
      <c r="T28" s="907"/>
      <c r="U28" s="907"/>
      <c r="V28" s="907">
        <v>2287</v>
      </c>
      <c r="W28" s="907"/>
      <c r="X28" s="907"/>
      <c r="Y28" s="907"/>
      <c r="Z28" s="907"/>
      <c r="AA28" s="907">
        <v>46</v>
      </c>
      <c r="AB28" s="907"/>
      <c r="AC28" s="907"/>
      <c r="AD28" s="907"/>
      <c r="AE28" s="908"/>
      <c r="AF28" s="909">
        <v>46</v>
      </c>
      <c r="AG28" s="907"/>
      <c r="AH28" s="907"/>
      <c r="AI28" s="907"/>
      <c r="AJ28" s="910"/>
      <c r="AK28" s="911">
        <v>157</v>
      </c>
      <c r="AL28" s="902"/>
      <c r="AM28" s="902"/>
      <c r="AN28" s="902"/>
      <c r="AO28" s="902"/>
      <c r="AP28" s="902" t="s">
        <v>577</v>
      </c>
      <c r="AQ28" s="902"/>
      <c r="AR28" s="902"/>
      <c r="AS28" s="902"/>
      <c r="AT28" s="902"/>
      <c r="AU28" s="902" t="s">
        <v>577</v>
      </c>
      <c r="AV28" s="902"/>
      <c r="AW28" s="902"/>
      <c r="AX28" s="902"/>
      <c r="AY28" s="902"/>
      <c r="AZ28" s="903" t="s">
        <v>577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1856</v>
      </c>
      <c r="R29" s="843"/>
      <c r="S29" s="843"/>
      <c r="T29" s="843"/>
      <c r="U29" s="843"/>
      <c r="V29" s="843">
        <v>1735</v>
      </c>
      <c r="W29" s="843"/>
      <c r="X29" s="843"/>
      <c r="Y29" s="843"/>
      <c r="Z29" s="843"/>
      <c r="AA29" s="843">
        <v>121</v>
      </c>
      <c r="AB29" s="843"/>
      <c r="AC29" s="843"/>
      <c r="AD29" s="843"/>
      <c r="AE29" s="844"/>
      <c r="AF29" s="845">
        <v>121</v>
      </c>
      <c r="AG29" s="846"/>
      <c r="AH29" s="846"/>
      <c r="AI29" s="846"/>
      <c r="AJ29" s="847"/>
      <c r="AK29" s="914">
        <v>273</v>
      </c>
      <c r="AL29" s="915"/>
      <c r="AM29" s="915"/>
      <c r="AN29" s="915"/>
      <c r="AO29" s="915"/>
      <c r="AP29" s="915" t="s">
        <v>577</v>
      </c>
      <c r="AQ29" s="915"/>
      <c r="AR29" s="915"/>
      <c r="AS29" s="915"/>
      <c r="AT29" s="915"/>
      <c r="AU29" s="915" t="s">
        <v>577</v>
      </c>
      <c r="AV29" s="915"/>
      <c r="AW29" s="915"/>
      <c r="AX29" s="915"/>
      <c r="AY29" s="915"/>
      <c r="AZ29" s="916" t="s">
        <v>577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299</v>
      </c>
      <c r="R30" s="843"/>
      <c r="S30" s="843"/>
      <c r="T30" s="843"/>
      <c r="U30" s="843"/>
      <c r="V30" s="843">
        <v>297</v>
      </c>
      <c r="W30" s="843"/>
      <c r="X30" s="843"/>
      <c r="Y30" s="843"/>
      <c r="Z30" s="843"/>
      <c r="AA30" s="843">
        <v>2</v>
      </c>
      <c r="AB30" s="843"/>
      <c r="AC30" s="843"/>
      <c r="AD30" s="843"/>
      <c r="AE30" s="844"/>
      <c r="AF30" s="845">
        <v>2</v>
      </c>
      <c r="AG30" s="846"/>
      <c r="AH30" s="846"/>
      <c r="AI30" s="846"/>
      <c r="AJ30" s="847"/>
      <c r="AK30" s="914">
        <v>65</v>
      </c>
      <c r="AL30" s="915"/>
      <c r="AM30" s="915"/>
      <c r="AN30" s="915"/>
      <c r="AO30" s="915"/>
      <c r="AP30" s="915" t="s">
        <v>577</v>
      </c>
      <c r="AQ30" s="915"/>
      <c r="AR30" s="915"/>
      <c r="AS30" s="915"/>
      <c r="AT30" s="915"/>
      <c r="AU30" s="915" t="s">
        <v>577</v>
      </c>
      <c r="AV30" s="915"/>
      <c r="AW30" s="915"/>
      <c r="AX30" s="915"/>
      <c r="AY30" s="915"/>
      <c r="AZ30" s="916" t="s">
        <v>577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481</v>
      </c>
      <c r="R31" s="843"/>
      <c r="S31" s="843"/>
      <c r="T31" s="843"/>
      <c r="U31" s="843"/>
      <c r="V31" s="843">
        <v>432</v>
      </c>
      <c r="W31" s="843"/>
      <c r="X31" s="843"/>
      <c r="Y31" s="843"/>
      <c r="Z31" s="843"/>
      <c r="AA31" s="843">
        <v>49</v>
      </c>
      <c r="AB31" s="843"/>
      <c r="AC31" s="843"/>
      <c r="AD31" s="843"/>
      <c r="AE31" s="844"/>
      <c r="AF31" s="845">
        <v>892</v>
      </c>
      <c r="AG31" s="846"/>
      <c r="AH31" s="846"/>
      <c r="AI31" s="846"/>
      <c r="AJ31" s="847"/>
      <c r="AK31" s="914">
        <v>2</v>
      </c>
      <c r="AL31" s="915"/>
      <c r="AM31" s="915"/>
      <c r="AN31" s="915"/>
      <c r="AO31" s="915"/>
      <c r="AP31" s="915">
        <v>135</v>
      </c>
      <c r="AQ31" s="915"/>
      <c r="AR31" s="915"/>
      <c r="AS31" s="915"/>
      <c r="AT31" s="915"/>
      <c r="AU31" s="915">
        <v>1</v>
      </c>
      <c r="AV31" s="915"/>
      <c r="AW31" s="915"/>
      <c r="AX31" s="915"/>
      <c r="AY31" s="915"/>
      <c r="AZ31" s="916" t="s">
        <v>577</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31</v>
      </c>
      <c r="R32" s="843"/>
      <c r="S32" s="843"/>
      <c r="T32" s="843"/>
      <c r="U32" s="843"/>
      <c r="V32" s="843">
        <v>31</v>
      </c>
      <c r="W32" s="843"/>
      <c r="X32" s="843"/>
      <c r="Y32" s="843"/>
      <c r="Z32" s="843"/>
      <c r="AA32" s="843" t="s">
        <v>577</v>
      </c>
      <c r="AB32" s="843"/>
      <c r="AC32" s="843"/>
      <c r="AD32" s="843"/>
      <c r="AE32" s="844"/>
      <c r="AF32" s="845" t="s">
        <v>408</v>
      </c>
      <c r="AG32" s="846"/>
      <c r="AH32" s="846"/>
      <c r="AI32" s="846"/>
      <c r="AJ32" s="847"/>
      <c r="AK32" s="914">
        <v>26</v>
      </c>
      <c r="AL32" s="915"/>
      <c r="AM32" s="915"/>
      <c r="AN32" s="915"/>
      <c r="AO32" s="915"/>
      <c r="AP32" s="915">
        <v>58</v>
      </c>
      <c r="AQ32" s="915"/>
      <c r="AR32" s="915"/>
      <c r="AS32" s="915"/>
      <c r="AT32" s="915"/>
      <c r="AU32" s="915">
        <v>58</v>
      </c>
      <c r="AV32" s="915"/>
      <c r="AW32" s="915"/>
      <c r="AX32" s="915"/>
      <c r="AY32" s="915"/>
      <c r="AZ32" s="916" t="s">
        <v>577</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1061</v>
      </c>
      <c r="AG63" s="926"/>
      <c r="AH63" s="926"/>
      <c r="AI63" s="926"/>
      <c r="AJ63" s="927"/>
      <c r="AK63" s="928"/>
      <c r="AL63" s="923"/>
      <c r="AM63" s="923"/>
      <c r="AN63" s="923"/>
      <c r="AO63" s="923"/>
      <c r="AP63" s="926">
        <v>193</v>
      </c>
      <c r="AQ63" s="926"/>
      <c r="AR63" s="926"/>
      <c r="AS63" s="926"/>
      <c r="AT63" s="926"/>
      <c r="AU63" s="926">
        <v>59</v>
      </c>
      <c r="AV63" s="926"/>
      <c r="AW63" s="926"/>
      <c r="AX63" s="926"/>
      <c r="AY63" s="926"/>
      <c r="AZ63" s="930"/>
      <c r="BA63" s="930"/>
      <c r="BB63" s="930"/>
      <c r="BC63" s="930"/>
      <c r="BD63" s="930"/>
      <c r="BE63" s="931"/>
      <c r="BF63" s="931"/>
      <c r="BG63" s="931"/>
      <c r="BH63" s="931"/>
      <c r="BI63" s="932"/>
      <c r="BJ63" s="933" t="s">
        <v>232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394</v>
      </c>
      <c r="R66" s="802"/>
      <c r="S66" s="802"/>
      <c r="T66" s="802"/>
      <c r="U66" s="803"/>
      <c r="V66" s="801" t="s">
        <v>395</v>
      </c>
      <c r="W66" s="802"/>
      <c r="X66" s="802"/>
      <c r="Y66" s="802"/>
      <c r="Z66" s="803"/>
      <c r="AA66" s="801" t="s">
        <v>396</v>
      </c>
      <c r="AB66" s="802"/>
      <c r="AC66" s="802"/>
      <c r="AD66" s="802"/>
      <c r="AE66" s="803"/>
      <c r="AF66" s="936" t="s">
        <v>397</v>
      </c>
      <c r="AG66" s="897"/>
      <c r="AH66" s="897"/>
      <c r="AI66" s="897"/>
      <c r="AJ66" s="937"/>
      <c r="AK66" s="801" t="s">
        <v>398</v>
      </c>
      <c r="AL66" s="825"/>
      <c r="AM66" s="825"/>
      <c r="AN66" s="825"/>
      <c r="AO66" s="826"/>
      <c r="AP66" s="801" t="s">
        <v>399</v>
      </c>
      <c r="AQ66" s="802"/>
      <c r="AR66" s="802"/>
      <c r="AS66" s="802"/>
      <c r="AT66" s="803"/>
      <c r="AU66" s="801" t="s">
        <v>414</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578</v>
      </c>
      <c r="C68" s="954"/>
      <c r="D68" s="954"/>
      <c r="E68" s="954"/>
      <c r="F68" s="954"/>
      <c r="G68" s="954"/>
      <c r="H68" s="954"/>
      <c r="I68" s="954"/>
      <c r="J68" s="954"/>
      <c r="K68" s="954"/>
      <c r="L68" s="954"/>
      <c r="M68" s="954"/>
      <c r="N68" s="954"/>
      <c r="O68" s="954"/>
      <c r="P68" s="955"/>
      <c r="Q68" s="956">
        <v>8143</v>
      </c>
      <c r="R68" s="950"/>
      <c r="S68" s="950"/>
      <c r="T68" s="950"/>
      <c r="U68" s="950"/>
      <c r="V68" s="950">
        <v>7203</v>
      </c>
      <c r="W68" s="950"/>
      <c r="X68" s="950"/>
      <c r="Y68" s="950"/>
      <c r="Z68" s="950"/>
      <c r="AA68" s="950">
        <v>939</v>
      </c>
      <c r="AB68" s="950"/>
      <c r="AC68" s="950"/>
      <c r="AD68" s="950"/>
      <c r="AE68" s="950"/>
      <c r="AF68" s="950">
        <v>939</v>
      </c>
      <c r="AG68" s="950"/>
      <c r="AH68" s="950"/>
      <c r="AI68" s="950"/>
      <c r="AJ68" s="950"/>
      <c r="AK68" s="950" t="s">
        <v>577</v>
      </c>
      <c r="AL68" s="950"/>
      <c r="AM68" s="950"/>
      <c r="AN68" s="950"/>
      <c r="AO68" s="950"/>
      <c r="AP68" s="950" t="s">
        <v>577</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579</v>
      </c>
      <c r="C69" s="958"/>
      <c r="D69" s="958"/>
      <c r="E69" s="958"/>
      <c r="F69" s="958"/>
      <c r="G69" s="958"/>
      <c r="H69" s="958"/>
      <c r="I69" s="958"/>
      <c r="J69" s="958"/>
      <c r="K69" s="958"/>
      <c r="L69" s="958"/>
      <c r="M69" s="958"/>
      <c r="N69" s="958"/>
      <c r="O69" s="958"/>
      <c r="P69" s="959"/>
      <c r="Q69" s="960">
        <v>1119</v>
      </c>
      <c r="R69" s="915"/>
      <c r="S69" s="915"/>
      <c r="T69" s="915"/>
      <c r="U69" s="915"/>
      <c r="V69" s="915">
        <v>1058</v>
      </c>
      <c r="W69" s="915"/>
      <c r="X69" s="915"/>
      <c r="Y69" s="915"/>
      <c r="Z69" s="915"/>
      <c r="AA69" s="915">
        <v>61</v>
      </c>
      <c r="AB69" s="915"/>
      <c r="AC69" s="915"/>
      <c r="AD69" s="915"/>
      <c r="AE69" s="915"/>
      <c r="AF69" s="915">
        <v>18</v>
      </c>
      <c r="AG69" s="915"/>
      <c r="AH69" s="915"/>
      <c r="AI69" s="915"/>
      <c r="AJ69" s="915"/>
      <c r="AK69" s="915" t="s">
        <v>577</v>
      </c>
      <c r="AL69" s="915"/>
      <c r="AM69" s="915"/>
      <c r="AN69" s="915"/>
      <c r="AO69" s="915"/>
      <c r="AP69" s="915">
        <v>104</v>
      </c>
      <c r="AQ69" s="915"/>
      <c r="AR69" s="915"/>
      <c r="AS69" s="915"/>
      <c r="AT69" s="915"/>
      <c r="AU69" s="915">
        <v>55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580</v>
      </c>
      <c r="C70" s="958"/>
      <c r="D70" s="958"/>
      <c r="E70" s="958"/>
      <c r="F70" s="958"/>
      <c r="G70" s="958"/>
      <c r="H70" s="958"/>
      <c r="I70" s="958"/>
      <c r="J70" s="958"/>
      <c r="K70" s="958"/>
      <c r="L70" s="958"/>
      <c r="M70" s="958"/>
      <c r="N70" s="958"/>
      <c r="O70" s="958"/>
      <c r="P70" s="959"/>
      <c r="Q70" s="960">
        <v>857</v>
      </c>
      <c r="R70" s="915"/>
      <c r="S70" s="915"/>
      <c r="T70" s="915"/>
      <c r="U70" s="915"/>
      <c r="V70" s="915">
        <v>846</v>
      </c>
      <c r="W70" s="915"/>
      <c r="X70" s="915"/>
      <c r="Y70" s="915"/>
      <c r="Z70" s="915"/>
      <c r="AA70" s="915">
        <v>11</v>
      </c>
      <c r="AB70" s="915"/>
      <c r="AC70" s="915"/>
      <c r="AD70" s="915"/>
      <c r="AE70" s="915"/>
      <c r="AF70" s="915">
        <v>11</v>
      </c>
      <c r="AG70" s="915"/>
      <c r="AH70" s="915"/>
      <c r="AI70" s="915"/>
      <c r="AJ70" s="915"/>
      <c r="AK70" s="915" t="s">
        <v>586</v>
      </c>
      <c r="AL70" s="915"/>
      <c r="AM70" s="915"/>
      <c r="AN70" s="915"/>
      <c r="AO70" s="915"/>
      <c r="AP70" s="915">
        <v>170</v>
      </c>
      <c r="AQ70" s="915"/>
      <c r="AR70" s="915"/>
      <c r="AS70" s="915"/>
      <c r="AT70" s="915"/>
      <c r="AU70" s="915">
        <v>90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2577</v>
      </c>
      <c r="R71" s="915"/>
      <c r="S71" s="915"/>
      <c r="T71" s="915"/>
      <c r="U71" s="915"/>
      <c r="V71" s="915">
        <v>2561</v>
      </c>
      <c r="W71" s="915"/>
      <c r="X71" s="915"/>
      <c r="Y71" s="915"/>
      <c r="Z71" s="915"/>
      <c r="AA71" s="915">
        <v>16</v>
      </c>
      <c r="AB71" s="915"/>
      <c r="AC71" s="915"/>
      <c r="AD71" s="915"/>
      <c r="AE71" s="915"/>
      <c r="AF71" s="915">
        <v>16</v>
      </c>
      <c r="AG71" s="915"/>
      <c r="AH71" s="915"/>
      <c r="AI71" s="915"/>
      <c r="AJ71" s="915"/>
      <c r="AK71" s="915">
        <v>1</v>
      </c>
      <c r="AL71" s="915"/>
      <c r="AM71" s="915"/>
      <c r="AN71" s="915"/>
      <c r="AO71" s="915"/>
      <c r="AP71" s="915">
        <v>506</v>
      </c>
      <c r="AQ71" s="915"/>
      <c r="AR71" s="915"/>
      <c r="AS71" s="915"/>
      <c r="AT71" s="915"/>
      <c r="AU71" s="915" t="s">
        <v>592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322</v>
      </c>
      <c r="R72" s="915"/>
      <c r="S72" s="915"/>
      <c r="T72" s="915"/>
      <c r="U72" s="915"/>
      <c r="V72" s="915">
        <v>316</v>
      </c>
      <c r="W72" s="915"/>
      <c r="X72" s="915"/>
      <c r="Y72" s="915"/>
      <c r="Z72" s="915"/>
      <c r="AA72" s="915">
        <v>6</v>
      </c>
      <c r="AB72" s="915"/>
      <c r="AC72" s="915"/>
      <c r="AD72" s="915"/>
      <c r="AE72" s="915"/>
      <c r="AF72" s="915">
        <v>6</v>
      </c>
      <c r="AG72" s="915"/>
      <c r="AH72" s="915"/>
      <c r="AI72" s="915"/>
      <c r="AJ72" s="915"/>
      <c r="AK72" s="915">
        <v>99</v>
      </c>
      <c r="AL72" s="915"/>
      <c r="AM72" s="915"/>
      <c r="AN72" s="915"/>
      <c r="AO72" s="915"/>
      <c r="AP72" s="915">
        <v>610</v>
      </c>
      <c r="AQ72" s="915"/>
      <c r="AR72" s="915"/>
      <c r="AS72" s="915"/>
      <c r="AT72" s="915"/>
      <c r="AU72" s="915">
        <v>31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583</v>
      </c>
      <c r="C73" s="958"/>
      <c r="D73" s="958"/>
      <c r="E73" s="958"/>
      <c r="F73" s="958"/>
      <c r="G73" s="958"/>
      <c r="H73" s="958"/>
      <c r="I73" s="958"/>
      <c r="J73" s="958"/>
      <c r="K73" s="958"/>
      <c r="L73" s="958"/>
      <c r="M73" s="958"/>
      <c r="N73" s="958"/>
      <c r="O73" s="958"/>
      <c r="P73" s="959"/>
      <c r="Q73" s="960">
        <v>1637</v>
      </c>
      <c r="R73" s="915"/>
      <c r="S73" s="915"/>
      <c r="T73" s="915"/>
      <c r="U73" s="915"/>
      <c r="V73" s="915">
        <v>1542</v>
      </c>
      <c r="W73" s="915"/>
      <c r="X73" s="915"/>
      <c r="Y73" s="915"/>
      <c r="Z73" s="915"/>
      <c r="AA73" s="915">
        <v>95</v>
      </c>
      <c r="AB73" s="915"/>
      <c r="AC73" s="915"/>
      <c r="AD73" s="915"/>
      <c r="AE73" s="915"/>
      <c r="AF73" s="915">
        <v>95</v>
      </c>
      <c r="AG73" s="915"/>
      <c r="AH73" s="915"/>
      <c r="AI73" s="915"/>
      <c r="AJ73" s="915"/>
      <c r="AK73" s="915" t="s">
        <v>577</v>
      </c>
      <c r="AL73" s="915"/>
      <c r="AM73" s="915"/>
      <c r="AN73" s="915"/>
      <c r="AO73" s="915"/>
      <c r="AP73" s="915" t="s">
        <v>577</v>
      </c>
      <c r="AQ73" s="915"/>
      <c r="AR73" s="915"/>
      <c r="AS73" s="915"/>
      <c r="AT73" s="915"/>
      <c r="AU73" s="915" t="s">
        <v>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584</v>
      </c>
      <c r="C74" s="958"/>
      <c r="D74" s="958"/>
      <c r="E74" s="958"/>
      <c r="F74" s="958"/>
      <c r="G74" s="958"/>
      <c r="H74" s="958"/>
      <c r="I74" s="958"/>
      <c r="J74" s="958"/>
      <c r="K74" s="958"/>
      <c r="L74" s="958"/>
      <c r="M74" s="958"/>
      <c r="N74" s="958"/>
      <c r="O74" s="958"/>
      <c r="P74" s="959"/>
      <c r="Q74" s="960">
        <v>878811</v>
      </c>
      <c r="R74" s="915"/>
      <c r="S74" s="915"/>
      <c r="T74" s="915"/>
      <c r="U74" s="915"/>
      <c r="V74" s="915">
        <v>858109</v>
      </c>
      <c r="W74" s="915"/>
      <c r="X74" s="915"/>
      <c r="Y74" s="915"/>
      <c r="Z74" s="915"/>
      <c r="AA74" s="915">
        <v>20702</v>
      </c>
      <c r="AB74" s="915"/>
      <c r="AC74" s="915"/>
      <c r="AD74" s="915"/>
      <c r="AE74" s="915"/>
      <c r="AF74" s="915">
        <v>20702</v>
      </c>
      <c r="AG74" s="915"/>
      <c r="AH74" s="915"/>
      <c r="AI74" s="915"/>
      <c r="AJ74" s="915"/>
      <c r="AK74" s="915">
        <v>1</v>
      </c>
      <c r="AL74" s="915"/>
      <c r="AM74" s="915"/>
      <c r="AN74" s="915"/>
      <c r="AO74" s="915"/>
      <c r="AP74" s="915" t="s">
        <v>577</v>
      </c>
      <c r="AQ74" s="915"/>
      <c r="AR74" s="915"/>
      <c r="AS74" s="915"/>
      <c r="AT74" s="915"/>
      <c r="AU74" s="915" t="s">
        <v>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585</v>
      </c>
      <c r="C75" s="958"/>
      <c r="D75" s="958"/>
      <c r="E75" s="958"/>
      <c r="F75" s="958"/>
      <c r="G75" s="958"/>
      <c r="H75" s="958"/>
      <c r="I75" s="958"/>
      <c r="J75" s="958"/>
      <c r="K75" s="958"/>
      <c r="L75" s="958"/>
      <c r="M75" s="958"/>
      <c r="N75" s="958"/>
      <c r="O75" s="958"/>
      <c r="P75" s="959"/>
      <c r="Q75" s="963">
        <v>1348</v>
      </c>
      <c r="R75" s="964"/>
      <c r="S75" s="964"/>
      <c r="T75" s="964"/>
      <c r="U75" s="914"/>
      <c r="V75" s="965">
        <v>1339</v>
      </c>
      <c r="W75" s="964"/>
      <c r="X75" s="964"/>
      <c r="Y75" s="964"/>
      <c r="Z75" s="914"/>
      <c r="AA75" s="965">
        <v>9</v>
      </c>
      <c r="AB75" s="964"/>
      <c r="AC75" s="964"/>
      <c r="AD75" s="964"/>
      <c r="AE75" s="914"/>
      <c r="AF75" s="965">
        <v>9</v>
      </c>
      <c r="AG75" s="964"/>
      <c r="AH75" s="964"/>
      <c r="AI75" s="964"/>
      <c r="AJ75" s="914"/>
      <c r="AK75" s="965" t="s">
        <v>577</v>
      </c>
      <c r="AL75" s="964"/>
      <c r="AM75" s="964"/>
      <c r="AN75" s="964"/>
      <c r="AO75" s="914"/>
      <c r="AP75" s="965">
        <v>1520</v>
      </c>
      <c r="AQ75" s="964"/>
      <c r="AR75" s="964"/>
      <c r="AS75" s="964"/>
      <c r="AT75" s="914"/>
      <c r="AU75" s="965">
        <v>158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21839</v>
      </c>
      <c r="AG88" s="926"/>
      <c r="AH88" s="926"/>
      <c r="AI88" s="926"/>
      <c r="AJ88" s="926"/>
      <c r="AK88" s="923"/>
      <c r="AL88" s="923"/>
      <c r="AM88" s="923"/>
      <c r="AN88" s="923"/>
      <c r="AO88" s="923"/>
      <c r="AP88" s="926">
        <v>2910</v>
      </c>
      <c r="AQ88" s="926"/>
      <c r="AR88" s="926"/>
      <c r="AS88" s="926"/>
      <c r="AT88" s="926"/>
      <c r="AU88" s="926">
        <v>334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306</v>
      </c>
      <c r="AG109" s="979"/>
      <c r="AH109" s="979"/>
      <c r="AI109" s="979"/>
      <c r="AJ109" s="980"/>
      <c r="AK109" s="978" t="s">
        <v>305</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306</v>
      </c>
      <c r="BW109" s="979"/>
      <c r="BX109" s="979"/>
      <c r="BY109" s="979"/>
      <c r="BZ109" s="980"/>
      <c r="CA109" s="978" t="s">
        <v>305</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306</v>
      </c>
      <c r="DM109" s="979"/>
      <c r="DN109" s="979"/>
      <c r="DO109" s="979"/>
      <c r="DP109" s="980"/>
      <c r="DQ109" s="978" t="s">
        <v>305</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474904</v>
      </c>
      <c r="AB110" s="986"/>
      <c r="AC110" s="986"/>
      <c r="AD110" s="986"/>
      <c r="AE110" s="987"/>
      <c r="AF110" s="988">
        <v>469155</v>
      </c>
      <c r="AG110" s="986"/>
      <c r="AH110" s="986"/>
      <c r="AI110" s="986"/>
      <c r="AJ110" s="987"/>
      <c r="AK110" s="988">
        <v>468343</v>
      </c>
      <c r="AL110" s="986"/>
      <c r="AM110" s="986"/>
      <c r="AN110" s="986"/>
      <c r="AO110" s="987"/>
      <c r="AP110" s="989">
        <v>10.4</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5858210</v>
      </c>
      <c r="BR110" s="1021"/>
      <c r="BS110" s="1021"/>
      <c r="BT110" s="1021"/>
      <c r="BU110" s="1021"/>
      <c r="BV110" s="1021">
        <v>6116346</v>
      </c>
      <c r="BW110" s="1021"/>
      <c r="BX110" s="1021"/>
      <c r="BY110" s="1021"/>
      <c r="BZ110" s="1021"/>
      <c r="CA110" s="1021">
        <v>6361127</v>
      </c>
      <c r="CB110" s="1021"/>
      <c r="CC110" s="1021"/>
      <c r="CD110" s="1021"/>
      <c r="CE110" s="1021"/>
      <c r="CF110" s="1035">
        <v>141.69999999999999</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232</v>
      </c>
      <c r="DM110" s="1021"/>
      <c r="DN110" s="1021"/>
      <c r="DO110" s="1021"/>
      <c r="DP110" s="1021"/>
      <c r="DQ110" s="1021" t="s">
        <v>232</v>
      </c>
      <c r="DR110" s="1021"/>
      <c r="DS110" s="1021"/>
      <c r="DT110" s="1021"/>
      <c r="DU110" s="1021"/>
      <c r="DV110" s="1022" t="s">
        <v>232</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433</v>
      </c>
      <c r="AB111" s="1028"/>
      <c r="AC111" s="1028"/>
      <c r="AD111" s="1028"/>
      <c r="AE111" s="1029"/>
      <c r="AF111" s="1030" t="s">
        <v>433</v>
      </c>
      <c r="AG111" s="1028"/>
      <c r="AH111" s="1028"/>
      <c r="AI111" s="1028"/>
      <c r="AJ111" s="1029"/>
      <c r="AK111" s="1030" t="s">
        <v>431</v>
      </c>
      <c r="AL111" s="1028"/>
      <c r="AM111" s="1028"/>
      <c r="AN111" s="1028"/>
      <c r="AO111" s="1029"/>
      <c r="AP111" s="1031" t="s">
        <v>431</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t="s">
        <v>232</v>
      </c>
      <c r="BR111" s="1014"/>
      <c r="BS111" s="1014"/>
      <c r="BT111" s="1014"/>
      <c r="BU111" s="1014"/>
      <c r="BV111" s="1014" t="s">
        <v>232</v>
      </c>
      <c r="BW111" s="1014"/>
      <c r="BX111" s="1014"/>
      <c r="BY111" s="1014"/>
      <c r="BZ111" s="1014"/>
      <c r="CA111" s="1014" t="s">
        <v>431</v>
      </c>
      <c r="CB111" s="1014"/>
      <c r="CC111" s="1014"/>
      <c r="CD111" s="1014"/>
      <c r="CE111" s="1014"/>
      <c r="CF111" s="1008" t="s">
        <v>431</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232</v>
      </c>
      <c r="DH111" s="1014"/>
      <c r="DI111" s="1014"/>
      <c r="DJ111" s="1014"/>
      <c r="DK111" s="1014"/>
      <c r="DL111" s="1014" t="s">
        <v>232</v>
      </c>
      <c r="DM111" s="1014"/>
      <c r="DN111" s="1014"/>
      <c r="DO111" s="1014"/>
      <c r="DP111" s="1014"/>
      <c r="DQ111" s="1014" t="s">
        <v>232</v>
      </c>
      <c r="DR111" s="1014"/>
      <c r="DS111" s="1014"/>
      <c r="DT111" s="1014"/>
      <c r="DU111" s="1014"/>
      <c r="DV111" s="1015" t="s">
        <v>232</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232</v>
      </c>
      <c r="AB112" s="1053"/>
      <c r="AC112" s="1053"/>
      <c r="AD112" s="1053"/>
      <c r="AE112" s="1054"/>
      <c r="AF112" s="1055" t="s">
        <v>232</v>
      </c>
      <c r="AG112" s="1053"/>
      <c r="AH112" s="1053"/>
      <c r="AI112" s="1053"/>
      <c r="AJ112" s="1054"/>
      <c r="AK112" s="1055" t="s">
        <v>232</v>
      </c>
      <c r="AL112" s="1053"/>
      <c r="AM112" s="1053"/>
      <c r="AN112" s="1053"/>
      <c r="AO112" s="1054"/>
      <c r="AP112" s="1056" t="s">
        <v>232</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81495</v>
      </c>
      <c r="BR112" s="1014"/>
      <c r="BS112" s="1014"/>
      <c r="BT112" s="1014"/>
      <c r="BU112" s="1014"/>
      <c r="BV112" s="1014">
        <v>70260</v>
      </c>
      <c r="BW112" s="1014"/>
      <c r="BX112" s="1014"/>
      <c r="BY112" s="1014"/>
      <c r="BZ112" s="1014"/>
      <c r="CA112" s="1014">
        <v>58556</v>
      </c>
      <c r="CB112" s="1014"/>
      <c r="CC112" s="1014"/>
      <c r="CD112" s="1014"/>
      <c r="CE112" s="1014"/>
      <c r="CF112" s="1008">
        <v>1.3</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232</v>
      </c>
      <c r="DM112" s="1014"/>
      <c r="DN112" s="1014"/>
      <c r="DO112" s="1014"/>
      <c r="DP112" s="1014"/>
      <c r="DQ112" s="1014" t="s">
        <v>232</v>
      </c>
      <c r="DR112" s="1014"/>
      <c r="DS112" s="1014"/>
      <c r="DT112" s="1014"/>
      <c r="DU112" s="1014"/>
      <c r="DV112" s="1015" t="s">
        <v>232</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13216</v>
      </c>
      <c r="AB113" s="1028"/>
      <c r="AC113" s="1028"/>
      <c r="AD113" s="1028"/>
      <c r="AE113" s="1029"/>
      <c r="AF113" s="1030">
        <v>14082</v>
      </c>
      <c r="AG113" s="1028"/>
      <c r="AH113" s="1028"/>
      <c r="AI113" s="1028"/>
      <c r="AJ113" s="1029"/>
      <c r="AK113" s="1030">
        <v>13831</v>
      </c>
      <c r="AL113" s="1028"/>
      <c r="AM113" s="1028"/>
      <c r="AN113" s="1028"/>
      <c r="AO113" s="1029"/>
      <c r="AP113" s="1031">
        <v>0.3</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387378</v>
      </c>
      <c r="BR113" s="1014"/>
      <c r="BS113" s="1014"/>
      <c r="BT113" s="1014"/>
      <c r="BU113" s="1014"/>
      <c r="BV113" s="1014">
        <v>303986</v>
      </c>
      <c r="BW113" s="1014"/>
      <c r="BX113" s="1014"/>
      <c r="BY113" s="1014"/>
      <c r="BZ113" s="1014"/>
      <c r="CA113" s="1014">
        <v>302967</v>
      </c>
      <c r="CB113" s="1014"/>
      <c r="CC113" s="1014"/>
      <c r="CD113" s="1014"/>
      <c r="CE113" s="1014"/>
      <c r="CF113" s="1008">
        <v>6.7</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431</v>
      </c>
      <c r="DH113" s="1053"/>
      <c r="DI113" s="1053"/>
      <c r="DJ113" s="1053"/>
      <c r="DK113" s="1054"/>
      <c r="DL113" s="1055" t="s">
        <v>232</v>
      </c>
      <c r="DM113" s="1053"/>
      <c r="DN113" s="1053"/>
      <c r="DO113" s="1053"/>
      <c r="DP113" s="1054"/>
      <c r="DQ113" s="1055" t="s">
        <v>232</v>
      </c>
      <c r="DR113" s="1053"/>
      <c r="DS113" s="1053"/>
      <c r="DT113" s="1053"/>
      <c r="DU113" s="1054"/>
      <c r="DV113" s="1056" t="s">
        <v>232</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69013</v>
      </c>
      <c r="AB114" s="1053"/>
      <c r="AC114" s="1053"/>
      <c r="AD114" s="1053"/>
      <c r="AE114" s="1054"/>
      <c r="AF114" s="1055">
        <v>75084</v>
      </c>
      <c r="AG114" s="1053"/>
      <c r="AH114" s="1053"/>
      <c r="AI114" s="1053"/>
      <c r="AJ114" s="1054"/>
      <c r="AK114" s="1055">
        <v>77026</v>
      </c>
      <c r="AL114" s="1053"/>
      <c r="AM114" s="1053"/>
      <c r="AN114" s="1053"/>
      <c r="AO114" s="1054"/>
      <c r="AP114" s="1056">
        <v>1.7</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1669788</v>
      </c>
      <c r="BR114" s="1014"/>
      <c r="BS114" s="1014"/>
      <c r="BT114" s="1014"/>
      <c r="BU114" s="1014"/>
      <c r="BV114" s="1014">
        <v>1732222</v>
      </c>
      <c r="BW114" s="1014"/>
      <c r="BX114" s="1014"/>
      <c r="BY114" s="1014"/>
      <c r="BZ114" s="1014"/>
      <c r="CA114" s="1014">
        <v>1767157</v>
      </c>
      <c r="CB114" s="1014"/>
      <c r="CC114" s="1014"/>
      <c r="CD114" s="1014"/>
      <c r="CE114" s="1014"/>
      <c r="CF114" s="1008">
        <v>39.4</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232</v>
      </c>
      <c r="DH114" s="1053"/>
      <c r="DI114" s="1053"/>
      <c r="DJ114" s="1053"/>
      <c r="DK114" s="1054"/>
      <c r="DL114" s="1055" t="s">
        <v>232</v>
      </c>
      <c r="DM114" s="1053"/>
      <c r="DN114" s="1053"/>
      <c r="DO114" s="1053"/>
      <c r="DP114" s="1054"/>
      <c r="DQ114" s="1055" t="s">
        <v>232</v>
      </c>
      <c r="DR114" s="1053"/>
      <c r="DS114" s="1053"/>
      <c r="DT114" s="1053"/>
      <c r="DU114" s="1054"/>
      <c r="DV114" s="1056" t="s">
        <v>232</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25800</v>
      </c>
      <c r="AB115" s="1028"/>
      <c r="AC115" s="1028"/>
      <c r="AD115" s="1028"/>
      <c r="AE115" s="1029"/>
      <c r="AF115" s="1030" t="s">
        <v>232</v>
      </c>
      <c r="AG115" s="1028"/>
      <c r="AH115" s="1028"/>
      <c r="AI115" s="1028"/>
      <c r="AJ115" s="1029"/>
      <c r="AK115" s="1030" t="s">
        <v>232</v>
      </c>
      <c r="AL115" s="1028"/>
      <c r="AM115" s="1028"/>
      <c r="AN115" s="1028"/>
      <c r="AO115" s="1029"/>
      <c r="AP115" s="1031" t="s">
        <v>232</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232</v>
      </c>
      <c r="BR115" s="1014"/>
      <c r="BS115" s="1014"/>
      <c r="BT115" s="1014"/>
      <c r="BU115" s="1014"/>
      <c r="BV115" s="1014" t="s">
        <v>232</v>
      </c>
      <c r="BW115" s="1014"/>
      <c r="BX115" s="1014"/>
      <c r="BY115" s="1014"/>
      <c r="BZ115" s="1014"/>
      <c r="CA115" s="1014" t="s">
        <v>232</v>
      </c>
      <c r="CB115" s="1014"/>
      <c r="CC115" s="1014"/>
      <c r="CD115" s="1014"/>
      <c r="CE115" s="1014"/>
      <c r="CF115" s="1008" t="s">
        <v>232</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232</v>
      </c>
      <c r="DH115" s="1053"/>
      <c r="DI115" s="1053"/>
      <c r="DJ115" s="1053"/>
      <c r="DK115" s="1054"/>
      <c r="DL115" s="1055" t="s">
        <v>431</v>
      </c>
      <c r="DM115" s="1053"/>
      <c r="DN115" s="1053"/>
      <c r="DO115" s="1053"/>
      <c r="DP115" s="1054"/>
      <c r="DQ115" s="1055" t="s">
        <v>232</v>
      </c>
      <c r="DR115" s="1053"/>
      <c r="DS115" s="1053"/>
      <c r="DT115" s="1053"/>
      <c r="DU115" s="1054"/>
      <c r="DV115" s="1056" t="s">
        <v>232</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232</v>
      </c>
      <c r="AB116" s="1053"/>
      <c r="AC116" s="1053"/>
      <c r="AD116" s="1053"/>
      <c r="AE116" s="1054"/>
      <c r="AF116" s="1055" t="s">
        <v>232</v>
      </c>
      <c r="AG116" s="1053"/>
      <c r="AH116" s="1053"/>
      <c r="AI116" s="1053"/>
      <c r="AJ116" s="1054"/>
      <c r="AK116" s="1055" t="s">
        <v>232</v>
      </c>
      <c r="AL116" s="1053"/>
      <c r="AM116" s="1053"/>
      <c r="AN116" s="1053"/>
      <c r="AO116" s="1054"/>
      <c r="AP116" s="1056" t="s">
        <v>232</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232</v>
      </c>
      <c r="BR116" s="1014"/>
      <c r="BS116" s="1014"/>
      <c r="BT116" s="1014"/>
      <c r="BU116" s="1014"/>
      <c r="BV116" s="1014" t="s">
        <v>232</v>
      </c>
      <c r="BW116" s="1014"/>
      <c r="BX116" s="1014"/>
      <c r="BY116" s="1014"/>
      <c r="BZ116" s="1014"/>
      <c r="CA116" s="1014" t="s">
        <v>431</v>
      </c>
      <c r="CB116" s="1014"/>
      <c r="CC116" s="1014"/>
      <c r="CD116" s="1014"/>
      <c r="CE116" s="1014"/>
      <c r="CF116" s="1008" t="s">
        <v>232</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232</v>
      </c>
      <c r="DH116" s="1053"/>
      <c r="DI116" s="1053"/>
      <c r="DJ116" s="1053"/>
      <c r="DK116" s="1054"/>
      <c r="DL116" s="1055" t="s">
        <v>232</v>
      </c>
      <c r="DM116" s="1053"/>
      <c r="DN116" s="1053"/>
      <c r="DO116" s="1053"/>
      <c r="DP116" s="1054"/>
      <c r="DQ116" s="1055" t="s">
        <v>232</v>
      </c>
      <c r="DR116" s="1053"/>
      <c r="DS116" s="1053"/>
      <c r="DT116" s="1053"/>
      <c r="DU116" s="1054"/>
      <c r="DV116" s="1056" t="s">
        <v>232</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582933</v>
      </c>
      <c r="AB117" s="1071"/>
      <c r="AC117" s="1071"/>
      <c r="AD117" s="1071"/>
      <c r="AE117" s="1072"/>
      <c r="AF117" s="1073">
        <v>558321</v>
      </c>
      <c r="AG117" s="1071"/>
      <c r="AH117" s="1071"/>
      <c r="AI117" s="1071"/>
      <c r="AJ117" s="1072"/>
      <c r="AK117" s="1073">
        <v>559200</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454</v>
      </c>
      <c r="BR117" s="1014"/>
      <c r="BS117" s="1014"/>
      <c r="BT117" s="1014"/>
      <c r="BU117" s="1014"/>
      <c r="BV117" s="1014" t="s">
        <v>454</v>
      </c>
      <c r="BW117" s="1014"/>
      <c r="BX117" s="1014"/>
      <c r="BY117" s="1014"/>
      <c r="BZ117" s="1014"/>
      <c r="CA117" s="1014" t="s">
        <v>454</v>
      </c>
      <c r="CB117" s="1014"/>
      <c r="CC117" s="1014"/>
      <c r="CD117" s="1014"/>
      <c r="CE117" s="1014"/>
      <c r="CF117" s="1008" t="s">
        <v>454</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456</v>
      </c>
      <c r="DH117" s="1053"/>
      <c r="DI117" s="1053"/>
      <c r="DJ117" s="1053"/>
      <c r="DK117" s="1054"/>
      <c r="DL117" s="1055" t="s">
        <v>454</v>
      </c>
      <c r="DM117" s="1053"/>
      <c r="DN117" s="1053"/>
      <c r="DO117" s="1053"/>
      <c r="DP117" s="1054"/>
      <c r="DQ117" s="1055" t="s">
        <v>232</v>
      </c>
      <c r="DR117" s="1053"/>
      <c r="DS117" s="1053"/>
      <c r="DT117" s="1053"/>
      <c r="DU117" s="1054"/>
      <c r="DV117" s="1056" t="s">
        <v>232</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306</v>
      </c>
      <c r="AG118" s="979"/>
      <c r="AH118" s="979"/>
      <c r="AI118" s="979"/>
      <c r="AJ118" s="980"/>
      <c r="AK118" s="978" t="s">
        <v>305</v>
      </c>
      <c r="AL118" s="979"/>
      <c r="AM118" s="979"/>
      <c r="AN118" s="979"/>
      <c r="AO118" s="980"/>
      <c r="AP118" s="1065" t="s">
        <v>425</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458</v>
      </c>
      <c r="BR118" s="1092"/>
      <c r="BS118" s="1092"/>
      <c r="BT118" s="1092"/>
      <c r="BU118" s="1092"/>
      <c r="BV118" s="1092" t="s">
        <v>458</v>
      </c>
      <c r="BW118" s="1092"/>
      <c r="BX118" s="1092"/>
      <c r="BY118" s="1092"/>
      <c r="BZ118" s="1092"/>
      <c r="CA118" s="1092" t="s">
        <v>232</v>
      </c>
      <c r="CB118" s="1092"/>
      <c r="CC118" s="1092"/>
      <c r="CD118" s="1092"/>
      <c r="CE118" s="1092"/>
      <c r="CF118" s="1008" t="s">
        <v>454</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458</v>
      </c>
      <c r="DH118" s="1053"/>
      <c r="DI118" s="1053"/>
      <c r="DJ118" s="1053"/>
      <c r="DK118" s="1054"/>
      <c r="DL118" s="1055" t="s">
        <v>454</v>
      </c>
      <c r="DM118" s="1053"/>
      <c r="DN118" s="1053"/>
      <c r="DO118" s="1053"/>
      <c r="DP118" s="1054"/>
      <c r="DQ118" s="1055" t="s">
        <v>454</v>
      </c>
      <c r="DR118" s="1053"/>
      <c r="DS118" s="1053"/>
      <c r="DT118" s="1053"/>
      <c r="DU118" s="1054"/>
      <c r="DV118" s="1056" t="s">
        <v>454</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454</v>
      </c>
      <c r="AB119" s="986"/>
      <c r="AC119" s="986"/>
      <c r="AD119" s="986"/>
      <c r="AE119" s="987"/>
      <c r="AF119" s="988" t="s">
        <v>232</v>
      </c>
      <c r="AG119" s="986"/>
      <c r="AH119" s="986"/>
      <c r="AI119" s="986"/>
      <c r="AJ119" s="987"/>
      <c r="AK119" s="988" t="s">
        <v>454</v>
      </c>
      <c r="AL119" s="986"/>
      <c r="AM119" s="986"/>
      <c r="AN119" s="986"/>
      <c r="AO119" s="987"/>
      <c r="AP119" s="989" t="s">
        <v>454</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460</v>
      </c>
      <c r="BP119" s="1100"/>
      <c r="BQ119" s="1091">
        <v>7996871</v>
      </c>
      <c r="BR119" s="1092"/>
      <c r="BS119" s="1092"/>
      <c r="BT119" s="1092"/>
      <c r="BU119" s="1092"/>
      <c r="BV119" s="1092">
        <v>8222814</v>
      </c>
      <c r="BW119" s="1092"/>
      <c r="BX119" s="1092"/>
      <c r="BY119" s="1092"/>
      <c r="BZ119" s="1092"/>
      <c r="CA119" s="1092">
        <v>8489807</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454</v>
      </c>
      <c r="DM119" s="1078"/>
      <c r="DN119" s="1078"/>
      <c r="DO119" s="1078"/>
      <c r="DP119" s="1079"/>
      <c r="DQ119" s="1077" t="s">
        <v>454</v>
      </c>
      <c r="DR119" s="1078"/>
      <c r="DS119" s="1078"/>
      <c r="DT119" s="1078"/>
      <c r="DU119" s="1079"/>
      <c r="DV119" s="1080" t="s">
        <v>454</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454</v>
      </c>
      <c r="AB120" s="1053"/>
      <c r="AC120" s="1053"/>
      <c r="AD120" s="1053"/>
      <c r="AE120" s="1054"/>
      <c r="AF120" s="1055" t="s">
        <v>454</v>
      </c>
      <c r="AG120" s="1053"/>
      <c r="AH120" s="1053"/>
      <c r="AI120" s="1053"/>
      <c r="AJ120" s="1054"/>
      <c r="AK120" s="1055" t="s">
        <v>454</v>
      </c>
      <c r="AL120" s="1053"/>
      <c r="AM120" s="1053"/>
      <c r="AN120" s="1053"/>
      <c r="AO120" s="1054"/>
      <c r="AP120" s="1056" t="s">
        <v>454</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2145735</v>
      </c>
      <c r="BR120" s="1021"/>
      <c r="BS120" s="1021"/>
      <c r="BT120" s="1021"/>
      <c r="BU120" s="1021"/>
      <c r="BV120" s="1021">
        <v>2023539</v>
      </c>
      <c r="BW120" s="1021"/>
      <c r="BX120" s="1021"/>
      <c r="BY120" s="1021"/>
      <c r="BZ120" s="1021"/>
      <c r="CA120" s="1021">
        <v>1850593</v>
      </c>
      <c r="CB120" s="1021"/>
      <c r="CC120" s="1021"/>
      <c r="CD120" s="1021"/>
      <c r="CE120" s="1021"/>
      <c r="CF120" s="1035">
        <v>41.2</v>
      </c>
      <c r="CG120" s="1036"/>
      <c r="CH120" s="1036"/>
      <c r="CI120" s="1036"/>
      <c r="CJ120" s="1036"/>
      <c r="CK120" s="1101" t="s">
        <v>464</v>
      </c>
      <c r="CL120" s="1102"/>
      <c r="CM120" s="1102"/>
      <c r="CN120" s="1102"/>
      <c r="CO120" s="1103"/>
      <c r="CP120" s="1109" t="s">
        <v>465</v>
      </c>
      <c r="CQ120" s="1110"/>
      <c r="CR120" s="1110"/>
      <c r="CS120" s="1110"/>
      <c r="CT120" s="1110"/>
      <c r="CU120" s="1110"/>
      <c r="CV120" s="1110"/>
      <c r="CW120" s="1110"/>
      <c r="CX120" s="1110"/>
      <c r="CY120" s="1110"/>
      <c r="CZ120" s="1110"/>
      <c r="DA120" s="1110"/>
      <c r="DB120" s="1110"/>
      <c r="DC120" s="1110"/>
      <c r="DD120" s="1110"/>
      <c r="DE120" s="1110"/>
      <c r="DF120" s="1111"/>
      <c r="DG120" s="1020">
        <v>81036</v>
      </c>
      <c r="DH120" s="1021"/>
      <c r="DI120" s="1021"/>
      <c r="DJ120" s="1021"/>
      <c r="DK120" s="1021"/>
      <c r="DL120" s="1021">
        <v>69460</v>
      </c>
      <c r="DM120" s="1021"/>
      <c r="DN120" s="1021"/>
      <c r="DO120" s="1021"/>
      <c r="DP120" s="1021"/>
      <c r="DQ120" s="1021">
        <v>57748</v>
      </c>
      <c r="DR120" s="1021"/>
      <c r="DS120" s="1021"/>
      <c r="DT120" s="1021"/>
      <c r="DU120" s="1021"/>
      <c r="DV120" s="1022">
        <v>1.3</v>
      </c>
      <c r="DW120" s="1022"/>
      <c r="DX120" s="1022"/>
      <c r="DY120" s="1022"/>
      <c r="DZ120" s="1023"/>
    </row>
    <row r="121" spans="1:130" s="247" customFormat="1" ht="26.25" customHeight="1" x14ac:dyDescent="0.15">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454</v>
      </c>
      <c r="AB121" s="1053"/>
      <c r="AC121" s="1053"/>
      <c r="AD121" s="1053"/>
      <c r="AE121" s="1054"/>
      <c r="AF121" s="1055" t="s">
        <v>467</v>
      </c>
      <c r="AG121" s="1053"/>
      <c r="AH121" s="1053"/>
      <c r="AI121" s="1053"/>
      <c r="AJ121" s="1054"/>
      <c r="AK121" s="1055" t="s">
        <v>454</v>
      </c>
      <c r="AL121" s="1053"/>
      <c r="AM121" s="1053"/>
      <c r="AN121" s="1053"/>
      <c r="AO121" s="1054"/>
      <c r="AP121" s="1056" t="s">
        <v>454</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265000</v>
      </c>
      <c r="BR121" s="1014"/>
      <c r="BS121" s="1014"/>
      <c r="BT121" s="1014"/>
      <c r="BU121" s="1014"/>
      <c r="BV121" s="1014">
        <v>331203</v>
      </c>
      <c r="BW121" s="1014"/>
      <c r="BX121" s="1014"/>
      <c r="BY121" s="1014"/>
      <c r="BZ121" s="1014"/>
      <c r="CA121" s="1014">
        <v>652487</v>
      </c>
      <c r="CB121" s="1014"/>
      <c r="CC121" s="1014"/>
      <c r="CD121" s="1014"/>
      <c r="CE121" s="1014"/>
      <c r="CF121" s="1008">
        <v>14.5</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v>459</v>
      </c>
      <c r="DH121" s="1014"/>
      <c r="DI121" s="1014"/>
      <c r="DJ121" s="1014"/>
      <c r="DK121" s="1014"/>
      <c r="DL121" s="1014">
        <v>800</v>
      </c>
      <c r="DM121" s="1014"/>
      <c r="DN121" s="1014"/>
      <c r="DO121" s="1014"/>
      <c r="DP121" s="1014"/>
      <c r="DQ121" s="1014">
        <v>808</v>
      </c>
      <c r="DR121" s="1014"/>
      <c r="DS121" s="1014"/>
      <c r="DT121" s="1014"/>
      <c r="DU121" s="1014"/>
      <c r="DV121" s="1015">
        <v>0</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232</v>
      </c>
      <c r="AB122" s="1053"/>
      <c r="AC122" s="1053"/>
      <c r="AD122" s="1053"/>
      <c r="AE122" s="1054"/>
      <c r="AF122" s="1055" t="s">
        <v>454</v>
      </c>
      <c r="AG122" s="1053"/>
      <c r="AH122" s="1053"/>
      <c r="AI122" s="1053"/>
      <c r="AJ122" s="1054"/>
      <c r="AK122" s="1055" t="s">
        <v>454</v>
      </c>
      <c r="AL122" s="1053"/>
      <c r="AM122" s="1053"/>
      <c r="AN122" s="1053"/>
      <c r="AO122" s="1054"/>
      <c r="AP122" s="1056" t="s">
        <v>454</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5471454</v>
      </c>
      <c r="BR122" s="1092"/>
      <c r="BS122" s="1092"/>
      <c r="BT122" s="1092"/>
      <c r="BU122" s="1092"/>
      <c r="BV122" s="1092">
        <v>5546222</v>
      </c>
      <c r="BW122" s="1092"/>
      <c r="BX122" s="1092"/>
      <c r="BY122" s="1092"/>
      <c r="BZ122" s="1092"/>
      <c r="CA122" s="1092">
        <v>5521775</v>
      </c>
      <c r="CB122" s="1092"/>
      <c r="CC122" s="1092"/>
      <c r="CD122" s="1092"/>
      <c r="CE122" s="1092"/>
      <c r="CF122" s="1112">
        <v>123</v>
      </c>
      <c r="CG122" s="1113"/>
      <c r="CH122" s="1113"/>
      <c r="CI122" s="1113"/>
      <c r="CJ122" s="1113"/>
      <c r="CK122" s="1104"/>
      <c r="CL122" s="1105"/>
      <c r="CM122" s="1105"/>
      <c r="CN122" s="1105"/>
      <c r="CO122" s="1106"/>
      <c r="CP122" s="1114" t="s">
        <v>471</v>
      </c>
      <c r="CQ122" s="1115"/>
      <c r="CR122" s="1115"/>
      <c r="CS122" s="1115"/>
      <c r="CT122" s="1115"/>
      <c r="CU122" s="1115"/>
      <c r="CV122" s="1115"/>
      <c r="CW122" s="1115"/>
      <c r="CX122" s="1115"/>
      <c r="CY122" s="1115"/>
      <c r="CZ122" s="1115"/>
      <c r="DA122" s="1115"/>
      <c r="DB122" s="1115"/>
      <c r="DC122" s="1115"/>
      <c r="DD122" s="1115"/>
      <c r="DE122" s="1115"/>
      <c r="DF122" s="1116"/>
      <c r="DG122" s="1013" t="s">
        <v>232</v>
      </c>
      <c r="DH122" s="1014"/>
      <c r="DI122" s="1014"/>
      <c r="DJ122" s="1014"/>
      <c r="DK122" s="1014"/>
      <c r="DL122" s="1014" t="s">
        <v>454</v>
      </c>
      <c r="DM122" s="1014"/>
      <c r="DN122" s="1014"/>
      <c r="DO122" s="1014"/>
      <c r="DP122" s="1014"/>
      <c r="DQ122" s="1014" t="s">
        <v>232</v>
      </c>
      <c r="DR122" s="1014"/>
      <c r="DS122" s="1014"/>
      <c r="DT122" s="1014"/>
      <c r="DU122" s="1014"/>
      <c r="DV122" s="1015" t="s">
        <v>454</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232</v>
      </c>
      <c r="AB123" s="1053"/>
      <c r="AC123" s="1053"/>
      <c r="AD123" s="1053"/>
      <c r="AE123" s="1054"/>
      <c r="AF123" s="1055" t="s">
        <v>232</v>
      </c>
      <c r="AG123" s="1053"/>
      <c r="AH123" s="1053"/>
      <c r="AI123" s="1053"/>
      <c r="AJ123" s="1054"/>
      <c r="AK123" s="1055" t="s">
        <v>454</v>
      </c>
      <c r="AL123" s="1053"/>
      <c r="AM123" s="1053"/>
      <c r="AN123" s="1053"/>
      <c r="AO123" s="1054"/>
      <c r="AP123" s="1056" t="s">
        <v>454</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472</v>
      </c>
      <c r="BP123" s="1100"/>
      <c r="BQ123" s="1159">
        <v>7882189</v>
      </c>
      <c r="BR123" s="1160"/>
      <c r="BS123" s="1160"/>
      <c r="BT123" s="1160"/>
      <c r="BU123" s="1160"/>
      <c r="BV123" s="1160">
        <v>7900964</v>
      </c>
      <c r="BW123" s="1160"/>
      <c r="BX123" s="1160"/>
      <c r="BY123" s="1160"/>
      <c r="BZ123" s="1160"/>
      <c r="CA123" s="1160">
        <v>8024855</v>
      </c>
      <c r="CB123" s="1160"/>
      <c r="CC123" s="1160"/>
      <c r="CD123" s="1160"/>
      <c r="CE123" s="1160"/>
      <c r="CF123" s="1093"/>
      <c r="CG123" s="1094"/>
      <c r="CH123" s="1094"/>
      <c r="CI123" s="1094"/>
      <c r="CJ123" s="1095"/>
      <c r="CK123" s="1104"/>
      <c r="CL123" s="1105"/>
      <c r="CM123" s="1105"/>
      <c r="CN123" s="1105"/>
      <c r="CO123" s="1106"/>
      <c r="CP123" s="1114" t="s">
        <v>473</v>
      </c>
      <c r="CQ123" s="1115"/>
      <c r="CR123" s="1115"/>
      <c r="CS123" s="1115"/>
      <c r="CT123" s="1115"/>
      <c r="CU123" s="1115"/>
      <c r="CV123" s="1115"/>
      <c r="CW123" s="1115"/>
      <c r="CX123" s="1115"/>
      <c r="CY123" s="1115"/>
      <c r="CZ123" s="1115"/>
      <c r="DA123" s="1115"/>
      <c r="DB123" s="1115"/>
      <c r="DC123" s="1115"/>
      <c r="DD123" s="1115"/>
      <c r="DE123" s="1115"/>
      <c r="DF123" s="1116"/>
      <c r="DG123" s="1052" t="s">
        <v>454</v>
      </c>
      <c r="DH123" s="1053"/>
      <c r="DI123" s="1053"/>
      <c r="DJ123" s="1053"/>
      <c r="DK123" s="1054"/>
      <c r="DL123" s="1055" t="s">
        <v>454</v>
      </c>
      <c r="DM123" s="1053"/>
      <c r="DN123" s="1053"/>
      <c r="DO123" s="1053"/>
      <c r="DP123" s="1054"/>
      <c r="DQ123" s="1055" t="s">
        <v>454</v>
      </c>
      <c r="DR123" s="1053"/>
      <c r="DS123" s="1053"/>
      <c r="DT123" s="1053"/>
      <c r="DU123" s="1054"/>
      <c r="DV123" s="1056" t="s">
        <v>454</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232</v>
      </c>
      <c r="AB124" s="1053"/>
      <c r="AC124" s="1053"/>
      <c r="AD124" s="1053"/>
      <c r="AE124" s="1054"/>
      <c r="AF124" s="1055" t="s">
        <v>232</v>
      </c>
      <c r="AG124" s="1053"/>
      <c r="AH124" s="1053"/>
      <c r="AI124" s="1053"/>
      <c r="AJ124" s="1054"/>
      <c r="AK124" s="1055" t="s">
        <v>454</v>
      </c>
      <c r="AL124" s="1053"/>
      <c r="AM124" s="1053"/>
      <c r="AN124" s="1053"/>
      <c r="AO124" s="1054"/>
      <c r="AP124" s="1056" t="s">
        <v>232</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2.5</v>
      </c>
      <c r="BR124" s="1122"/>
      <c r="BS124" s="1122"/>
      <c r="BT124" s="1122"/>
      <c r="BU124" s="1122"/>
      <c r="BV124" s="1122">
        <v>7.1</v>
      </c>
      <c r="BW124" s="1122"/>
      <c r="BX124" s="1122"/>
      <c r="BY124" s="1122"/>
      <c r="BZ124" s="1122"/>
      <c r="CA124" s="1122">
        <v>10.3</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232</v>
      </c>
      <c r="DH124" s="1078"/>
      <c r="DI124" s="1078"/>
      <c r="DJ124" s="1078"/>
      <c r="DK124" s="1079"/>
      <c r="DL124" s="1077" t="s">
        <v>454</v>
      </c>
      <c r="DM124" s="1078"/>
      <c r="DN124" s="1078"/>
      <c r="DO124" s="1078"/>
      <c r="DP124" s="1079"/>
      <c r="DQ124" s="1077" t="s">
        <v>467</v>
      </c>
      <c r="DR124" s="1078"/>
      <c r="DS124" s="1078"/>
      <c r="DT124" s="1078"/>
      <c r="DU124" s="1079"/>
      <c r="DV124" s="1080" t="s">
        <v>232</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v>25800</v>
      </c>
      <c r="AB125" s="1053"/>
      <c r="AC125" s="1053"/>
      <c r="AD125" s="1053"/>
      <c r="AE125" s="1054"/>
      <c r="AF125" s="1055" t="s">
        <v>232</v>
      </c>
      <c r="AG125" s="1053"/>
      <c r="AH125" s="1053"/>
      <c r="AI125" s="1053"/>
      <c r="AJ125" s="1054"/>
      <c r="AK125" s="1055" t="s">
        <v>454</v>
      </c>
      <c r="AL125" s="1053"/>
      <c r="AM125" s="1053"/>
      <c r="AN125" s="1053"/>
      <c r="AO125" s="1054"/>
      <c r="AP125" s="1056" t="s">
        <v>454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232</v>
      </c>
      <c r="DH125" s="1021"/>
      <c r="DI125" s="1021"/>
      <c r="DJ125" s="1021"/>
      <c r="DK125" s="1021"/>
      <c r="DL125" s="1021" t="s">
        <v>232</v>
      </c>
      <c r="DM125" s="1021"/>
      <c r="DN125" s="1021"/>
      <c r="DO125" s="1021"/>
      <c r="DP125" s="1021"/>
      <c r="DQ125" s="1021" t="s">
        <v>232</v>
      </c>
      <c r="DR125" s="1021"/>
      <c r="DS125" s="1021"/>
      <c r="DT125" s="1021"/>
      <c r="DU125" s="1021"/>
      <c r="DV125" s="1022" t="s">
        <v>454</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232</v>
      </c>
      <c r="AB126" s="1053"/>
      <c r="AC126" s="1053"/>
      <c r="AD126" s="1053"/>
      <c r="AE126" s="1054"/>
      <c r="AF126" s="1055" t="s">
        <v>232</v>
      </c>
      <c r="AG126" s="1053"/>
      <c r="AH126" s="1053"/>
      <c r="AI126" s="1053"/>
      <c r="AJ126" s="1054"/>
      <c r="AK126" s="1055" t="s">
        <v>454</v>
      </c>
      <c r="AL126" s="1053"/>
      <c r="AM126" s="1053"/>
      <c r="AN126" s="1053"/>
      <c r="AO126" s="1054"/>
      <c r="AP126" s="1056" t="s">
        <v>454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454</v>
      </c>
      <c r="DH126" s="1014"/>
      <c r="DI126" s="1014"/>
      <c r="DJ126" s="1014"/>
      <c r="DK126" s="1014"/>
      <c r="DL126" s="1014" t="s">
        <v>232</v>
      </c>
      <c r="DM126" s="1014"/>
      <c r="DN126" s="1014"/>
      <c r="DO126" s="1014"/>
      <c r="DP126" s="1014"/>
      <c r="DQ126" s="1014" t="s">
        <v>454</v>
      </c>
      <c r="DR126" s="1014"/>
      <c r="DS126" s="1014"/>
      <c r="DT126" s="1014"/>
      <c r="DU126" s="1014"/>
      <c r="DV126" s="1015" t="s">
        <v>454</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454</v>
      </c>
      <c r="AB127" s="1053"/>
      <c r="AC127" s="1053"/>
      <c r="AD127" s="1053"/>
      <c r="AE127" s="1054"/>
      <c r="AF127" s="1055" t="s">
        <v>454</v>
      </c>
      <c r="AG127" s="1053"/>
      <c r="AH127" s="1053"/>
      <c r="AI127" s="1053"/>
      <c r="AJ127" s="1054"/>
      <c r="AK127" s="1055" t="s">
        <v>454</v>
      </c>
      <c r="AL127" s="1053"/>
      <c r="AM127" s="1053"/>
      <c r="AN127" s="1053"/>
      <c r="AO127" s="1054"/>
      <c r="AP127" s="1056" t="s">
        <v>467</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232</v>
      </c>
      <c r="DH127" s="1014"/>
      <c r="DI127" s="1014"/>
      <c r="DJ127" s="1014"/>
      <c r="DK127" s="1014"/>
      <c r="DL127" s="1014" t="s">
        <v>454</v>
      </c>
      <c r="DM127" s="1014"/>
      <c r="DN127" s="1014"/>
      <c r="DO127" s="1014"/>
      <c r="DP127" s="1014"/>
      <c r="DQ127" s="1014" t="s">
        <v>232</v>
      </c>
      <c r="DR127" s="1014"/>
      <c r="DS127" s="1014"/>
      <c r="DT127" s="1014"/>
      <c r="DU127" s="1014"/>
      <c r="DV127" s="1015" t="s">
        <v>454</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123</v>
      </c>
      <c r="AB128" s="1142"/>
      <c r="AC128" s="1142"/>
      <c r="AD128" s="1142"/>
      <c r="AE128" s="1143"/>
      <c r="AF128" s="1144">
        <v>2661</v>
      </c>
      <c r="AG128" s="1142"/>
      <c r="AH128" s="1142"/>
      <c r="AI128" s="1142"/>
      <c r="AJ128" s="1143"/>
      <c r="AK128" s="1144">
        <v>11746</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454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454</v>
      </c>
      <c r="DH128" s="1134"/>
      <c r="DI128" s="1134"/>
      <c r="DJ128" s="1134"/>
      <c r="DK128" s="1134"/>
      <c r="DL128" s="1134" t="s">
        <v>454</v>
      </c>
      <c r="DM128" s="1134"/>
      <c r="DN128" s="1134"/>
      <c r="DO128" s="1134"/>
      <c r="DP128" s="1134"/>
      <c r="DQ128" s="1134" t="s">
        <v>454</v>
      </c>
      <c r="DR128" s="1134"/>
      <c r="DS128" s="1134"/>
      <c r="DT128" s="1134"/>
      <c r="DU128" s="1134"/>
      <c r="DV128" s="1135" t="s">
        <v>467</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4967721</v>
      </c>
      <c r="AB129" s="1053"/>
      <c r="AC129" s="1053"/>
      <c r="AD129" s="1053"/>
      <c r="AE129" s="1054"/>
      <c r="AF129" s="1055">
        <v>5001814</v>
      </c>
      <c r="AG129" s="1053"/>
      <c r="AH129" s="1053"/>
      <c r="AI129" s="1053"/>
      <c r="AJ129" s="1054"/>
      <c r="AK129" s="1055">
        <v>4959235</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454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485097</v>
      </c>
      <c r="AB130" s="1053"/>
      <c r="AC130" s="1053"/>
      <c r="AD130" s="1053"/>
      <c r="AE130" s="1054"/>
      <c r="AF130" s="1055">
        <v>476603</v>
      </c>
      <c r="AG130" s="1053"/>
      <c r="AH130" s="1053"/>
      <c r="AI130" s="1053"/>
      <c r="AJ130" s="1054"/>
      <c r="AK130" s="1055">
        <v>470315</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4482624</v>
      </c>
      <c r="AB131" s="1078"/>
      <c r="AC131" s="1078"/>
      <c r="AD131" s="1078"/>
      <c r="AE131" s="1079"/>
      <c r="AF131" s="1077">
        <v>4525211</v>
      </c>
      <c r="AG131" s="1078"/>
      <c r="AH131" s="1078"/>
      <c r="AI131" s="1078"/>
      <c r="AJ131" s="1079"/>
      <c r="AK131" s="1077">
        <v>4488920</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10.3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2.1798169999999999</v>
      </c>
      <c r="AB132" s="1194"/>
      <c r="AC132" s="1194"/>
      <c r="AD132" s="1194"/>
      <c r="AE132" s="1195"/>
      <c r="AF132" s="1196">
        <v>1.747034558</v>
      </c>
      <c r="AG132" s="1194"/>
      <c r="AH132" s="1194"/>
      <c r="AI132" s="1194"/>
      <c r="AJ132" s="1195"/>
      <c r="AK132" s="1196">
        <v>1.7184311590000001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2.4</v>
      </c>
      <c r="AB133" s="1177"/>
      <c r="AC133" s="1177"/>
      <c r="AD133" s="1177"/>
      <c r="AE133" s="1178"/>
      <c r="AF133" s="1176">
        <v>2</v>
      </c>
      <c r="AG133" s="1177"/>
      <c r="AH133" s="1177"/>
      <c r="AI133" s="1177"/>
      <c r="AJ133" s="1178"/>
      <c r="AK133" s="1176">
        <v>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iWD4XvMrOvK9aY6Jz0AgDCsNlWIQVWJebEjFj6xExQPRjb3D0VeOqiGYNorjgCj6m69+aMTCzPyLbrFq8Hjog==" saltValue="qAEBeW04Q9Ba8z7K0HVd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n2U+yT36fWU8Fop6/moNKcBsoXTINZhtfy4wJ4+CeJ/yqQgOPIQDMEDJDS7Xrm69USl3xC+H/oW5gDTomj7cA==" saltValue="nVZN2RA2DDY6V8bnv/d2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IefqA+XPKPYTQpJDk2NJmFk/lU9vuWLbg2dqC0I9VpmSeEpP7sVwNVWCq7dfpiZn1wu0YlgVR3glkS8uRjfPQ==" saltValue="vO0mUzh5b2xVeSeUlry6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1486947</v>
      </c>
      <c r="AP9" s="313">
        <v>68081</v>
      </c>
      <c r="AQ9" s="314">
        <v>56845</v>
      </c>
      <c r="AR9" s="315">
        <v>19.8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147449</v>
      </c>
      <c r="AP10" s="316">
        <v>6751</v>
      </c>
      <c r="AQ10" s="317">
        <v>5922</v>
      </c>
      <c r="AR10" s="318">
        <v>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413351</v>
      </c>
      <c r="AP11" s="316">
        <v>18925</v>
      </c>
      <c r="AQ11" s="317">
        <v>8264</v>
      </c>
      <c r="AR11" s="318">
        <v>129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284</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v>20</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t="s">
        <v>511</v>
      </c>
      <c r="AP14" s="316" t="s">
        <v>511</v>
      </c>
      <c r="AQ14" s="317">
        <v>2517</v>
      </c>
      <c r="AR14" s="318" t="s">
        <v>511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t="s">
        <v>511</v>
      </c>
      <c r="AP15" s="316" t="s">
        <v>511</v>
      </c>
      <c r="AQ15" s="317">
        <v>1185</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-112207</v>
      </c>
      <c r="AP16" s="316">
        <v>-5137</v>
      </c>
      <c r="AQ16" s="317">
        <v>-4726</v>
      </c>
      <c r="AR16" s="318">
        <v>8.6999999999999993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1935540</v>
      </c>
      <c r="AP17" s="316">
        <v>88620</v>
      </c>
      <c r="AQ17" s="317">
        <v>70311</v>
      </c>
      <c r="AR17" s="318">
        <v>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8.1999999999999993</v>
      </c>
      <c r="AP21" s="329">
        <v>6.54</v>
      </c>
      <c r="AQ21" s="330">
        <v>1.66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98.5</v>
      </c>
      <c r="AP22" s="334">
        <v>97.4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468343</v>
      </c>
      <c r="AP32" s="343">
        <v>21443</v>
      </c>
      <c r="AQ32" s="344">
        <v>31480</v>
      </c>
      <c r="AR32" s="345">
        <v>-31.9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0</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13831</v>
      </c>
      <c r="AP35" s="343">
        <v>633</v>
      </c>
      <c r="AQ35" s="344">
        <v>9510</v>
      </c>
      <c r="AR35" s="345">
        <v>-93.3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77026</v>
      </c>
      <c r="AP36" s="343">
        <v>3527</v>
      </c>
      <c r="AQ36" s="344">
        <v>2191</v>
      </c>
      <c r="AR36" s="345">
        <v>61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905</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511</v>
      </c>
      <c r="AP38" s="346" t="s">
        <v>511</v>
      </c>
      <c r="AQ38" s="347">
        <v>0</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-11746</v>
      </c>
      <c r="AP39" s="343">
        <v>-538</v>
      </c>
      <c r="AQ39" s="344">
        <v>-3197</v>
      </c>
      <c r="AR39" s="345">
        <v>-83.2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-470315</v>
      </c>
      <c r="AP40" s="343">
        <v>-21534</v>
      </c>
      <c r="AQ40" s="344">
        <v>-28113</v>
      </c>
      <c r="AR40" s="345">
        <v>-23.4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77139</v>
      </c>
      <c r="AP41" s="343">
        <v>3532</v>
      </c>
      <c r="AQ41" s="344">
        <v>12777</v>
      </c>
      <c r="AR41" s="345">
        <v>-72.400000000000006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378877</v>
      </c>
      <c r="AN51" s="365">
        <v>16649</v>
      </c>
      <c r="AO51" s="366">
        <v>-49.5</v>
      </c>
      <c r="AP51" s="367">
        <v>49919</v>
      </c>
      <c r="AQ51" s="368">
        <v>-6.3</v>
      </c>
      <c r="AR51" s="369">
        <v>-43.2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297008</v>
      </c>
      <c r="AN52" s="373">
        <v>13051</v>
      </c>
      <c r="AO52" s="374">
        <v>-23.8</v>
      </c>
      <c r="AP52" s="375">
        <v>26398</v>
      </c>
      <c r="AQ52" s="376">
        <v>-8.6999999999999993</v>
      </c>
      <c r="AR52" s="377">
        <v>-15.1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696049</v>
      </c>
      <c r="AN53" s="365">
        <v>30919</v>
      </c>
      <c r="AO53" s="366">
        <v>85.7</v>
      </c>
      <c r="AP53" s="367">
        <v>47738</v>
      </c>
      <c r="AQ53" s="368">
        <v>-4.4000000000000004</v>
      </c>
      <c r="AR53" s="369">
        <v>90.1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435653</v>
      </c>
      <c r="AN54" s="373">
        <v>19352</v>
      </c>
      <c r="AO54" s="374">
        <v>48.3</v>
      </c>
      <c r="AP54" s="375">
        <v>24937</v>
      </c>
      <c r="AQ54" s="376">
        <v>-5.5</v>
      </c>
      <c r="AR54" s="377">
        <v>53.8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1423889</v>
      </c>
      <c r="AN55" s="365">
        <v>63823</v>
      </c>
      <c r="AO55" s="366">
        <v>106.4</v>
      </c>
      <c r="AP55" s="367">
        <v>52191</v>
      </c>
      <c r="AQ55" s="368">
        <v>9.3000000000000007</v>
      </c>
      <c r="AR55" s="369">
        <v>97.1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365944</v>
      </c>
      <c r="AN56" s="373">
        <v>16403</v>
      </c>
      <c r="AO56" s="374">
        <v>-15.2</v>
      </c>
      <c r="AP56" s="375">
        <v>24843</v>
      </c>
      <c r="AQ56" s="376">
        <v>-0.4</v>
      </c>
      <c r="AR56" s="377">
        <v>-14.8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972539</v>
      </c>
      <c r="AN57" s="365">
        <v>43978</v>
      </c>
      <c r="AO57" s="366">
        <v>-31.1</v>
      </c>
      <c r="AP57" s="367">
        <v>47387</v>
      </c>
      <c r="AQ57" s="368">
        <v>-9.1999999999999993</v>
      </c>
      <c r="AR57" s="369">
        <v>-21.9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541513</v>
      </c>
      <c r="AN58" s="373">
        <v>24487</v>
      </c>
      <c r="AO58" s="374">
        <v>49.3</v>
      </c>
      <c r="AP58" s="375">
        <v>24928</v>
      </c>
      <c r="AQ58" s="376">
        <v>0.3</v>
      </c>
      <c r="AR58" s="377">
        <v>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907555</v>
      </c>
      <c r="AN59" s="365">
        <v>41553</v>
      </c>
      <c r="AO59" s="366">
        <v>-5.5</v>
      </c>
      <c r="AP59" s="367">
        <v>51264</v>
      </c>
      <c r="AQ59" s="368">
        <v>8.1999999999999993</v>
      </c>
      <c r="AR59" s="369">
        <v>-13.7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544156</v>
      </c>
      <c r="AN60" s="373">
        <v>24914</v>
      </c>
      <c r="AO60" s="374">
        <v>1.7</v>
      </c>
      <c r="AP60" s="375">
        <v>26040</v>
      </c>
      <c r="AQ60" s="376">
        <v>4.5</v>
      </c>
      <c r="AR60" s="377">
        <v>-2.8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875782</v>
      </c>
      <c r="AN61" s="380">
        <v>39384</v>
      </c>
      <c r="AO61" s="381">
        <v>21.2</v>
      </c>
      <c r="AP61" s="382">
        <v>49700</v>
      </c>
      <c r="AQ61" s="383">
        <v>-0.5</v>
      </c>
      <c r="AR61" s="369">
        <v>21.7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436855</v>
      </c>
      <c r="AN62" s="373">
        <v>19641</v>
      </c>
      <c r="AO62" s="374">
        <v>12.1</v>
      </c>
      <c r="AP62" s="375">
        <v>25429</v>
      </c>
      <c r="AQ62" s="376">
        <v>-2</v>
      </c>
      <c r="AR62" s="377">
        <v>14.1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E7FIALwba9JC3fErVdT4gt47oNW81GggP5FyF6f8iJ29itqV3WRmFpLMY3VNAq7LHgfjvCnd2go/Dna7eYOuA==" saltValue="m5qf+ry6xJez4faxdcu1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qoa0OHkAQHVw4q8xhYIXjIGfLi6w1izEect2plt3Gsw0Y1kbDpVT+p7rJGNHXIzKxNtL37u/L+gb/+9XXumU8w==" saltValue="Bw6O97iKFX3dsggnxrT6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lsEb0ENtOA36MWVQFW6OQnePLtSFkHchLcKMzdyvLqHKQNRTUqldkKlgUhDNfO+V8NuptJZLFlT6+5JnKwReLQ==" saltValue="b2l1Nj3U0IU8gtfe43Cq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18.29</v>
      </c>
      <c r="G47" s="12">
        <v>17.7</v>
      </c>
      <c r="H47" s="12">
        <v>18.149999999999999</v>
      </c>
      <c r="I47" s="12">
        <v>16.03</v>
      </c>
      <c r="J47" s="13">
        <v>11.68</v>
      </c>
    </row>
    <row r="48" spans="2:10" ht="57.75" customHeight="1" x14ac:dyDescent="0.15">
      <c r="B48" s="14"/>
      <c r="C48" s="1238" t="s">
        <v>4</v>
      </c>
      <c r="D48" s="1238"/>
      <c r="E48" s="1239"/>
      <c r="F48" s="15">
        <v>11.1</v>
      </c>
      <c r="G48" s="16">
        <v>6.78</v>
      </c>
      <c r="H48" s="16">
        <v>5.4</v>
      </c>
      <c r="I48" s="16">
        <v>4.57</v>
      </c>
      <c r="J48" s="17">
        <v>6.43</v>
      </c>
    </row>
    <row r="49" spans="2:10" ht="57.75" customHeight="1" thickBot="1" x14ac:dyDescent="0.2">
      <c r="B49" s="18"/>
      <c r="C49" s="1240" t="s">
        <v>5</v>
      </c>
      <c r="D49" s="1240"/>
      <c r="E49" s="1241"/>
      <c r="F49" s="19">
        <v>3.84</v>
      </c>
      <c r="G49" s="20" t="s">
        <v>558</v>
      </c>
      <c r="H49" s="20" t="s">
        <v>559</v>
      </c>
      <c r="I49" s="20" t="s">
        <v>560</v>
      </c>
      <c r="J49" s="21" t="s">
        <v>561</v>
      </c>
    </row>
    <row r="50" spans="2:10" ht="13.5" customHeight="1" x14ac:dyDescent="0.15"/>
  </sheetData>
  <sheetProtection algorithmName="SHA-512" hashValue="spUXJZyNgxYvXePtsgYAQEuEgoK61OFmsp7Jtxz2mtT2Xtqo1mx7nm3K+5Vn2b9qmKyUma74a74xO4syIp9+5A==" saltValue="pWY9ZLRjZ1Tudq30K7LQ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2021-10-13T00:43:13Z</cp:lastPrinted>
  <dcterms:created xsi:type="dcterms:W3CDTF">2021-02-05T03:03:58Z</dcterms:created>
  <dcterms:modified xsi:type="dcterms:W3CDTF">2021-10-13T00:44:47Z</dcterms:modified>
  <cp:category/>
</cp:coreProperties>
</file>