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02 豊橋市〇\"/>
    </mc:Choice>
  </mc:AlternateContent>
  <bookViews>
    <workbookView xWindow="0" yWindow="0" windowWidth="15360" windowHeight="7635" tabRatio="7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C37" i="10"/>
  <c r="BE36"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<sst xmlns="http://schemas.openxmlformats.org/spreadsheetml/2006/main" count="1146" uniqueCount="613">
  <si>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</si>
  <si>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</si>
  <si>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</si>
  <si>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</si>
  <si>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</si>
  <si>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</si>
  <si>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</si>
  <si>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</si>
  <si>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</si>
  <si>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</si>
  <si>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</si>
  <si>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</si>
  <si>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</si>
  <si>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</si>
  <si>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</si>
  <si>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</si>
  <si>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</si>
  <si>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</si>
  <si>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</si>
  <si>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</si>
  <si>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</si>
  <si>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</si>
  <si>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</si>
  <si>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</si>
  <si>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</si>
  <si>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</si>
  <si>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</si>
  <si>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</si>
  <si>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</si>
  <si>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</si>
  <si>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</si>
  <si>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</si>
  <si>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</si>
  <si>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</si>
  <si>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</si>
  <si>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</si>
  <si>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</si>
  <si>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</si>
  <si>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</si>
  <si>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</si>
  <si>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</si>
  <si>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</si>
  <si>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</si>
  <si>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</si>
  <si>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</si>
  <si>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</si>
  <si>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</si>
  <si>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</si>
  <si>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</si>
  <si>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</si>
  <si>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</si>
  <si>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</si>
  <si>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</si>
  <si>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</si>
  <si>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</si>
  <si>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</si>
  <si>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</si>
  <si>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</si>
  <si>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</si>
  <si>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</si>
  <si>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</si>
  <si>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</si>
  <si>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</si>
  <si>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</si>
  <si>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</si>
  <si>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</si>
  <si>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</si>
  <si>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</si>
  <si>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</si>
  <si>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</si>
  <si>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</si>
  <si>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</si>
  <si>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</si>
  <si>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</si>
  <si>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</si>
  <si>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</si>
  <si>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</si>
  <si>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</si>
  <si>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</si>
  <si>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</si>
  <si>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</si>
  <si>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</si>
  <si>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</si>
  <si>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</si>
  <si>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</si>
  <si>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</si>
  <si>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</si>
  <si>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</si>
  <si>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</si>
  <si>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</si>
  <si>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</si>
  <si>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</si>
  <si>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</si>
  <si>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</si>
  <si>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</si>
  <si>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</si>
  <si>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</si>
  <si>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</si>
  <si>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</si>
  <si>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</si>
  <si>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</si>
  <si>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</si>
  <si>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</si>
  <si>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</si>
  <si>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</si>
  <si>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</si>
  <si>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</si>
  <si>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</si>
  <si>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</si>
  <si>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</si>
  <si>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</si>
  <si>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</si>
  <si>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</si>
  <si>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</si>
  <si>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</si>
  <si>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</si>
  <si>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</si>
  <si>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</si>
  <si>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</si>
  <si>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</si>
  <si>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</si>
  <si>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</si>
  <si>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</si>
  <si>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</si>
  <si>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</si>
  <si>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</si>
  <si>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</si>
  <si>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</si>
  <si>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</si>
  <si>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</si>
  <si>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</si>
  <si>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</si>
  <si>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</si>
  <si>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</si>
  <si>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</si>
  <si>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</si>
  <si>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</si>
  <si>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</si>
  <si>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</si>
  <si>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</si>
  <si>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</si>
  <si>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</si>
  <si>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</si>
  <si>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</si>
  <si>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</si>
  <si>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</si>
  <si>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</si>
  <si>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</si>
  <si>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</si>
  <si>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</si>
  <si>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</si>
  <si>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</si>
  <si>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</si>
  <si>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</si>
  <si>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</si>
  <si>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</si>
  <si>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</si>
  <si>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</si>
  <si>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</si>
  <si>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</si>
  <si>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</si>
  <si>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</si>
  <si>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</si>
  <si>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</si>
  <si>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</si>
  <si>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</si>
  <si>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</si>
  <si>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</si>
  <si>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</si>
  <si>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</si>
  <si>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</si>
  <si>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</si>
  <si>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</si>
  <si>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</si>
  <si>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</si>
  <si>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</si>
  <si>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</si>
  <si>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</si>
  <si>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</si>
  <si>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</si>
  <si>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</si>
  <si>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</si>
  <si>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</si>
  <si>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</si>
  <si>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</si>
  <si>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</si>
  <si>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</si>
  <si>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</si>
  <si>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</si>
  <si>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</si>
  <si>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</si>
  <si>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</si>
  <si>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</si>
  <si>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</si>
  <si>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</si>
  <si>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</si>
  <si>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</si>
  <si>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</si>
  <si>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</si>
  <si>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</si>
  <si>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</si>
  <si>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</si>
  <si>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</si>
  <si>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</si>
  <si>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</si>
  <si>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</si>
  <si>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</si>
  <si>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</si>
  <si>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</si>
  <si>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愛知県豊橋市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</si>
  <si>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</si>
  <si>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</si>
  <si>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</si>
  <si>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</si>
  <si>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</si>
  <si>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</si>
  <si>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</si>
  <si>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</si>
  <si>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</si>
  <si>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</si>
  <si>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</si>
  <si>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</si>
  <si>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</si>
  <si>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</si>
  <si>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</si>
  <si>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</si>
  <si>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</si>
  <si>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</si>
  <si>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</si>
  <si>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</si>
  <si>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</si>
  <si>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</si>
  <si>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</si>
  <si>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</si>
  <si>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</si>
  <si>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</si>
  <si>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</si>
  <si>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</si>
  <si>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</si>
  <si>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</si>
  <si>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</si>
  <si>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</si>
  <si>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</si>
  <si>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</si>
  <si>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</si>
  <si>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</si>
  <si>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</si>
  <si>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</si>
  <si>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</si>
  <si>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</si>
  <si>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</si>
  <si>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</si>
  <si>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</si>
  <si>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</si>
  <si>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</si>
  <si>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</si>
  <si>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</si>
  <si>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</si>
  <si>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</si>
  <si>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</si>
  <si>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</si>
  <si>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</si>
  <si>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</si>
  <si>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</si>
  <si>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</si>
  <si>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</si>
  <si>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</si>
  <si>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</si>
  <si>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</si>
  <si>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</si>
  <si>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</si>
  <si>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</si>
  <si>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</si>
  <si>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</si>
  <si>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</si>
  <si>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</si>
  <si>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</si>
  <si>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</si>
  <si>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</si>
  <si>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</si>
  <si>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</si>
  <si>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</si>
  <si>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</si>
  <si>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</si>
  <si>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</si>
  <si>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</si>
  <si>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</si>
  <si>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</si>
  <si>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</si>
  <si>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</si>
  <si>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</si>
  <si>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</si>
  <si>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</si>
  <si>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</si>
  <si>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</si>
  <si>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</si>
  <si>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</si>
  <si>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</si>
  <si>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</si>
  <si>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</si>
  <si>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</si>
  <si>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</si>
  <si>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</si>
  <si>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</si>
  <si>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</si>
  <si>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</si>
  <si>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</si>
  <si>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</si>
  <si>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</si>
  <si>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</si>
  <si>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</si>
  <si>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</si>
  <si>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</si>
  <si>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</si>
  <si>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</si>
  <si>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</si>
  <si>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</si>
  <si>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</si>
  <si>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</si>
  <si>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</si>
  <si>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</si>
  <si>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</si>
  <si>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</si>
  <si>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</si>
  <si>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</si>
  <si>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</si>
  <si>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</si>
  <si>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</si>
  <si>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</si>
  <si>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</si>
  <si>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</si>
  <si>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</si>
  <si>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</si>
  <si>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</si>
  <si>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</si>
  <si>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</si>
  <si>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</si>
  <si>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</si>
  <si>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</si>
  <si>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</si>
  <si>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</si>
  <si>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</si>
  <si>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</si>
  <si>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</si>
  <si>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</si>
  <si>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</si>
  <si>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</si>
  <si>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</si>
  <si>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</si>
  <si>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</si>
  <si>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</si>
  <si>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</si>
  <si>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</si>
  <si>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</si>
  <si>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</si>
  <si>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</si>
  <si>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</si>
  <si>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</si>
  <si>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</si>
  <si>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愛知県豊橋市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</si>
  <si>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</si>
  <si>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</si>
  <si>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</si>
  <si>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</si>
  <si>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</si>
  <si>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</si>
  <si>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</si>
  <si>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</si>
  <si>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</si>
  <si>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</si>
  <si>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</si>
  <si>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</si>
  <si>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</si>
  <si>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</si>
  <si>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</si>
  <si>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</si>
  <si>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</si>
  <si>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</si>
  <si>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</si>
  <si>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</si>
  <si>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</si>
  <si>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</si>
  <si>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</si>
  <si>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</si>
  <si>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</si>
  <si>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</si>
  <si>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</si>
  <si>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</si>
  <si>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</si>
  <si>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</si>
  <si>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</si>
  <si>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</si>
  <si>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</si>
  <si>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</si>
  <si>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</si>
  <si>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</si>
  <si>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公共駐車場事業特別会計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</si>
  <si>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</si>
  <si>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</si>
  <si>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</si>
  <si>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</si>
  <si>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</si>
  <si>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総合動植物公園事業特別会計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</si>
  <si>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</si>
  <si>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</si>
  <si>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</si>
  <si>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</si>
  <si>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</si>
  <si>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</si>
  <si>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</si>
  <si>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</si>
  <si>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</si>
  <si>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</si>
  <si>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</si>
  <si>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</si>
  <si>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</si>
  <si>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</si>
  <si>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</si>
  <si>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</si>
  <si>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</si>
  <si>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</si>
  <si>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</si>
  <si>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</si>
  <si>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</si>
  <si>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</si>
  <si>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</si>
  <si>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</si>
  <si>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</si>
  <si>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</si>
  <si>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</si>
  <si>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</si>
  <si>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</si>
  <si>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</si>
  <si>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</si>
  <si>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</si>
  <si>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</si>
  <si>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</si>
  <si>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</si>
  <si>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</si>
  <si>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</si>
  <si>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</si>
  <si>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</si>
  <si>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</si>
  <si>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</si>
  <si>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</si>
  <si>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</si>
  <si>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</si>
  <si>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</si>
  <si>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</si>
  <si>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</si>
  <si>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</si>
  <si>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</si>
  <si>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</si>
  <si>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</si>
  <si>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</si>
  <si>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</si>
  <si>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</si>
  <si>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</si>
  <si>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</si>
  <si>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</si>
  <si>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</si>
  <si>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</si>
  <si>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</si>
  <si>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</si>
  <si>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</si>
  <si>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</si>
  <si>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</si>
  <si>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</si>
  <si>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</si>
  <si>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</si>
  <si>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</si>
  <si>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</si>
  <si>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</si>
  <si>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</si>
  <si>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</si>
  <si>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</si>
  <si>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</si>
  <si>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</si>
  <si>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</si>
  <si>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</si>
  <si>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</si>
  <si>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</si>
  <si>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</si>
  <si>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</si>
  <si>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</si>
  <si>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</si>
  <si>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</si>
  <si>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</si>
  <si>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</si>
  <si>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</si>
  <si>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</si>
  <si>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</si>
  <si>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</si>
  <si>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</si>
  <si>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</si>
  <si>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</si>
  <si>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</si>
  <si>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</si>
  <si>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</si>
  <si>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</si>
  <si>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</si>
  <si>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</si>
  <si>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</si>
  <si>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</si>
  <si>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</si>
  <si>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</si>
  <si>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</si>
  <si>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</si>
  <si>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</si>
  <si>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</si>
  <si>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</si>
  <si>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</si>
  <si>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</si>
  <si>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</si>
  <si>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</si>
  <si>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</si>
  <si>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</si>
  <si>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</si>
  <si>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</si>
  <si>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</si>
  <si>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</si>
  <si>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</si>
  <si>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</si>
  <si>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</si>
  <si>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</si>
  <si>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</si>
  <si>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</si>
  <si>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</si>
  <si>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</si>
  <si>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</si>
  <si>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</si>
  <si>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</si>
  <si>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</si>
  <si>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</si>
  <si>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</si>
  <si>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</si>
  <si>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</si>
  <si>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</si>
  <si>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</si>
  <si>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</si>
  <si>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</si>
  <si>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</si>
  <si>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</si>
  <si>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</si>
  <si>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</si>
  <si>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</si>
  <si>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</si>
  <si>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</si>
  <si>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3.82</t>
  </si>
  <si>
    <t>▲ 4.06</t>
  </si>
  <si>
    <t>▲ 6.27</t>
  </si>
  <si>
    <t>▲ 2.23</t>
  </si>
  <si>
    <t>▲ 3.33</t>
  </si>
  <si>
    <t>病院事業会計</t>
  </si>
  <si>
    <t>水道事業会計</t>
  </si>
  <si>
    <t>一般会計</t>
  </si>
  <si>
    <t>国民健康保険事業特別会計</t>
  </si>
  <si>
    <t>下水道事業会計</t>
  </si>
  <si>
    <t>競輪事業特別会計</t>
  </si>
  <si>
    <t>母子父子寡婦福祉資金貸付事業特別会計</t>
  </si>
  <si>
    <t>公共駐車場事業特別会計</t>
  </si>
  <si>
    <t>その他会計（赤字）</t>
  </si>
  <si>
    <t>その他会計（黒字）</t>
  </si>
  <si>
    <t>H25末</t>
    <phoneticPr fontId="5"/>
  </si>
  <si>
    <t>H26末</t>
    <phoneticPr fontId="5"/>
  </si>
  <si>
    <t>H27末</t>
    <phoneticPr fontId="5"/>
  </si>
  <si>
    <t>H28末</t>
    <phoneticPr fontId="5"/>
  </si>
  <si>
    <t>H29末</t>
    <phoneticPr fontId="5"/>
  </si>
  <si>
    <t>豊橋市公共施設等整備基金</t>
  </si>
  <si>
    <t>豊橋市福祉振興基金</t>
  </si>
  <si>
    <t>豊橋市つつじが丘校区地域振興基金</t>
  </si>
  <si>
    <t>豊橋市司文庫基金</t>
  </si>
  <si>
    <t>豊橋市土地開発公社</t>
    <rPh sb="0" eb="3">
      <t>トヨハシシ</t>
    </rPh>
    <rPh sb="3" eb="5">
      <t>トチ</t>
    </rPh>
    <rPh sb="5" eb="7">
      <t>カイハツ</t>
    </rPh>
    <rPh sb="7" eb="9">
      <t>コウシャ</t>
    </rPh>
    <phoneticPr fontId="2"/>
  </si>
  <si>
    <t>（公財）豊橋市国際交流協会</t>
    <rPh sb="1" eb="2">
      <t>コウ</t>
    </rPh>
    <rPh sb="2" eb="3">
      <t>ザイ</t>
    </rPh>
    <rPh sb="4" eb="7">
      <t>トヨハシシ</t>
    </rPh>
    <rPh sb="7" eb="9">
      <t>コクサイ</t>
    </rPh>
    <rPh sb="9" eb="11">
      <t>コウリュウ</t>
    </rPh>
    <rPh sb="11" eb="13">
      <t>キョウカイ</t>
    </rPh>
    <phoneticPr fontId="2"/>
  </si>
  <si>
    <t>（公財）豊橋みどりの協会</t>
    <rPh sb="1" eb="2">
      <t>コウ</t>
    </rPh>
    <rPh sb="2" eb="3">
      <t>ザイ</t>
    </rPh>
    <rPh sb="4" eb="6">
      <t>トヨハシ</t>
    </rPh>
    <rPh sb="10" eb="12">
      <t>キョウカイ</t>
    </rPh>
    <phoneticPr fontId="2"/>
  </si>
  <si>
    <t>（公財）豊橋市学校給食協会</t>
    <rPh sb="4" eb="7">
      <t>トヨハシシ</t>
    </rPh>
    <rPh sb="7" eb="9">
      <t>ガッコウ</t>
    </rPh>
    <rPh sb="9" eb="11">
      <t>キュウショク</t>
    </rPh>
    <rPh sb="11" eb="13">
      <t>キョウカイ</t>
    </rPh>
    <phoneticPr fontId="2"/>
  </si>
  <si>
    <t>（公財）豊橋文化振興財団</t>
    <rPh sb="4" eb="6">
      <t>トヨハシ</t>
    </rPh>
    <rPh sb="6" eb="8">
      <t>ブンカ</t>
    </rPh>
    <rPh sb="8" eb="10">
      <t>シンコウ</t>
    </rPh>
    <rPh sb="10" eb="12">
      <t>ザイダン</t>
    </rPh>
    <phoneticPr fontId="2"/>
  </si>
  <si>
    <t>（公財）豊橋市体育協会</t>
    <rPh sb="4" eb="7">
      <t>トヨハシシ</t>
    </rPh>
    <rPh sb="7" eb="9">
      <t>タイイク</t>
    </rPh>
    <rPh sb="9" eb="11">
      <t>キョウカイ</t>
    </rPh>
    <phoneticPr fontId="2"/>
  </si>
  <si>
    <t>豊橋駐車場（株）</t>
    <rPh sb="0" eb="2">
      <t>トヨハシ</t>
    </rPh>
    <rPh sb="2" eb="5">
      <t>チュウシャジョウ</t>
    </rPh>
    <rPh sb="6" eb="7">
      <t>カブ</t>
    </rPh>
    <phoneticPr fontId="2"/>
  </si>
  <si>
    <t>豊橋ステーションビル（株）</t>
    <rPh sb="0" eb="2">
      <t>トヨハシ</t>
    </rPh>
    <rPh sb="11" eb="12">
      <t>カブ</t>
    </rPh>
    <phoneticPr fontId="2"/>
  </si>
  <si>
    <t>（株）豊橋まちなか活性化センター</t>
    <rPh sb="1" eb="2">
      <t>カブ</t>
    </rPh>
    <rPh sb="3" eb="5">
      <t>トヨハシ</t>
    </rPh>
    <rPh sb="9" eb="12">
      <t>カッセイカ</t>
    </rPh>
    <phoneticPr fontId="2"/>
  </si>
  <si>
    <t>（株）東三河食肉流通センター</t>
    <rPh sb="1" eb="2">
      <t>カブ</t>
    </rPh>
    <rPh sb="3" eb="4">
      <t>ヒガシ</t>
    </rPh>
    <rPh sb="4" eb="6">
      <t>ミカワ</t>
    </rPh>
    <rPh sb="6" eb="8">
      <t>ショクニク</t>
    </rPh>
    <rPh sb="8" eb="10">
      <t>リュウツウ</t>
    </rPh>
    <phoneticPr fontId="2"/>
  </si>
  <si>
    <t>（公財）豊川水源基金</t>
    <rPh sb="4" eb="6">
      <t>トヨカワ</t>
    </rPh>
    <rPh sb="6" eb="8">
      <t>スイゲン</t>
    </rPh>
    <rPh sb="8" eb="10">
      <t>キキン</t>
    </rPh>
    <phoneticPr fontId="2"/>
  </si>
  <si>
    <t>（株）サイエンス・クリエイト</t>
    <rPh sb="1" eb="2">
      <t>カブ</t>
    </rPh>
    <phoneticPr fontId="2"/>
  </si>
  <si>
    <t>三河港コンテナターミナル（株）</t>
    <rPh sb="0" eb="2">
      <t>ミカワ</t>
    </rPh>
    <rPh sb="2" eb="3">
      <t>コウ</t>
    </rPh>
    <rPh sb="13" eb="14">
      <t>カブ</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</si>
  <si>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</si>
  <si>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</si>
  <si>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</si>
  <si>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</si>
  <si>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</si>
  <si>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</si>
  <si>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t>
    <phoneticPr fontId="2"/>
  </si>
  <si>
    <t>-</t>
    <phoneticPr fontId="2"/>
  </si>
  <si>
    <t>-</t>
    <phoneticPr fontId="2"/>
  </si>
  <si>
    <t>-</t>
    <phoneticPr fontId="2"/>
  </si>
  <si>
    <t>道の駅とよはし</t>
    <rPh sb="0" eb="1">
      <t>ミチ</t>
    </rPh>
    <rPh sb="2" eb="3">
      <t>エキ</t>
    </rPh>
    <phoneticPr fontId="2"/>
  </si>
  <si>
    <t>-</t>
    <phoneticPr fontId="2"/>
  </si>
  <si>
    <t>星野眞吾美術振興基金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</si>
  <si>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</si>
  <si>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</si>
  <si>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</si>
  <si>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</si>
  <si>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</si>
  <si>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</si>
  <si>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</si>
  <si>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</si>
  <si>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</si>
  <si>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</si>
  <si>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</si>
  <si>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</si>
  <si>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</si>
  <si>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平成30年度末時点の将来負担比率及び有形固定資産減価償却率は前年度と比較してそれぞれ増加している。これは、橋梁や公園をはじめとしたインフラ資産や小中学校をはじめとした公共施設の老朽化が進む一方、類似団体と比較して地方債を財源とした老朽化対策工事をより多く実施したことが主な要因である。有形固定資産減価償却率は、橋梁や公園をはじめとしたインフラ資産や小中学校をはじめとした公共施設の老朽化が進んでいるため、増加した。今後は施設の複合化などを含めた効率的な施設管理を図るとともに、地方債の計画的な活用に努める。</t>
    <rPh sb="143" eb="145">
      <t>ユウケイ</t>
    </rPh>
    <rPh sb="145" eb="147">
      <t>コテイ</t>
    </rPh>
    <rPh sb="147" eb="149">
      <t>シサン</t>
    </rPh>
    <rPh sb="149" eb="151">
      <t>ゲンカ</t>
    </rPh>
    <rPh sb="151" eb="153">
      <t>ショウキャク</t>
    </rPh>
    <rPh sb="153" eb="154">
      <t>リツ</t>
    </rPh>
    <rPh sb="203" eb="205">
      <t>ゾウカ</t>
    </rPh>
    <rPh sb="243" eb="246">
      <t>ケイカクテキ</t>
    </rPh>
    <rPh sb="247" eb="249">
      <t>カツヨウ</t>
    </rPh>
    <phoneticPr fontId="5"/>
  </si>
  <si>
    <t>　実質公債費比率は、公営企業の元利償還金などの増加により単年度の値は増加したものの、平成27年度の値に比べて平成30年度の値が低かったため、過去３か年の平均値は0.6％pt改善した。将来負担比率は、将来の負担見込額は減少したものの、基金など将来の負担に対応するための財源見込額が減ったことにより増加した。今後さらなる歳出抑制及び歳入確保を図り、財政調整基金の残高確保に努めていく。</t>
    <rPh sb="1" eb="3">
      <t>ジッシツ</t>
    </rPh>
    <rPh sb="3" eb="6">
      <t>コウサイヒ</t>
    </rPh>
    <rPh sb="6" eb="7">
      <t>ヒ</t>
    </rPh>
    <rPh sb="7" eb="8">
      <t>リツ</t>
    </rPh>
    <rPh sb="10" eb="12">
      <t>コウエイ</t>
    </rPh>
    <rPh sb="12" eb="14">
      <t>キギョウ</t>
    </rPh>
    <rPh sb="15" eb="17">
      <t>ガンリ</t>
    </rPh>
    <rPh sb="17" eb="20">
      <t>ショウカンキン</t>
    </rPh>
    <rPh sb="23" eb="25">
      <t>ゾウカ</t>
    </rPh>
    <rPh sb="28" eb="31">
      <t>タンネンド</t>
    </rPh>
    <rPh sb="32" eb="33">
      <t>アタイ</t>
    </rPh>
    <rPh sb="34" eb="36">
      <t>ゾウカ</t>
    </rPh>
    <rPh sb="42" eb="44">
      <t>ヘイセイ</t>
    </rPh>
    <rPh sb="46" eb="48">
      <t>ネンド</t>
    </rPh>
    <rPh sb="49" eb="50">
      <t>アタイ</t>
    </rPh>
    <rPh sb="51" eb="52">
      <t>クラ</t>
    </rPh>
    <rPh sb="54" eb="56">
      <t>ヘイセイ</t>
    </rPh>
    <rPh sb="58" eb="60">
      <t>ネンド</t>
    </rPh>
    <rPh sb="61" eb="62">
      <t>アタイ</t>
    </rPh>
    <rPh sb="63" eb="64">
      <t>ヒク</t>
    </rPh>
    <rPh sb="70" eb="72">
      <t>カコ</t>
    </rPh>
    <rPh sb="74" eb="75">
      <t>ネン</t>
    </rPh>
    <rPh sb="76" eb="79">
      <t>ヘイキンチ</t>
    </rPh>
    <rPh sb="86" eb="88">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</si>
</sst>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215C-4023-A7FC-D6E4294F45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48009</c:v>
                </c:pt>
                <c:pt idx="1">
                  <c:v>36252</c:v>
                </c:pt>
                <c:pt idx="2">
                  <c:v>40831</c:v>
                </c:pt>
                <c:pt idx="3">
                  <c:v>49698</c:v>
                </c:pt>
                <c:pt idx="4">
                  <c:v>52884</c:v>
                </c:pt>
              </c:numCache>
            </c:numRef>
          </c:val>
          <c:smooth val="0"/>
          <c:extLst>
            <c:ext xmlns:c16="http://schemas.microsoft.com/office/drawing/2014/chart" uri="{C3380CC4-5D6E-409C-BE32-E72D297353CC}">
              <c16:uniqueId val="{00000001-215C-4023-A7FC-D6E4294F4542}"/>
            </c:ext>
          </c:extLst>
        </c:ser>
        <c:dLbls>
          <c:showLegendKey val="0"/>
          <c:showVal val="0"/>
          <c:showCatName val="0"/>
          <c:showSerName val="0"/>
          <c:showPercent val="0"/>
          <c:showBubbleSize val="0"/>
        </c:dLbls>
        <c:marker val="1"/>
        <c:smooth val="0"/>
        <c:axId val="308542152"/>
        <c:axId val="308538232"/>
      </c:lineChart>
      <c:catAx>
        <c:axId val="308542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8538232"/>
        <c:crosses val="autoZero"/>
        <c:auto val="1"/>
        <c:lblAlgn val="ctr"/>
        <c:lblOffset val="100"/>
        <c:tickLblSkip val="1"/>
        <c:tickMarkSkip val="1"/>
        <c:noMultiLvlLbl val="0"/>
      </c:catAx>
      <c:valAx>
        <c:axId val="3085382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8542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5.72</c:v>
                </c:pt>
                <c:pt idx="1">
                  <c:v>5.89</c:v>
                </c:pt>
                <c:pt idx="2">
                  <c:v>4.9400000000000004</c:v>
                </c:pt>
                <c:pt idx="3">
                  <c:v>5.63</c:v>
                </c:pt>
                <c:pt idx="4">
                  <c:v>3.9</c:v>
                </c:pt>
              </c:numCache>
            </c:numRef>
          </c:val>
          <c:extLst>
            <c:ext xmlns:c16="http://schemas.microsoft.com/office/drawing/2014/chart" uri="{C3380CC4-5D6E-409C-BE32-E72D297353CC}">
              <c16:uniqueId val="{00000000-9A8E-40E2-916F-BA2B96F9EA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11.18</c:v>
                </c:pt>
                <c:pt idx="1">
                  <c:v>10</c:v>
                </c:pt>
                <c:pt idx="2">
                  <c:v>7.61</c:v>
                </c:pt>
                <c:pt idx="3">
                  <c:v>7.16</c:v>
                </c:pt>
                <c:pt idx="4">
                  <c:v>8.32</c:v>
                </c:pt>
              </c:numCache>
            </c:numRef>
          </c:val>
          <c:extLst>
            <c:ext xmlns:c16="http://schemas.microsoft.com/office/drawing/2014/chart" uri="{C3380CC4-5D6E-409C-BE32-E72D297353CC}">
              <c16:uniqueId val="{00000001-9A8E-40E2-916F-BA2B96F9EA01}"/>
            </c:ext>
          </c:extLst>
        </c:ser>
        <c:dLbls>
          <c:showLegendKey val="0"/>
          <c:showVal val="0"/>
          <c:showCatName val="0"/>
          <c:showSerName val="0"/>
          <c:showPercent val="0"/>
          <c:showBubbleSize val="0"/>
        </c:dLbls>
        <c:gapWidth val="250"/>
        <c:overlap val="100"/>
        <c:axId val="308540584"/>
        <c:axId val="308537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-3.82</c:v>
                </c:pt>
                <c:pt idx="1">
                  <c:v>-4.0599999999999996</c:v>
                </c:pt>
                <c:pt idx="2">
                  <c:v>-6.27</c:v>
                </c:pt>
                <c:pt idx="3">
                  <c:v>-2.23</c:v>
                </c:pt>
                <c:pt idx="4">
                  <c:v>-3.33</c:v>
                </c:pt>
              </c:numCache>
            </c:numRef>
          </c:val>
          <c:smooth val="0"/>
          <c:extLst>
            <c:ext xmlns:c16="http://schemas.microsoft.com/office/drawing/2014/chart" uri="{C3380CC4-5D6E-409C-BE32-E72D297353CC}">
              <c16:uniqueId val="{00000002-9A8E-40E2-916F-BA2B96F9EA01}"/>
            </c:ext>
          </c:extLst>
        </c:ser>
        <c:dLbls>
          <c:showLegendKey val="0"/>
          <c:showVal val="0"/>
          <c:showCatName val="0"/>
          <c:showSerName val="0"/>
          <c:showPercent val="0"/>
          <c:showBubbleSize val="0"/>
        </c:dLbls>
        <c:marker val="1"/>
        <c:smooth val="0"/>
        <c:axId val="308540584"/>
        <c:axId val="308537448"/>
      </c:lineChart>
      <c:catAx>
        <c:axId val="30854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537448"/>
        <c:crosses val="autoZero"/>
        <c:auto val="1"/>
        <c:lblAlgn val="ctr"/>
        <c:lblOffset val="100"/>
        <c:tickLblSkip val="1"/>
        <c:tickMarkSkip val="1"/>
        <c:noMultiLvlLbl val="0"/>
      </c:catAx>
      <c:valAx>
        <c:axId val="308537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4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0.28999999999999998</c:v>
                </c:pt>
                <c:pt idx="2">
                  <c:v>#N/A</c:v>
                </c:pt>
                <c:pt idx="3">
                  <c:v>0.83</c:v>
                </c:pt>
                <c:pt idx="4">
                  <c:v>#N/A</c:v>
                </c:pt>
                <c:pt idx="5">
                  <c:v>1.0900000000000001</c:v>
                </c:pt>
                <c:pt idx="6">
                  <c:v>#N/A</c:v>
                </c:pt>
                <c:pt idx="7">
                  <c:v>1.0900000000000001</c:v>
                </c:pt>
                <c:pt idx="8">
                  <c:v>#N/A</c:v>
                </c:pt>
                <c:pt idx="9">
                  <c:v>0</c:v>
                </c:pt>
              </c:numCache>
            </c:numRef>
          </c:val>
          <c:extLst>
            <c:ext xmlns:c16="http://schemas.microsoft.com/office/drawing/2014/chart" uri="{C3380CC4-5D6E-409C-BE32-E72D297353CC}">
              <c16:uniqueId val="{00000000-2221-4AEA-82F8-EC624FF0F7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21-4AEA-82F8-EC624FF0F761}"/>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2-2221-4AEA-82F8-EC624FF0F761}"/>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0.01</c:v>
                </c:pt>
                <c:pt idx="8">
                  <c:v>#N/A</c:v>
                </c:pt>
                <c:pt idx="9">
                  <c:v>0.03</c:v>
                </c:pt>
              </c:numCache>
            </c:numRef>
          </c:val>
          <c:extLst>
            <c:ext xmlns:c16="http://schemas.microsoft.com/office/drawing/2014/chart" uri="{C3380CC4-5D6E-409C-BE32-E72D297353CC}">
              <c16:uniqueId val="{00000003-2221-4AEA-82F8-EC624FF0F761}"/>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1.6</c:v>
                </c:pt>
                <c:pt idx="2">
                  <c:v>#N/A</c:v>
                </c:pt>
                <c:pt idx="3">
                  <c:v>1.72</c:v>
                </c:pt>
                <c:pt idx="4">
                  <c:v>#N/A</c:v>
                </c:pt>
                <c:pt idx="5">
                  <c:v>1.73</c:v>
                </c:pt>
                <c:pt idx="6">
                  <c:v>#N/A</c:v>
                </c:pt>
                <c:pt idx="7">
                  <c:v>1.69</c:v>
                </c:pt>
                <c:pt idx="8">
                  <c:v>#N/A</c:v>
                </c:pt>
                <c:pt idx="9">
                  <c:v>1.21</c:v>
                </c:pt>
              </c:numCache>
            </c:numRef>
          </c:val>
          <c:extLst>
            <c:ext xmlns:c16="http://schemas.microsoft.com/office/drawing/2014/chart" uri="{C3380CC4-5D6E-409C-BE32-E72D297353CC}">
              <c16:uniqueId val="{00000004-2221-4AEA-82F8-EC624FF0F76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2.09</c:v>
                </c:pt>
                <c:pt idx="2">
                  <c:v>#N/A</c:v>
                </c:pt>
                <c:pt idx="3">
                  <c:v>2.3199999999999998</c:v>
                </c:pt>
                <c:pt idx="4">
                  <c:v>#N/A</c:v>
                </c:pt>
                <c:pt idx="5">
                  <c:v>2.4900000000000002</c:v>
                </c:pt>
                <c:pt idx="6">
                  <c:v>#N/A</c:v>
                </c:pt>
                <c:pt idx="7">
                  <c:v>2.5499999999999998</c:v>
                </c:pt>
                <c:pt idx="8">
                  <c:v>#N/A</c:v>
                </c:pt>
                <c:pt idx="9">
                  <c:v>2.71</c:v>
                </c:pt>
              </c:numCache>
            </c:numRef>
          </c:val>
          <c:extLst>
            <c:ext xmlns:c16="http://schemas.microsoft.com/office/drawing/2014/chart" uri="{C3380CC4-5D6E-409C-BE32-E72D297353CC}">
              <c16:uniqueId val="{00000005-2221-4AEA-82F8-EC624FF0F76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c:v>
                </c:pt>
                <c:pt idx="2">
                  <c:v>#N/A</c:v>
                </c:pt>
                <c:pt idx="3">
                  <c:v>2.08</c:v>
                </c:pt>
                <c:pt idx="4">
                  <c:v>#N/A</c:v>
                </c:pt>
                <c:pt idx="5">
                  <c:v>2.29</c:v>
                </c:pt>
                <c:pt idx="6">
                  <c:v>#N/A</c:v>
                </c:pt>
                <c:pt idx="7">
                  <c:v>4.03</c:v>
                </c:pt>
                <c:pt idx="8">
                  <c:v>#N/A</c:v>
                </c:pt>
                <c:pt idx="9">
                  <c:v>3.57</c:v>
                </c:pt>
              </c:numCache>
            </c:numRef>
          </c:val>
          <c:extLst>
            <c:ext xmlns:c16="http://schemas.microsoft.com/office/drawing/2014/chart" uri="{C3380CC4-5D6E-409C-BE32-E72D297353CC}">
              <c16:uniqueId val="{00000006-2221-4AEA-82F8-EC624FF0F76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5.68</c:v>
                </c:pt>
                <c:pt idx="2">
                  <c:v>#N/A</c:v>
                </c:pt>
                <c:pt idx="3">
                  <c:v>5.87</c:v>
                </c:pt>
                <c:pt idx="4">
                  <c:v>#N/A</c:v>
                </c:pt>
                <c:pt idx="5">
                  <c:v>4.93</c:v>
                </c:pt>
                <c:pt idx="6">
                  <c:v>#N/A</c:v>
                </c:pt>
                <c:pt idx="7">
                  <c:v>5.62</c:v>
                </c:pt>
                <c:pt idx="8">
                  <c:v>#N/A</c:v>
                </c:pt>
                <c:pt idx="9">
                  <c:v>3.87</c:v>
                </c:pt>
              </c:numCache>
            </c:numRef>
          </c:val>
          <c:extLst>
            <c:ext xmlns:c16="http://schemas.microsoft.com/office/drawing/2014/chart" uri="{C3380CC4-5D6E-409C-BE32-E72D297353CC}">
              <c16:uniqueId val="{00000007-2221-4AEA-82F8-EC624FF0F76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c:v>
                </c:pt>
                <c:pt idx="2">
                  <c:v>#N/A</c:v>
                </c:pt>
                <c:pt idx="3">
                  <c:v>4.3</c:v>
                </c:pt>
                <c:pt idx="4">
                  <c:v>#N/A</c:v>
                </c:pt>
                <c:pt idx="5">
                  <c:v>4.74</c:v>
                </c:pt>
                <c:pt idx="6">
                  <c:v>#N/A</c:v>
                </c:pt>
                <c:pt idx="7">
                  <c:v>4.8600000000000003</c:v>
                </c:pt>
                <c:pt idx="8">
                  <c:v>#N/A</c:v>
                </c:pt>
                <c:pt idx="9">
                  <c:v>4.32</c:v>
                </c:pt>
              </c:numCache>
            </c:numRef>
          </c:val>
          <c:extLst>
            <c:ext xmlns:c16="http://schemas.microsoft.com/office/drawing/2014/chart" uri="{C3380CC4-5D6E-409C-BE32-E72D297353CC}">
              <c16:uniqueId val="{00000008-2221-4AEA-82F8-EC624FF0F76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11.32</c:v>
                </c:pt>
                <c:pt idx="2">
                  <c:v>#N/A</c:v>
                </c:pt>
                <c:pt idx="3">
                  <c:v>13.12</c:v>
                </c:pt>
                <c:pt idx="4">
                  <c:v>#N/A</c:v>
                </c:pt>
                <c:pt idx="5">
                  <c:v>13.7</c:v>
                </c:pt>
                <c:pt idx="6">
                  <c:v>#N/A</c:v>
                </c:pt>
                <c:pt idx="7">
                  <c:v>10.43</c:v>
                </c:pt>
                <c:pt idx="8">
                  <c:v>#N/A</c:v>
                </c:pt>
                <c:pt idx="9">
                  <c:v>8.85</c:v>
                </c:pt>
              </c:numCache>
            </c:numRef>
          </c:val>
          <c:extLst>
            <c:ext xmlns:c16="http://schemas.microsoft.com/office/drawing/2014/chart" uri="{C3380CC4-5D6E-409C-BE32-E72D297353CC}">
              <c16:uniqueId val="{00000009-2221-4AEA-82F8-EC624FF0F761}"/>
            </c:ext>
          </c:extLst>
        </c:ser>
        <c:dLbls>
          <c:showLegendKey val="0"/>
          <c:showVal val="0"/>
          <c:showCatName val="0"/>
          <c:showSerName val="0"/>
          <c:showPercent val="0"/>
          <c:showBubbleSize val="0"/>
        </c:dLbls>
        <c:gapWidth val="150"/>
        <c:overlap val="100"/>
        <c:axId val="308536664"/>
        <c:axId val="308537056"/>
      </c:barChart>
      <c:catAx>
        <c:axId val="30853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537056"/>
        <c:crosses val="autoZero"/>
        <c:auto val="1"/>
        <c:lblAlgn val="ctr"/>
        <c:lblOffset val="100"/>
        <c:tickLblSkip val="1"/>
        <c:tickMarkSkip val="1"/>
        <c:noMultiLvlLbl val="0"/>
      </c:catAx>
      <c:valAx>
        <c:axId val="30853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36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12666</c:v>
                </c:pt>
                <c:pt idx="5">
                  <c:v>11812</c:v>
                </c:pt>
                <c:pt idx="8">
                  <c:v>11468</c:v>
                </c:pt>
                <c:pt idx="11">
                  <c:v>11271</c:v>
                </c:pt>
                <c:pt idx="14">
                  <c:v>11426</c:v>
                </c:pt>
              </c:numCache>
            </c:numRef>
          </c:val>
          <c:extLst>
            <c:ext xmlns:c16="http://schemas.microsoft.com/office/drawing/2014/chart" uri="{C3380CC4-5D6E-409C-BE32-E72D297353CC}">
              <c16:uniqueId val="{00000000-A067-408F-A7FC-4D3387DC28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67-408F-A7FC-4D3387DC28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1334</c:v>
                </c:pt>
                <c:pt idx="3">
                  <c:v>996</c:v>
                </c:pt>
                <c:pt idx="6">
                  <c:v>611</c:v>
                </c:pt>
                <c:pt idx="9">
                  <c:v>624</c:v>
                </c:pt>
                <c:pt idx="12">
                  <c:v>637</c:v>
                </c:pt>
              </c:numCache>
            </c:numRef>
          </c:val>
          <c:extLst>
            <c:ext xmlns:c16="http://schemas.microsoft.com/office/drawing/2014/chart" uri="{C3380CC4-5D6E-409C-BE32-E72D297353CC}">
              <c16:uniqueId val="{00000002-A067-408F-A7FC-4D3387DC28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67-408F-A7FC-4D3387DC28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3769</c:v>
                </c:pt>
                <c:pt idx="3">
                  <c:v>3785</c:v>
                </c:pt>
                <c:pt idx="6">
                  <c:v>3513</c:v>
                </c:pt>
                <c:pt idx="9">
                  <c:v>3346</c:v>
                </c:pt>
                <c:pt idx="12">
                  <c:v>3885</c:v>
                </c:pt>
              </c:numCache>
            </c:numRef>
          </c:val>
          <c:extLst>
            <c:ext xmlns:c16="http://schemas.microsoft.com/office/drawing/2014/chart" uri="{C3380CC4-5D6E-409C-BE32-E72D297353CC}">
              <c16:uniqueId val="{00000004-A067-408F-A7FC-4D3387DC28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67-408F-A7FC-4D3387DC28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67-408F-A7FC-4D3387DC28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11773</c:v>
                </c:pt>
                <c:pt idx="3">
                  <c:v>10741</c:v>
                </c:pt>
                <c:pt idx="6">
                  <c:v>9891</c:v>
                </c:pt>
                <c:pt idx="9">
                  <c:v>9560</c:v>
                </c:pt>
                <c:pt idx="12">
                  <c:v>9446</c:v>
                </c:pt>
              </c:numCache>
            </c:numRef>
          </c:val>
          <c:extLst>
            <c:ext xmlns:c16="http://schemas.microsoft.com/office/drawing/2014/chart" uri="{C3380CC4-5D6E-409C-BE32-E72D297353CC}">
              <c16:uniqueId val="{00000007-A067-408F-A7FC-4D3387DC2860}"/>
            </c:ext>
          </c:extLst>
        </c:ser>
        <c:dLbls>
          <c:showLegendKey val="0"/>
          <c:showVal val="0"/>
          <c:showCatName val="0"/>
          <c:showSerName val="0"/>
          <c:showPercent val="0"/>
          <c:showBubbleSize val="0"/>
        </c:dLbls>
        <c:gapWidth val="100"/>
        <c:overlap val="100"/>
        <c:axId val="308539016"/>
        <c:axId val="30853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4210</c:v>
                </c:pt>
                <c:pt idx="2">
                  <c:v>#N/A</c:v>
                </c:pt>
                <c:pt idx="3">
                  <c:v>#N/A</c:v>
                </c:pt>
                <c:pt idx="4">
                  <c:v>3710</c:v>
                </c:pt>
                <c:pt idx="5">
                  <c:v>#N/A</c:v>
                </c:pt>
                <c:pt idx="6">
                  <c:v>#N/A</c:v>
                </c:pt>
                <c:pt idx="7">
                  <c:v>2547</c:v>
                </c:pt>
                <c:pt idx="8">
                  <c:v>#N/A</c:v>
                </c:pt>
                <c:pt idx="9">
                  <c:v>#N/A</c:v>
                </c:pt>
                <c:pt idx="10">
                  <c:v>2259</c:v>
                </c:pt>
                <c:pt idx="11">
                  <c:v>#N/A</c:v>
                </c:pt>
                <c:pt idx="12">
                  <c:v>#N/A</c:v>
                </c:pt>
                <c:pt idx="13">
                  <c:v>2542</c:v>
                </c:pt>
                <c:pt idx="14">
                  <c:v>#N/A</c:v>
                </c:pt>
              </c:numCache>
            </c:numRef>
          </c:val>
          <c:smooth val="0"/>
          <c:extLst>
            <c:ext xmlns:c16="http://schemas.microsoft.com/office/drawing/2014/chart" uri="{C3380CC4-5D6E-409C-BE32-E72D297353CC}">
              <c16:uniqueId val="{00000008-A067-408F-A7FC-4D3387DC2860}"/>
            </c:ext>
          </c:extLst>
        </c:ser>
        <c:dLbls>
          <c:showLegendKey val="0"/>
          <c:showVal val="0"/>
          <c:showCatName val="0"/>
          <c:showSerName val="0"/>
          <c:showPercent val="0"/>
          <c:showBubbleSize val="0"/>
        </c:dLbls>
        <c:marker val="1"/>
        <c:smooth val="0"/>
        <c:axId val="308539016"/>
        <c:axId val="308539408"/>
      </c:lineChart>
      <c:catAx>
        <c:axId val="30853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539408"/>
        <c:crosses val="autoZero"/>
        <c:auto val="1"/>
        <c:lblAlgn val="ctr"/>
        <c:lblOffset val="100"/>
        <c:tickLblSkip val="1"/>
        <c:tickMarkSkip val="1"/>
        <c:noMultiLvlLbl val="0"/>
      </c:catAx>
      <c:valAx>
        <c:axId val="30853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3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89560</c:v>
                </c:pt>
                <c:pt idx="5">
                  <c:v>86881</c:v>
                </c:pt>
                <c:pt idx="8">
                  <c:v>83873</c:v>
                </c:pt>
                <c:pt idx="11">
                  <c:v>81362</c:v>
                </c:pt>
                <c:pt idx="14">
                  <c:v>78970</c:v>
                </c:pt>
              </c:numCache>
            </c:numRef>
          </c:val>
          <c:extLst>
            <c:ext xmlns:c16="http://schemas.microsoft.com/office/drawing/2014/chart" uri="{C3380CC4-5D6E-409C-BE32-E72D297353CC}">
              <c16:uniqueId val="{00000000-2AAF-4105-B376-8D0E998261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34306</c:v>
                </c:pt>
                <c:pt idx="5">
                  <c:v>32959</c:v>
                </c:pt>
                <c:pt idx="8">
                  <c:v>31769</c:v>
                </c:pt>
                <c:pt idx="11">
                  <c:v>31290</c:v>
                </c:pt>
                <c:pt idx="14">
                  <c:v>31994</c:v>
                </c:pt>
              </c:numCache>
            </c:numRef>
          </c:val>
          <c:extLst>
            <c:ext xmlns:c16="http://schemas.microsoft.com/office/drawing/2014/chart" uri="{C3380CC4-5D6E-409C-BE32-E72D297353CC}">
              <c16:uniqueId val="{00000001-2AAF-4105-B376-8D0E998261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11456</c:v>
                </c:pt>
                <c:pt idx="5">
                  <c:v>11265</c:v>
                </c:pt>
                <c:pt idx="8">
                  <c:v>10450</c:v>
                </c:pt>
                <c:pt idx="11">
                  <c:v>10352</c:v>
                </c:pt>
                <c:pt idx="14">
                  <c:v>9291</c:v>
                </c:pt>
              </c:numCache>
            </c:numRef>
          </c:val>
          <c:extLst>
            <c:ext xmlns:c16="http://schemas.microsoft.com/office/drawing/2014/chart" uri="{C3380CC4-5D6E-409C-BE32-E72D297353CC}">
              <c16:uniqueId val="{00000002-2AAF-4105-B376-8D0E998261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AF-4105-B376-8D0E998261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AF-4105-B376-8D0E998261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18</c:v>
                </c:pt>
                <c:pt idx="6">
                  <c:v>10</c:v>
                </c:pt>
                <c:pt idx="9">
                  <c:v>5</c:v>
                </c:pt>
                <c:pt idx="12">
                  <c:v>10</c:v>
                </c:pt>
              </c:numCache>
            </c:numRef>
          </c:val>
          <c:extLst>
            <c:ext xmlns:c16="http://schemas.microsoft.com/office/drawing/2014/chart" uri="{C3380CC4-5D6E-409C-BE32-E72D297353CC}">
              <c16:uniqueId val="{00000005-2AAF-4105-B376-8D0E998261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14340</c:v>
                </c:pt>
                <c:pt idx="3">
                  <c:v>14082</c:v>
                </c:pt>
                <c:pt idx="6">
                  <c:v>14096</c:v>
                </c:pt>
                <c:pt idx="9">
                  <c:v>13122</c:v>
                </c:pt>
                <c:pt idx="12">
                  <c:v>13047</c:v>
                </c:pt>
              </c:numCache>
            </c:numRef>
          </c:val>
          <c:extLst>
            <c:ext xmlns:c16="http://schemas.microsoft.com/office/drawing/2014/chart" uri="{C3380CC4-5D6E-409C-BE32-E72D297353CC}">
              <c16:uniqueId val="{00000006-2AAF-4105-B376-8D0E998261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AAF-4105-B376-8D0E998261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33862</c:v>
                </c:pt>
                <c:pt idx="3">
                  <c:v>34523</c:v>
                </c:pt>
                <c:pt idx="6">
                  <c:v>36641</c:v>
                </c:pt>
                <c:pt idx="9">
                  <c:v>34830</c:v>
                </c:pt>
                <c:pt idx="12">
                  <c:v>34194</c:v>
                </c:pt>
              </c:numCache>
            </c:numRef>
          </c:val>
          <c:extLst>
            <c:ext xmlns:c16="http://schemas.microsoft.com/office/drawing/2014/chart" uri="{C3380CC4-5D6E-409C-BE32-E72D297353CC}">
              <c16:uniqueId val="{00000008-2AAF-4105-B376-8D0E998261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8991</c:v>
                </c:pt>
                <c:pt idx="3">
                  <c:v>7642</c:v>
                </c:pt>
                <c:pt idx="6">
                  <c:v>8720</c:v>
                </c:pt>
                <c:pt idx="9">
                  <c:v>8273</c:v>
                </c:pt>
                <c:pt idx="12">
                  <c:v>7459</c:v>
                </c:pt>
              </c:numCache>
            </c:numRef>
          </c:val>
          <c:extLst>
            <c:ext xmlns:c16="http://schemas.microsoft.com/office/drawing/2014/chart" uri="{C3380CC4-5D6E-409C-BE32-E72D297353CC}">
              <c16:uniqueId val="{00000009-2AAF-4105-B376-8D0E998261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103283</c:v>
                </c:pt>
                <c:pt idx="3">
                  <c:v>100258</c:v>
                </c:pt>
                <c:pt idx="6">
                  <c:v>97105</c:v>
                </c:pt>
                <c:pt idx="9">
                  <c:v>96404</c:v>
                </c:pt>
                <c:pt idx="12">
                  <c:v>97497</c:v>
                </c:pt>
              </c:numCache>
            </c:numRef>
          </c:val>
          <c:extLst>
            <c:ext xmlns:c16="http://schemas.microsoft.com/office/drawing/2014/chart" uri="{C3380CC4-5D6E-409C-BE32-E72D297353CC}">
              <c16:uniqueId val="{0000000A-2AAF-4105-B376-8D0E99826193}"/>
            </c:ext>
          </c:extLst>
        </c:ser>
        <c:dLbls>
          <c:showLegendKey val="0"/>
          <c:showVal val="0"/>
          <c:showCatName val="0"/>
          <c:showSerName val="0"/>
          <c:showPercent val="0"/>
          <c:showBubbleSize val="0"/>
        </c:dLbls>
        <c:gapWidth val="100"/>
        <c:overlap val="100"/>
        <c:axId val="308539800"/>
        <c:axId val="30854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25157</c:v>
                </c:pt>
                <c:pt idx="2">
                  <c:v>#N/A</c:v>
                </c:pt>
                <c:pt idx="3">
                  <c:v>#N/A</c:v>
                </c:pt>
                <c:pt idx="4">
                  <c:v>25417</c:v>
                </c:pt>
                <c:pt idx="5">
                  <c:v>#N/A</c:v>
                </c:pt>
                <c:pt idx="6">
                  <c:v>#N/A</c:v>
                </c:pt>
                <c:pt idx="7">
                  <c:v>30479</c:v>
                </c:pt>
                <c:pt idx="8">
                  <c:v>#N/A</c:v>
                </c:pt>
                <c:pt idx="9">
                  <c:v>#N/A</c:v>
                </c:pt>
                <c:pt idx="10">
                  <c:v>29631</c:v>
                </c:pt>
                <c:pt idx="11">
                  <c:v>#N/A</c:v>
                </c:pt>
                <c:pt idx="12">
                  <c:v>#N/A</c:v>
                </c:pt>
                <c:pt idx="13">
                  <c:v>31953</c:v>
                </c:pt>
                <c:pt idx="14">
                  <c:v>#N/A</c:v>
                </c:pt>
              </c:numCache>
            </c:numRef>
          </c:val>
          <c:smooth val="0"/>
          <c:extLst>
            <c:ext xmlns:c16="http://schemas.microsoft.com/office/drawing/2014/chart" uri="{C3380CC4-5D6E-409C-BE32-E72D297353CC}">
              <c16:uniqueId val="{0000000B-2AAF-4105-B376-8D0E99826193}"/>
            </c:ext>
          </c:extLst>
        </c:ser>
        <c:dLbls>
          <c:showLegendKey val="0"/>
          <c:showVal val="0"/>
          <c:showCatName val="0"/>
          <c:showSerName val="0"/>
          <c:showPercent val="0"/>
          <c:showBubbleSize val="0"/>
        </c:dLbls>
        <c:marker val="1"/>
        <c:smooth val="0"/>
        <c:axId val="308539800"/>
        <c:axId val="308540192"/>
      </c:lineChart>
      <c:catAx>
        <c:axId val="30853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8540192"/>
        <c:crosses val="autoZero"/>
        <c:auto val="1"/>
        <c:lblAlgn val="ctr"/>
        <c:lblOffset val="100"/>
        <c:tickLblSkip val="1"/>
        <c:tickMarkSkip val="1"/>
        <c:noMultiLvlLbl val="0"/>
      </c:catAx>
      <c:valAx>
        <c:axId val="30854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3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5459</c:v>
                </c:pt>
                <c:pt idx="1">
                  <c:v>5141</c:v>
                </c:pt>
                <c:pt idx="2">
                  <c:v>6011</c:v>
                </c:pt>
              </c:numCache>
            </c:numRef>
          </c:val>
          <c:extLst>
            <c:ext xmlns:c16="http://schemas.microsoft.com/office/drawing/2014/chart" uri="{C3380CC4-5D6E-409C-BE32-E72D297353CC}">
              <c16:uniqueId val="{00000000-A1CB-4F6B-A8F0-0C961C8D3A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299</c:v>
                </c:pt>
                <c:pt idx="1">
                  <c:v>371</c:v>
                </c:pt>
                <c:pt idx="2">
                  <c:v>363</c:v>
                </c:pt>
              </c:numCache>
            </c:numRef>
          </c:val>
          <c:extLst>
            <c:ext xmlns:c16="http://schemas.microsoft.com/office/drawing/2014/chart" uri="{C3380CC4-5D6E-409C-BE32-E72D297353CC}">
              <c16:uniqueId val="{00000001-A1CB-4F6B-A8F0-0C961C8D3A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993</c:v>
                </c:pt>
                <c:pt idx="1">
                  <c:v>990</c:v>
                </c:pt>
                <c:pt idx="2">
                  <c:v>1495</c:v>
                </c:pt>
              </c:numCache>
            </c:numRef>
          </c:val>
          <c:extLst>
            <c:ext xmlns:c16="http://schemas.microsoft.com/office/drawing/2014/chart" uri="{C3380CC4-5D6E-409C-BE32-E72D297353CC}">
              <c16:uniqueId val="{00000002-A1CB-4F6B-A8F0-0C961C8D3A00}"/>
            </c:ext>
          </c:extLst>
        </c:ser>
        <c:dLbls>
          <c:showLegendKey val="0"/>
          <c:showVal val="0"/>
          <c:showCatName val="0"/>
          <c:showSerName val="0"/>
          <c:showPercent val="0"/>
          <c:showBubbleSize val="0"/>
        </c:dLbls>
        <c:gapWidth val="120"/>
        <c:overlap val="100"/>
        <c:axId val="372757144"/>
        <c:axId val="372758712"/>
      </c:barChart>
      <c:catAx>
        <c:axId val="372757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2758712"/>
        <c:crosses val="autoZero"/>
        <c:auto val="1"/>
        <c:lblAlgn val="ctr"/>
        <c:lblOffset val="100"/>
        <c:tickLblSkip val="1"/>
        <c:tickMarkSkip val="1"/>
        <c:noMultiLvlLbl val="0"/>
      </c:catAx>
      <c:valAx>
        <c:axId val="372758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2757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{C22FCA81-DDEA-4F5C-9DE5-77C165780CEA}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F56-4707-B22E-A150B95B4A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{8CDC0461-419D-47B0-9437-BAD8D1720435}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56-4707-B22E-A150B95B4A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{1D4EADEC-C315-4346-ADFA-C411EDF8CF97}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56-4707-B22E-A150B95B4A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{62534537-13CC-49DD-BD7D-2ADD5F223A70}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56-4707-B22E-A150B95B4A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{9D163BA7-C4F0-401F-943B-E155B69B44CB}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56-4707-B22E-A150B95B4AC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{6317198A-EFF2-49BA-BD25-7BF3BEAC1EAC}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F56-4707-B22E-A150B95B4AC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{617BB322-9CDF-4114-A55A-51DEE45F61DB}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F56-4707-B22E-A150B95B4AC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{A4F67146-49FB-4818-9996-7C1028E51BF8}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F56-4707-B22E-A150B95B4AC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{ABE34DA7-4F15-42A7-815A-EDA4F35FBB4C}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F56-4707-B22E-A150B95B4A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c:v>
                </c:pt>
                <c:pt idx="16">
                  <c:v>66.5</c:v>
                </c:pt>
                <c:pt idx="24">
                  <c:v>66.2</c:v>
                </c:pt>
                <c:pt idx="32">
                  <c:v>67.400000000000006</c:v>
                </c:pt>
              </c:numCache>
            </c:numRef>
          </c:xVal>
          <c:yVal>
            <c:numRef>
              <c:f>公会計指標分析・財政指標組合せ分析表!$BP$51:$DC$51</c:f>
              <c:numCache>
                <c:formatCode>#,##0.0;"▲ "#,##0.0</c:formatCode>
                <c:ptCount val="40"/>
                <c:pt idx="8">
                  <c:v>40.1</c:v>
                </c:pt>
                <c:pt idx="16">
                  <c:v>48</c:v>
                </c:pt>
                <c:pt idx="24">
                  <c:v>46.6</c:v>
                </c:pt>
                <c:pt idx="32">
                  <c:v>49.9</c:v>
                </c:pt>
              </c:numCache>
            </c:numRef>
          </c:yVal>
          <c:smooth val="0"/>
          <c:extLst>
            <c:ext xmlns:c16="http://schemas.microsoft.com/office/drawing/2014/chart" uri="{C3380CC4-5D6E-409C-BE32-E72D297353CC}">
              <c16:uniqueId val="{00000009-FF56-4707-B22E-A150B95B4A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{3ED090B2-6F75-4381-B97A-B39F873E5A71}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F56-4707-B22E-A150B95B4A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{ABC8015C-80B9-4CEA-AE8D-613FC788E740}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56-4707-B22E-A150B95B4A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{AAF9490E-C27B-47F9-ABD0-AF9769A39BCA}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56-4707-B22E-A150B95B4A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{006B1139-3E66-4BAB-9467-93EE959E6147}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56-4707-B22E-A150B95B4A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{5A64EE5E-EF26-48DF-8C0C-8CE2F8B5AC6D}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56-4707-B22E-A150B95B4AC3}"/>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{BE35E939-A0A2-41CB-912D-0ADEA5281479}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F56-4707-B22E-A150B95B4AC3}"/>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{1CE46603-E440-4CD0-991C-DB76D03815F6}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F56-4707-B22E-A150B95B4AC3}"/>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{F383DFB2-96D7-4ABB-A18A-BFBCBD0BB388}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F56-4707-B22E-A150B95B4AC3}"/>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{C52F6654-1E65-4DE5-92DF-C2154A591D3A}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F56-4707-B22E-A150B95B4A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FF56-4707-B22E-A150B95B4AC3}"/>
            </c:ext>
          </c:extLst>
        </c:ser>
        <c:dLbls>
          <c:showLegendKey val="0"/>
          <c:showVal val="1"/>
          <c:showCatName val="0"/>
          <c:showSerName val="0"/>
          <c:showPercent val="0"/>
          <c:showBubbleSize val="0"/>
        </c:dLbls>
        <c:axId val="372757928"/>
        <c:axId val="372755184"/>
      </c:scatterChart>
      <c:valAx>
        <c:axId val="372757928"/>
        <c:scaling>
          <c:orientation val="minMax"/>
          <c:max val="68.099999999999994"/>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755184"/>
        <c:crosses val="autoZero"/>
        <c:crossBetween val="midCat"/>
      </c:valAx>
      <c:valAx>
        <c:axId val="372755184"/>
        <c:scaling>
          <c:orientation val="minMax"/>
          <c:max val="5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757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{AF97763D-20E9-43A0-AF30-4EDC872B24DD}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4B7-4C97-94F4-BACC06136C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{0D6AC4F0-C5D3-4969-99F9-E4ADE090804B}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B7-4C97-94F4-BACC06136C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{4609FAB1-7CF2-41CB-A2DC-FB7FD5424F7D}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B7-4C97-94F4-BACC06136C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{2F150B54-8100-4FD3-841E-51F7D82D6A0E}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B7-4C97-94F4-BACC06136C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{430326E0-A441-4600-BA65-D2CAE51DC9C3}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B7-4C97-94F4-BACC06136C4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{10424976-75CD-4C62-A1FD-948886E65759}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4B7-4C97-94F4-BACC06136C4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{CD045D4E-BB6E-4D1B-B63F-E60A2FD58444}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4B7-4C97-94F4-BACC06136C4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{C6CD8A0C-94BD-4060-B928-C88B33982B0C}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4B7-4C97-94F4-BACC06136C4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{50F288A6-B10A-4648-AE9E-E1F7C0831C05}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4B7-4C97-94F4-BACC06136C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6.6</c:v>
                </c:pt>
                <c:pt idx="16">
                  <c:v>5.5</c:v>
                </c:pt>
                <c:pt idx="24">
                  <c:v>4.4000000000000004</c:v>
                </c:pt>
                <c:pt idx="32">
                  <c:v>3.8</c:v>
                </c:pt>
              </c:numCache>
            </c:numRef>
          </c:xVal>
          <c:yVal>
            <c:numRef>
              <c:f>公会計指標分析・財政指標組合せ分析表!$BP$73:$DC$73</c:f>
              <c:numCache>
                <c:formatCode>#,##0.0;"▲ "#,##0.0</c:formatCode>
                <c:ptCount val="40"/>
                <c:pt idx="0">
                  <c:v>39.799999999999997</c:v>
                </c:pt>
                <c:pt idx="8">
                  <c:v>40.1</c:v>
                </c:pt>
                <c:pt idx="16">
                  <c:v>48</c:v>
                </c:pt>
                <c:pt idx="24">
                  <c:v>46.6</c:v>
                </c:pt>
                <c:pt idx="32">
                  <c:v>49.9</c:v>
                </c:pt>
              </c:numCache>
            </c:numRef>
          </c:yVal>
          <c:smooth val="0"/>
          <c:extLst>
            <c:ext xmlns:c16="http://schemas.microsoft.com/office/drawing/2014/chart" uri="{C3380CC4-5D6E-409C-BE32-E72D297353CC}">
              <c16:uniqueId val="{00000009-D4B7-4C97-94F4-BACC06136C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{00A35416-E29F-49AF-9E7E-3DFE0F0390D7}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4B7-4C97-94F4-BACC06136C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{7148BD25-01D8-4091-A227-257B42242EBA}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B7-4C97-94F4-BACC06136C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{0F59215B-6022-400E-9C50-090D0B40359A}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B7-4C97-94F4-BACC06136C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{D94359CF-241D-4410-94DE-15BD4BC87CB6}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B7-4C97-94F4-BACC06136C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{87F363DE-5746-4C2D-B83B-5D2591D0A1DB}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B7-4C97-94F4-BACC06136C4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{C1A7632D-DE36-4669-BB8C-D6C7D6490FDE}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4B7-4C97-94F4-BACC06136C4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{832B4DA0-8A3A-4693-B446-FB8377D86F0E}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4B7-4C97-94F4-BACC06136C4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{8687BF96-8EBF-46CD-8637-05C58DBB803D}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4B7-4C97-94F4-BACC06136C4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{4C816D2D-21E2-4DAC-B648-F2AD6CD29460}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4B7-4C97-94F4-BACC06136C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D4B7-4C97-94F4-BACC06136C42}"/>
            </c:ext>
          </c:extLst>
        </c:ser>
        <c:dLbls>
          <c:showLegendKey val="0"/>
          <c:showVal val="1"/>
          <c:showCatName val="0"/>
          <c:showSerName val="0"/>
          <c:showPercent val="0"/>
          <c:showBubbleSize val="0"/>
        </c:dLbls>
        <c:axId val="372755576"/>
        <c:axId val="372759888"/>
      </c:scatterChart>
      <c:valAx>
        <c:axId val="372755576"/>
        <c:scaling>
          <c:orientation val="minMax"/>
          <c:max val="7.6"/>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759888"/>
        <c:crosses val="autoZero"/>
        <c:crossBetween val="midCat"/>
      </c:valAx>
      <c:valAx>
        <c:axId val="372759888"/>
        <c:scaling>
          <c:orientation val="minMax"/>
          <c:max val="5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755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庁舎増築事業等の償還が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年度で終了したことに伴い元利償還金が減少</a:t>
          </a:r>
          <a:r>
            <a:rPr kumimoji="1" lang="en-US" altLang="ja-JP" sz="1400">
              <a:latin typeface="ＭＳ ゴシック" pitchFamily="49" charset="-128"/>
              <a:ea typeface="ＭＳ ゴシック" pitchFamily="49" charset="-128"/>
            </a:rPr>
            <a:t>(△114,088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したものの、公営企業の準元利償還金が増加</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538,428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等したことにより、単年度実質公債費比率は悪化したが、平成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年度の単年度実質公債費比率が平成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年度より高かったため、</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か年平均実質公債費比率は改善した。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49.9</a:t>
          </a:r>
          <a:r>
            <a:rPr kumimoji="1" lang="ja-JP" altLang="en-US" sz="1400">
              <a:latin typeface="ＭＳ ゴシック" pitchFamily="49" charset="-128"/>
              <a:ea typeface="ＭＳ ゴシック" pitchFamily="49" charset="-128"/>
            </a:rPr>
            <a:t>％で、前年度の</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これは、将来負担額が減少したものの、介護保険給付費等準備基金の皆減に伴う充当可能基金の減少及び基準財政需要額算入見込額の減少により、充当可能財源等が減少したためである。</a:t>
          </a:r>
        </a:p>
        <a:p>
          <a:r>
            <a:rPr kumimoji="1" lang="ja-JP" altLang="en-US" sz="1400">
              <a:latin typeface="ＭＳ ゴシック" pitchFamily="49" charset="-128"/>
              <a:ea typeface="ＭＳ ゴシック" pitchFamily="49" charset="-128"/>
            </a:rPr>
            <a:t>将来負担額のうち一般会計等に係る地方債の現在高は、借入が償還を上回ったことから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9,296</a:t>
          </a:r>
          <a:r>
            <a:rPr kumimoji="1" lang="ja-JP" altLang="en-US" sz="1400">
              <a:latin typeface="ＭＳ ゴシック" pitchFamily="49" charset="-128"/>
              <a:ea typeface="ＭＳ ゴシック" pitchFamily="49" charset="-128"/>
            </a:rPr>
            <a:t>万円増加した。また、公営企業債等繰入見込額は、下水道事業会計や病院事業会計などにおける企業債残高の減少により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3,667</a:t>
          </a:r>
          <a:r>
            <a:rPr kumimoji="1" lang="ja-JP" altLang="en-US" sz="1400">
              <a:latin typeface="ＭＳ ゴシック" pitchFamily="49" charset="-128"/>
              <a:ea typeface="ＭＳ ゴシック" pitchFamily="49" charset="-128"/>
            </a:rPr>
            <a:t>万円減少した。</a:t>
          </a:r>
        </a:p>
        <a:p>
          <a:r>
            <a:rPr kumimoji="1" lang="ja-JP" altLang="en-US" sz="1400">
              <a:latin typeface="ＭＳ ゴシック" pitchFamily="49" charset="-128"/>
              <a:ea typeface="ＭＳ ゴシック" pitchFamily="49" charset="-128"/>
            </a:rPr>
            <a:t>さらに、退職手当負担見込額も退職者数の減により</a:t>
          </a:r>
          <a:r>
            <a:rPr kumimoji="1" lang="en-US" altLang="ja-JP" sz="1400">
              <a:latin typeface="ＭＳ ゴシック" pitchFamily="49" charset="-128"/>
              <a:ea typeface="ＭＳ ゴシック" pitchFamily="49" charset="-128"/>
            </a:rPr>
            <a:t>7,500</a:t>
          </a:r>
          <a:r>
            <a:rPr kumimoji="1" lang="ja-JP" altLang="en-US" sz="1400">
              <a:latin typeface="ＭＳ ゴシック" pitchFamily="49" charset="-128"/>
              <a:ea typeface="ＭＳ ゴシック" pitchFamily="49" charset="-128"/>
            </a:rPr>
            <a:t>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百万円積み立てたことに加え、土地売却益等を原資とした公共施設等整備基金に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百万円、寄附金を原資としたつつじが丘校区地域振興基金に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百万円新たに積み立てた。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・主に公共施設等の老朽化対策等に係る経費の増大により、財政調整基金を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百万円、寄附者が指定した事業に充当するため、ふるさと基金を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・本市の基金残高は中核市の中で下位に位置している。その他特定目的基金は増減が大きく見込まれないことから、不測の事態に備えるため、基金の大部分を占める財政調整基金の残高の増加に努める。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・星野眞吾・高畑郁子美術振興基金：絵画の創作活動の奨励、顕彰等美術の振興を図る。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・豊橋市公共施設等整備基金：公共施設等の円滑かつ効率的な更新、保全等の整備に要する経費の財源に充てる。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・豊橋市福祉振興基金：社会福祉活動の推進を図る。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・豊橋市つつじが丘校区地域振興基金：つつじが丘校区の地域振興に資する。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・豊橋市司文庫基金：豊橋市中央図書館の司文庫及び豊橋市美術博物館の資料充実を図る。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・星野眞吾・高畑郁子美術振興基金：運用益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・豊橋市公共施設等整備基金：土地売却益等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・豊橋市福祉振興基金：運用益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・豊橋市つつじが丘校区地域振興基金：寄附金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・その他、現時点では、寄附の受領等の不確実な要因以外に増減が大きくなると見込まれる基金はない。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百万円を取り崩す予定であったが、市税をはじめとする歳入の増加により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・今後は給食共同調理場の再整備やごみ焼却施設の再整備など大型事業により財政調整基金は短期的には減少する見込みであるが、歳出を見直し、基金残高の減少を抑制する。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・引き続き、財源対策債等の地方債償還に活用していく予定。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年度末時点で</a:t>
          </a:r>
          <a:r>
            <a:rPr kumimoji="1" lang="en-US" altLang="ja-JP" sz="1100">
              <a:latin typeface="ＭＳ Ｐゴシック" panose="020B0600070205080204" pitchFamily="50" charset="-128"/>
              <a:ea typeface="ＭＳ Ｐゴシック" panose="020B0600070205080204" pitchFamily="50" charset="-128"/>
            </a:rPr>
            <a:t>67.4</a:t>
          </a:r>
          <a:r>
            <a:rPr kumimoji="1" lang="ja-JP" altLang="en-US" sz="1100">
              <a:latin typeface="ＭＳ Ｐゴシック" panose="020B0600070205080204" pitchFamily="50" charset="-128"/>
              <a:ea typeface="ＭＳ Ｐゴシック" panose="020B0600070205080204" pitchFamily="50" charset="-128"/>
            </a:rPr>
            <a:t>％と全国平均及び愛知県平均を上回っており、前年度末と比較すると</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pt</a:t>
          </a:r>
          <a:r>
            <a:rPr kumimoji="1" lang="ja-JP" altLang="en-US" sz="1100">
              <a:latin typeface="ＭＳ Ｐゴシック" panose="020B0600070205080204" pitchFamily="50" charset="-128"/>
              <a:ea typeface="ＭＳ Ｐゴシック" panose="020B0600070205080204" pitchFamily="50" charset="-128"/>
            </a:rPr>
            <a:t>増加している。また、類似団体と比較しても</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pt</a:t>
          </a:r>
          <a:r>
            <a:rPr kumimoji="1" lang="ja-JP" altLang="en-US" sz="1100">
              <a:latin typeface="ＭＳ Ｐゴシック" panose="020B0600070205080204" pitchFamily="50" charset="-128"/>
              <a:ea typeface="ＭＳ Ｐゴシック" panose="020B0600070205080204" pitchFamily="50" charset="-128"/>
            </a:rPr>
            <a:t>上回っている。</a:t>
          </a:r>
        </a:p>
        <a:p>
          <a:r>
            <a:rPr kumimoji="1" lang="ja-JP" altLang="en-US" sz="1100">
              <a:latin typeface="ＭＳ Ｐゴシック" panose="020B0600070205080204" pitchFamily="50" charset="-128"/>
              <a:ea typeface="ＭＳ Ｐゴシック" panose="020B0600070205080204" pitchFamily="50" charset="-128"/>
            </a:rPr>
            <a:t>　小中学校等の学校施設、公民館及び図書館等の教育目的の有形固定資産減価償却率が主たる要因である。前年と比較して、学校施設は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pt</a:t>
          </a:r>
          <a:r>
            <a:rPr kumimoji="1" lang="ja-JP" altLang="en-US" sz="1100">
              <a:latin typeface="ＭＳ Ｐゴシック" panose="020B0600070205080204" pitchFamily="50" charset="-128"/>
              <a:ea typeface="ＭＳ Ｐゴシック" panose="020B0600070205080204" pitchFamily="50" charset="-128"/>
            </a:rPr>
            <a:t>減少しているものの依然として高い水準にあり、公民館及び図書館は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pt</a:t>
          </a:r>
          <a:r>
            <a:rPr kumimoji="1" lang="ja-JP" altLang="en-US" sz="1100">
              <a:latin typeface="ＭＳ Ｐゴシック" panose="020B0600070205080204" pitchFamily="50" charset="-128"/>
              <a:ea typeface="ＭＳ Ｐゴシック" panose="020B0600070205080204" pitchFamily="50" charset="-128"/>
            </a:rPr>
            <a:t>を超えて上昇している。特に学校施設は老朽化が進んでいるため、引き続き長寿命化対策を進めていく。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7" name="楕円 76"/>
        <xdr:cNvSpPr/>
      </xdr:nvSpPr>
      <xdr:spPr>
        <a:xfrm>
          <a:off x="4711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157370</xdr:rowOff>
    </xdr:from>
    <xdr:ext cx="405111" cy="259045"/>
    <xdr:sp macro="" textlink="">
      <xdr:nvSpPr>
        <xdr:cNvPr id="78" name="有形固定資産減価償却率該当値テキスト"/>
        <xdr:cNvSpPr txBox="1"/>
      </xdr:nvSpPr>
      <xdr:spPr>
        <a:xfrm>
          <a:off x="4813300" y="572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14859</xdr:rowOff>
    </xdr:from>
    <xdr:to>
      <xdr:col>19</xdr:col>
      <xdr:colOff>187325</xdr:colOff>
      <xdr:row>30</xdr:row>
      <xdr:rowOff>116459</xdr:rowOff>
    </xdr:to>
    <xdr:sp macro="" textlink="">
      <xdr:nvSpPr>
        <xdr:cNvPr id="79" name="楕円 78"/>
        <xdr:cNvSpPr/>
      </xdr:nvSpPr>
      <xdr:spPr>
        <a:xfrm>
          <a:off x="4000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13843</xdr:rowOff>
    </xdr:from>
    <xdr:to>
      <xdr:col>23</xdr:col>
      <xdr:colOff>85725</xdr:colOff>
      <xdr:row>30</xdr:row>
      <xdr:rowOff>65659</xdr:rowOff>
    </xdr:to>
    <xdr:cxnSp macro="">
      <xdr:nvCxnSpPr>
        <xdr:cNvPr id="80" name="直線コネクタ 79"/>
        <xdr:cNvCxnSpPr/>
      </xdr:nvCxnSpPr>
      <xdr:spPr>
        <a:xfrm flipV="1">
          <a:off x="4051300" y="592886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1" name="楕円 80"/>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65659</xdr:rowOff>
    </xdr:to>
    <xdr:cxnSp macro="">
      <xdr:nvCxnSpPr>
        <xdr:cNvPr id="82" name="直線コネクタ 81"/>
        <xdr:cNvCxnSpPr/>
      </xdr:nvCxnSpPr>
      <xdr:spPr>
        <a:xfrm>
          <a:off x="3289300" y="596773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3" name="楕円 82"/>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117475</xdr:rowOff>
    </xdr:to>
    <xdr:cxnSp macro="">
      <xdr:nvCxnSpPr>
        <xdr:cNvPr id="84" name="直線コネクタ 83"/>
        <xdr:cNvCxnSpPr/>
      </xdr:nvCxnSpPr>
      <xdr:spPr>
        <a:xfrm flipV="1">
          <a:off x="2527300" y="596773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6"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7" name="n_3aveValue有形固定資産減価償却率"/>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132986</xdr:rowOff>
    </xdr:from>
    <xdr:ext cx="405111" cy="259045"/>
    <xdr:sp macro="" textlink="">
      <xdr:nvSpPr>
        <xdr:cNvPr id="88" name="n_1mainValue有形固定資産減価償却率"/>
        <xdr:cNvSpPr txBox="1"/>
      </xdr:nvSpPr>
      <xdr:spPr>
        <a:xfrm>
          <a:off x="3836044"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9" name="n_2main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0" name="n_3main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年度末時点で</a:t>
          </a:r>
          <a:r>
            <a:rPr kumimoji="1" lang="en-US" altLang="ja-JP" sz="1100">
              <a:latin typeface="ＭＳ Ｐゴシック" panose="020B0600070205080204" pitchFamily="50" charset="-128"/>
              <a:ea typeface="ＭＳ Ｐゴシック" panose="020B0600070205080204" pitchFamily="50" charset="-128"/>
            </a:rPr>
            <a:t>493.2</a:t>
          </a:r>
          <a:r>
            <a:rPr kumimoji="1" lang="ja-JP" altLang="en-US" sz="1100">
              <a:latin typeface="ＭＳ Ｐゴシック" panose="020B0600070205080204" pitchFamily="50" charset="-128"/>
              <a:ea typeface="ＭＳ Ｐゴシック" panose="020B0600070205080204" pitchFamily="50" charset="-128"/>
            </a:rPr>
            <a:t>％と全国平均及び愛知県平均を下回っており、類似団体と比較しても</a:t>
          </a:r>
          <a:r>
            <a:rPr kumimoji="1" lang="en-US" altLang="ja-JP" sz="1100">
              <a:latin typeface="ＭＳ Ｐゴシック" panose="020B0600070205080204" pitchFamily="50" charset="-128"/>
              <a:ea typeface="ＭＳ Ｐゴシック" panose="020B0600070205080204" pitchFamily="50" charset="-128"/>
            </a:rPr>
            <a:t>149.2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pt</a:t>
          </a:r>
          <a:r>
            <a:rPr kumimoji="1" lang="ja-JP" altLang="en-US" sz="1100">
              <a:latin typeface="ＭＳ Ｐゴシック" panose="020B0600070205080204" pitchFamily="50" charset="-128"/>
              <a:ea typeface="ＭＳ Ｐゴシック" panose="020B0600070205080204" pitchFamily="50" charset="-128"/>
            </a:rPr>
            <a:t>下回っている。地域総合整備資金貸付事業債の借入などにより地方債残高が増加したものの、市況回復を反映し個人市民税等の税収が増加したことなどが要因と考えられる。また、充当可能財源である財政調整基金は５年ぶりに増加に転じた。引き続き円滑な財政運営をしていくためにも、今後さらなる歳出抑制及び歳入確保を図り、財政調整基金の残高確保に努めていく。</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4"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23326</xdr:rowOff>
    </xdr:from>
    <xdr:to>
      <xdr:col>76</xdr:col>
      <xdr:colOff>73025</xdr:colOff>
      <xdr:row>31</xdr:row>
      <xdr:rowOff>124926</xdr:rowOff>
    </xdr:to>
    <xdr:sp macro="" textlink="">
      <xdr:nvSpPr>
        <xdr:cNvPr id="132" name="楕円 131"/>
        <xdr:cNvSpPr/>
      </xdr:nvSpPr>
      <xdr:spPr>
        <a:xfrm>
          <a:off x="14744700" y="61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1753</xdr:rowOff>
    </xdr:from>
    <xdr:ext cx="469744" cy="259045"/>
    <xdr:sp macro="" textlink="">
      <xdr:nvSpPr>
        <xdr:cNvPr id="133" name="債務償還比率該当値テキスト"/>
        <xdr:cNvSpPr txBox="1"/>
      </xdr:nvSpPr>
      <xdr:spPr>
        <a:xfrm>
          <a:off x="14846300" y="608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160351</xdr:rowOff>
    </xdr:from>
    <xdr:to>
      <xdr:col>72</xdr:col>
      <xdr:colOff>123825</xdr:colOff>
      <xdr:row>31</xdr:row>
      <xdr:rowOff>90501</xdr:rowOff>
    </xdr:to>
    <xdr:sp macro="" textlink="">
      <xdr:nvSpPr>
        <xdr:cNvPr id="134" name="楕円 133"/>
        <xdr:cNvSpPr/>
      </xdr:nvSpPr>
      <xdr:spPr>
        <a:xfrm>
          <a:off x="14033500" y="60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39701</xdr:rowOff>
    </xdr:from>
    <xdr:to>
      <xdr:col>76</xdr:col>
      <xdr:colOff>22225</xdr:colOff>
      <xdr:row>31</xdr:row>
      <xdr:rowOff>74126</xdr:rowOff>
    </xdr:to>
    <xdr:cxnSp macro="">
      <xdr:nvCxnSpPr>
        <xdr:cNvPr id="135" name="直線コネクタ 134"/>
        <xdr:cNvCxnSpPr/>
      </xdr:nvCxnSpPr>
      <xdr:spPr>
        <a:xfrm>
          <a:off x="14084300" y="6126176"/>
          <a:ext cx="711200" cy="3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6"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81628</xdr:rowOff>
    </xdr:from>
    <xdr:ext cx="469744" cy="259045"/>
    <xdr:sp macro="" textlink="">
      <xdr:nvSpPr>
        <xdr:cNvPr id="137" name="n_1mainValue債務償還比率"/>
        <xdr:cNvSpPr txBox="1"/>
      </xdr:nvSpPr>
      <xdr:spPr>
        <a:xfrm>
          <a:off x="13836727" y="61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1" name="楕円 70"/>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2" name="【道路】&#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153035</xdr:rowOff>
    </xdr:from>
    <xdr:to>
      <xdr:col>20</xdr:col>
      <xdr:colOff>38100</xdr:colOff>
      <xdr:row>37</xdr:row>
      <xdr:rowOff>83185</xdr:rowOff>
    </xdr:to>
    <xdr:sp macro="" textlink="">
      <xdr:nvSpPr>
        <xdr:cNvPr id="73" name="楕円 72"/>
        <xdr:cNvSpPr/>
      </xdr:nvSpPr>
      <xdr:spPr>
        <a:xfrm>
          <a:off x="3746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32385</xdr:rowOff>
    </xdr:to>
    <xdr:cxnSp macro="">
      <xdr:nvCxnSpPr>
        <xdr:cNvPr id="74" name="直線コネクタ 73"/>
        <xdr:cNvCxnSpPr/>
      </xdr:nvCxnSpPr>
      <xdr:spPr>
        <a:xfrm flipV="1">
          <a:off x="3797300" y="63398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23495</xdr:rowOff>
    </xdr:from>
    <xdr:to>
      <xdr:col>15</xdr:col>
      <xdr:colOff>101600</xdr:colOff>
      <xdr:row>37</xdr:row>
      <xdr:rowOff>125095</xdr:rowOff>
    </xdr:to>
    <xdr:sp macro="" textlink="">
      <xdr:nvSpPr>
        <xdr:cNvPr id="75" name="楕円 74"/>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74295</xdr:rowOff>
    </xdr:to>
    <xdr:cxnSp macro="">
      <xdr:nvCxnSpPr>
        <xdr:cNvPr id="76" name="直線コネクタ 75"/>
        <xdr:cNvCxnSpPr/>
      </xdr:nvCxnSpPr>
      <xdr:spPr>
        <a:xfrm flipV="1">
          <a:off x="2908300" y="63760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7" name="楕円 76"/>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110490</xdr:rowOff>
    </xdr:to>
    <xdr:cxnSp macro="">
      <xdr:nvCxnSpPr>
        <xdr:cNvPr id="78" name="直線コネクタ 77"/>
        <xdr:cNvCxnSpPr/>
      </xdr:nvCxnSpPr>
      <xdr:spPr>
        <a:xfrm flipV="1">
          <a:off x="2019300" y="64179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9" name="n_1aveValue【道路】&#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0"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99712</xdr:rowOff>
    </xdr:from>
    <xdr:ext cx="405111" cy="259045"/>
    <xdr:sp macro="" textlink="">
      <xdr:nvSpPr>
        <xdr:cNvPr id="82" name="n_1mainValue【道路】&#10;有形固定資産減価償却率"/>
        <xdr:cNvSpPr txBox="1"/>
      </xdr:nvSpPr>
      <xdr:spPr>
        <a:xfrm>
          <a:off x="3582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83" name="n_2mainValue【道路】&#10;有形固定資産減価償却率"/>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4" name="n_3main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11"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44808</xdr:rowOff>
    </xdr:from>
    <xdr:to>
      <xdr:col>55</xdr:col>
      <xdr:colOff>50800</xdr:colOff>
      <xdr:row>40</xdr:row>
      <xdr:rowOff>146408</xdr:rowOff>
    </xdr:to>
    <xdr:sp macro="" textlink="">
      <xdr:nvSpPr>
        <xdr:cNvPr id="121" name="楕円 120"/>
        <xdr:cNvSpPr/>
      </xdr:nvSpPr>
      <xdr:spPr>
        <a:xfrm>
          <a:off x="10426700" y="69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67685</xdr:rowOff>
    </xdr:from>
    <xdr:ext cx="469744" cy="259045"/>
    <xdr:sp macro="" textlink="">
      <xdr:nvSpPr>
        <xdr:cNvPr id="122" name="【道路】&#10;一人当たり延長該当値テキスト"/>
        <xdr:cNvSpPr txBox="1"/>
      </xdr:nvSpPr>
      <xdr:spPr>
        <a:xfrm>
          <a:off x="10515600" y="675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44534</xdr:rowOff>
    </xdr:from>
    <xdr:to>
      <xdr:col>50</xdr:col>
      <xdr:colOff>165100</xdr:colOff>
      <xdr:row>40</xdr:row>
      <xdr:rowOff>146134</xdr:rowOff>
    </xdr:to>
    <xdr:sp macro="" textlink="">
      <xdr:nvSpPr>
        <xdr:cNvPr id="123" name="楕円 122"/>
        <xdr:cNvSpPr/>
      </xdr:nvSpPr>
      <xdr:spPr>
        <a:xfrm>
          <a:off x="9588500" y="69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95334</xdr:rowOff>
    </xdr:from>
    <xdr:to>
      <xdr:col>55</xdr:col>
      <xdr:colOff>0</xdr:colOff>
      <xdr:row>40</xdr:row>
      <xdr:rowOff>95608</xdr:rowOff>
    </xdr:to>
    <xdr:cxnSp macro="">
      <xdr:nvCxnSpPr>
        <xdr:cNvPr id="124" name="直線コネクタ 123"/>
        <xdr:cNvCxnSpPr/>
      </xdr:nvCxnSpPr>
      <xdr:spPr>
        <a:xfrm>
          <a:off x="9639300" y="695333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44877</xdr:rowOff>
    </xdr:from>
    <xdr:to>
      <xdr:col>46</xdr:col>
      <xdr:colOff>38100</xdr:colOff>
      <xdr:row>40</xdr:row>
      <xdr:rowOff>146477</xdr:rowOff>
    </xdr:to>
    <xdr:sp macro="" textlink="">
      <xdr:nvSpPr>
        <xdr:cNvPr id="125" name="楕円 124"/>
        <xdr:cNvSpPr/>
      </xdr:nvSpPr>
      <xdr:spPr>
        <a:xfrm>
          <a:off x="8699500" y="690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95334</xdr:rowOff>
    </xdr:from>
    <xdr:to>
      <xdr:col>50</xdr:col>
      <xdr:colOff>114300</xdr:colOff>
      <xdr:row>40</xdr:row>
      <xdr:rowOff>95677</xdr:rowOff>
    </xdr:to>
    <xdr:cxnSp macro="">
      <xdr:nvCxnSpPr>
        <xdr:cNvPr id="126" name="直線コネクタ 125"/>
        <xdr:cNvCxnSpPr/>
      </xdr:nvCxnSpPr>
      <xdr:spPr>
        <a:xfrm flipV="1">
          <a:off x="8750300" y="695333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45196</xdr:rowOff>
    </xdr:from>
    <xdr:to>
      <xdr:col>41</xdr:col>
      <xdr:colOff>101600</xdr:colOff>
      <xdr:row>40</xdr:row>
      <xdr:rowOff>146796</xdr:rowOff>
    </xdr:to>
    <xdr:sp macro="" textlink="">
      <xdr:nvSpPr>
        <xdr:cNvPr id="127" name="楕円 126"/>
        <xdr:cNvSpPr/>
      </xdr:nvSpPr>
      <xdr:spPr>
        <a:xfrm>
          <a:off x="7810500" y="69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95677</xdr:rowOff>
    </xdr:from>
    <xdr:to>
      <xdr:col>45</xdr:col>
      <xdr:colOff>177800</xdr:colOff>
      <xdr:row>40</xdr:row>
      <xdr:rowOff>95996</xdr:rowOff>
    </xdr:to>
    <xdr:cxnSp macro="">
      <xdr:nvCxnSpPr>
        <xdr:cNvPr id="128" name="直線コネクタ 127"/>
        <xdr:cNvCxnSpPr/>
      </xdr:nvCxnSpPr>
      <xdr:spPr>
        <a:xfrm flipV="1">
          <a:off x="7861300" y="6953677"/>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9"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30"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43718</xdr:rowOff>
    </xdr:from>
    <xdr:ext cx="469744" cy="259045"/>
    <xdr:sp macro="" textlink="">
      <xdr:nvSpPr>
        <xdr:cNvPr id="131" name="n_3aveValue【道路】&#10;一人当たり延長"/>
        <xdr:cNvSpPr txBox="1"/>
      </xdr:nvSpPr>
      <xdr:spPr>
        <a:xfrm>
          <a:off x="7626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162661</xdr:rowOff>
    </xdr:from>
    <xdr:ext cx="469744" cy="259045"/>
    <xdr:sp macro="" textlink="">
      <xdr:nvSpPr>
        <xdr:cNvPr id="132" name="n_1mainValue【道路】&#10;一人当たり延長"/>
        <xdr:cNvSpPr txBox="1"/>
      </xdr:nvSpPr>
      <xdr:spPr>
        <a:xfrm>
          <a:off x="9391727" y="667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163004</xdr:rowOff>
    </xdr:from>
    <xdr:ext cx="469744" cy="259045"/>
    <xdr:sp macro="" textlink="">
      <xdr:nvSpPr>
        <xdr:cNvPr id="133" name="n_2mainValue【道路】&#10;一人当たり延長"/>
        <xdr:cNvSpPr txBox="1"/>
      </xdr:nvSpPr>
      <xdr:spPr>
        <a:xfrm>
          <a:off x="8515427" y="667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163323</xdr:rowOff>
    </xdr:from>
    <xdr:ext cx="469744" cy="259045"/>
    <xdr:sp macro="" textlink="">
      <xdr:nvSpPr>
        <xdr:cNvPr id="134" name="n_3mainValue【道路】&#10;一人当たり延長"/>
        <xdr:cNvSpPr txBox="1"/>
      </xdr:nvSpPr>
      <xdr:spPr>
        <a:xfrm>
          <a:off x="7626427" y="6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73" name="楕円 172"/>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74" name="【橋りょう・トンネ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95885</xdr:rowOff>
    </xdr:from>
    <xdr:to>
      <xdr:col>20</xdr:col>
      <xdr:colOff>38100</xdr:colOff>
      <xdr:row>58</xdr:row>
      <xdr:rowOff>26035</xdr:rowOff>
    </xdr:to>
    <xdr:sp macro="" textlink="">
      <xdr:nvSpPr>
        <xdr:cNvPr id="175" name="楕円 174"/>
        <xdr:cNvSpPr/>
      </xdr:nvSpPr>
      <xdr:spPr>
        <a:xfrm>
          <a:off x="3746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146685</xdr:rowOff>
    </xdr:to>
    <xdr:cxnSp macro="">
      <xdr:nvCxnSpPr>
        <xdr:cNvPr id="176" name="直線コネクタ 175"/>
        <xdr:cNvCxnSpPr/>
      </xdr:nvCxnSpPr>
      <xdr:spPr>
        <a:xfrm flipV="1">
          <a:off x="3797300" y="98869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77" name="楕円 176"/>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146685</xdr:rowOff>
    </xdr:from>
    <xdr:to>
      <xdr:col>19</xdr:col>
      <xdr:colOff>177800</xdr:colOff>
      <xdr:row>57</xdr:row>
      <xdr:rowOff>148590</xdr:rowOff>
    </xdr:to>
    <xdr:cxnSp macro="">
      <xdr:nvCxnSpPr>
        <xdr:cNvPr id="178" name="直線コネクタ 177"/>
        <xdr:cNvCxnSpPr/>
      </xdr:nvCxnSpPr>
      <xdr:spPr>
        <a:xfrm flipV="1">
          <a:off x="2908300" y="99193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130175</xdr:rowOff>
    </xdr:from>
    <xdr:to>
      <xdr:col>10</xdr:col>
      <xdr:colOff>165100</xdr:colOff>
      <xdr:row>58</xdr:row>
      <xdr:rowOff>60325</xdr:rowOff>
    </xdr:to>
    <xdr:sp macro="" textlink="">
      <xdr:nvSpPr>
        <xdr:cNvPr id="179" name="楕円 178"/>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58</xdr:row>
      <xdr:rowOff>9525</xdr:rowOff>
    </xdr:to>
    <xdr:cxnSp macro="">
      <xdr:nvCxnSpPr>
        <xdr:cNvPr id="180" name="直線コネクタ 179"/>
        <xdr:cNvCxnSpPr/>
      </xdr:nvCxnSpPr>
      <xdr:spPr>
        <a:xfrm flipV="1">
          <a:off x="2019300" y="9921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42562</xdr:rowOff>
    </xdr:from>
    <xdr:ext cx="405111" cy="259045"/>
    <xdr:sp macro="" textlink="">
      <xdr:nvSpPr>
        <xdr:cNvPr id="184" name="n_1mainValue【橋りょう・トンネル】&#10;有形固定資産減価償却率"/>
        <xdr:cNvSpPr txBox="1"/>
      </xdr:nvSpPr>
      <xdr:spPr>
        <a:xfrm>
          <a:off x="35820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85"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76852</xdr:rowOff>
    </xdr:from>
    <xdr:ext cx="405111" cy="259045"/>
    <xdr:sp macro="" textlink="">
      <xdr:nvSpPr>
        <xdr:cNvPr id="186" name="n_3mainValue【橋りょう・トンネル】&#10;有形固定資産減価償却率"/>
        <xdr:cNvSpPr txBox="1"/>
      </xdr:nvSpPr>
      <xdr:spPr>
        <a:xfrm>
          <a:off x="1816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13"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85285</xdr:rowOff>
    </xdr:from>
    <xdr:to>
      <xdr:col>55</xdr:col>
      <xdr:colOff>50800</xdr:colOff>
      <xdr:row>60</xdr:row>
      <xdr:rowOff>15435</xdr:rowOff>
    </xdr:to>
    <xdr:sp macro="" textlink="">
      <xdr:nvSpPr>
        <xdr:cNvPr id="223" name="楕円 222"/>
        <xdr:cNvSpPr/>
      </xdr:nvSpPr>
      <xdr:spPr>
        <a:xfrm>
          <a:off x="10426700" y="102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108162</xdr:rowOff>
    </xdr:from>
    <xdr:ext cx="599010" cy="259045"/>
    <xdr:sp macro="" textlink="">
      <xdr:nvSpPr>
        <xdr:cNvPr id="224" name="【橋りょう・トンネル】&#10;一人当たり有形固定資産（償却資産）額該当値テキスト"/>
        <xdr:cNvSpPr txBox="1"/>
      </xdr:nvSpPr>
      <xdr:spPr>
        <a:xfrm>
          <a:off x="10515600" y="1005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85779</xdr:rowOff>
    </xdr:from>
    <xdr:to>
      <xdr:col>50</xdr:col>
      <xdr:colOff>165100</xdr:colOff>
      <xdr:row>60</xdr:row>
      <xdr:rowOff>15929</xdr:rowOff>
    </xdr:to>
    <xdr:sp macro="" textlink="">
      <xdr:nvSpPr>
        <xdr:cNvPr id="225" name="楕円 224"/>
        <xdr:cNvSpPr/>
      </xdr:nvSpPr>
      <xdr:spPr>
        <a:xfrm>
          <a:off x="9588500" y="102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136085</xdr:rowOff>
    </xdr:from>
    <xdr:to>
      <xdr:col>55</xdr:col>
      <xdr:colOff>0</xdr:colOff>
      <xdr:row>59</xdr:row>
      <xdr:rowOff>136579</xdr:rowOff>
    </xdr:to>
    <xdr:cxnSp macro="">
      <xdr:nvCxnSpPr>
        <xdr:cNvPr id="226" name="直線コネクタ 225"/>
        <xdr:cNvCxnSpPr/>
      </xdr:nvCxnSpPr>
      <xdr:spPr>
        <a:xfrm flipV="1">
          <a:off x="9639300" y="10251635"/>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105563</xdr:rowOff>
    </xdr:from>
    <xdr:to>
      <xdr:col>46</xdr:col>
      <xdr:colOff>38100</xdr:colOff>
      <xdr:row>60</xdr:row>
      <xdr:rowOff>35713</xdr:rowOff>
    </xdr:to>
    <xdr:sp macro="" textlink="">
      <xdr:nvSpPr>
        <xdr:cNvPr id="227" name="楕円 226"/>
        <xdr:cNvSpPr/>
      </xdr:nvSpPr>
      <xdr:spPr>
        <a:xfrm>
          <a:off x="8699500" y="102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136579</xdr:rowOff>
    </xdr:from>
    <xdr:to>
      <xdr:col>50</xdr:col>
      <xdr:colOff>114300</xdr:colOff>
      <xdr:row>59</xdr:row>
      <xdr:rowOff>156363</xdr:rowOff>
    </xdr:to>
    <xdr:cxnSp macro="">
      <xdr:nvCxnSpPr>
        <xdr:cNvPr id="228" name="直線コネクタ 227"/>
        <xdr:cNvCxnSpPr/>
      </xdr:nvCxnSpPr>
      <xdr:spPr>
        <a:xfrm flipV="1">
          <a:off x="8750300" y="10252129"/>
          <a:ext cx="889000" cy="1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106427</xdr:rowOff>
    </xdr:from>
    <xdr:to>
      <xdr:col>41</xdr:col>
      <xdr:colOff>101600</xdr:colOff>
      <xdr:row>60</xdr:row>
      <xdr:rowOff>36577</xdr:rowOff>
    </xdr:to>
    <xdr:sp macro="" textlink="">
      <xdr:nvSpPr>
        <xdr:cNvPr id="229" name="楕円 228"/>
        <xdr:cNvSpPr/>
      </xdr:nvSpPr>
      <xdr:spPr>
        <a:xfrm>
          <a:off x="7810500" y="102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156363</xdr:rowOff>
    </xdr:from>
    <xdr:to>
      <xdr:col>45</xdr:col>
      <xdr:colOff>177800</xdr:colOff>
      <xdr:row>59</xdr:row>
      <xdr:rowOff>157227</xdr:rowOff>
    </xdr:to>
    <xdr:cxnSp macro="">
      <xdr:nvCxnSpPr>
        <xdr:cNvPr id="230" name="直線コネクタ 229"/>
        <xdr:cNvCxnSpPr/>
      </xdr:nvCxnSpPr>
      <xdr:spPr>
        <a:xfrm flipV="1">
          <a:off x="7861300" y="10271913"/>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31"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32"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113570</xdr:rowOff>
    </xdr:from>
    <xdr:ext cx="534377" cy="259045"/>
    <xdr:sp macro="" textlink="">
      <xdr:nvSpPr>
        <xdr:cNvPr id="233" name="n_3aveValue【橋りょう・トンネル】&#10;一人当たり有形固定資産（償却資産）額"/>
        <xdr:cNvSpPr txBox="1"/>
      </xdr:nvSpPr>
      <xdr:spPr>
        <a:xfrm>
          <a:off x="7594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32456</xdr:rowOff>
    </xdr:from>
    <xdr:ext cx="599010" cy="259045"/>
    <xdr:sp macro="" textlink="">
      <xdr:nvSpPr>
        <xdr:cNvPr id="234" name="n_1mainValue【橋りょう・トンネル】&#10;一人当たり有形固定資産（償却資産）額"/>
        <xdr:cNvSpPr txBox="1"/>
      </xdr:nvSpPr>
      <xdr:spPr>
        <a:xfrm>
          <a:off x="9327095" y="997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52240</xdr:rowOff>
    </xdr:from>
    <xdr:ext cx="599010" cy="259045"/>
    <xdr:sp macro="" textlink="">
      <xdr:nvSpPr>
        <xdr:cNvPr id="235" name="n_2mainValue【橋りょう・トンネル】&#10;一人当たり有形固定資産（償却資産）額"/>
        <xdr:cNvSpPr txBox="1"/>
      </xdr:nvSpPr>
      <xdr:spPr>
        <a:xfrm>
          <a:off x="8450795" y="999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53104</xdr:rowOff>
    </xdr:from>
    <xdr:ext cx="599010" cy="259045"/>
    <xdr:sp macro="" textlink="">
      <xdr:nvSpPr>
        <xdr:cNvPr id="236" name="n_3mainValue【橋りょう・トンネル】&#10;一人当たり有形固定資産（償却資産）額"/>
        <xdr:cNvSpPr txBox="1"/>
      </xdr:nvSpPr>
      <xdr:spPr>
        <a:xfrm>
          <a:off x="7561795" y="999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66"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97789</xdr:rowOff>
    </xdr:from>
    <xdr:to>
      <xdr:col>24</xdr:col>
      <xdr:colOff>114300</xdr:colOff>
      <xdr:row>80</xdr:row>
      <xdr:rowOff>27939</xdr:rowOff>
    </xdr:to>
    <xdr:sp macro="" textlink="">
      <xdr:nvSpPr>
        <xdr:cNvPr id="276" name="楕円 275"/>
        <xdr:cNvSpPr/>
      </xdr:nvSpPr>
      <xdr:spPr>
        <a:xfrm>
          <a:off x="4584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120666</xdr:rowOff>
    </xdr:from>
    <xdr:ext cx="405111" cy="259045"/>
    <xdr:sp macro="" textlink="">
      <xdr:nvSpPr>
        <xdr:cNvPr id="277" name="【公営住宅】&#10;有形固定資産減価償却率該当値テキスト"/>
        <xdr:cNvSpPr txBox="1"/>
      </xdr:nvSpPr>
      <xdr:spPr>
        <a:xfrm>
          <a:off x="4673600"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78" name="楕円 277"/>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148589</xdr:rowOff>
    </xdr:from>
    <xdr:to>
      <xdr:col>24</xdr:col>
      <xdr:colOff>63500</xdr:colOff>
      <xdr:row>79</xdr:row>
      <xdr:rowOff>163830</xdr:rowOff>
    </xdr:to>
    <xdr:cxnSp macro="">
      <xdr:nvCxnSpPr>
        <xdr:cNvPr id="279" name="直線コネクタ 278"/>
        <xdr:cNvCxnSpPr/>
      </xdr:nvCxnSpPr>
      <xdr:spPr>
        <a:xfrm flipV="1">
          <a:off x="3797300" y="13693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楕円 279"/>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163830</xdr:rowOff>
    </xdr:from>
    <xdr:to>
      <xdr:col>19</xdr:col>
      <xdr:colOff>177800</xdr:colOff>
      <xdr:row>80</xdr:row>
      <xdr:rowOff>60961</xdr:rowOff>
    </xdr:to>
    <xdr:cxnSp macro="">
      <xdr:nvCxnSpPr>
        <xdr:cNvPr id="281" name="直線コネクタ 280"/>
        <xdr:cNvCxnSpPr/>
      </xdr:nvCxnSpPr>
      <xdr:spPr>
        <a:xfrm flipV="1">
          <a:off x="2908300" y="13708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282" name="楕円 281"/>
        <xdr:cNvSpPr/>
      </xdr:nvSpPr>
      <xdr:spPr>
        <a:xfrm>
          <a:off x="1968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102870</xdr:rowOff>
    </xdr:to>
    <xdr:cxnSp macro="">
      <xdr:nvCxnSpPr>
        <xdr:cNvPr id="283" name="直線コネクタ 282"/>
        <xdr:cNvCxnSpPr/>
      </xdr:nvCxnSpPr>
      <xdr:spPr>
        <a:xfrm flipV="1">
          <a:off x="2019300" y="13776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4"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85"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286" name="n_3aveValue【公営住宅】&#10;有形固定資産減価償却率"/>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287" name="n_1mainValue【公営住宅】&#10;有形固定資産減価償却率"/>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88" name="n_2mainValue【公営住宅】&#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289" name="n_3mainValue【公営住宅】&#10;有形固定資産減価償却率"/>
        <xdr:cNvSpPr txBox="1"/>
      </xdr:nvSpPr>
      <xdr:spPr>
        <a:xfrm>
          <a:off x="1816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23113</xdr:rowOff>
    </xdr:from>
    <xdr:to>
      <xdr:col>55</xdr:col>
      <xdr:colOff>50800</xdr:colOff>
      <xdr:row>83</xdr:row>
      <xdr:rowOff>124713</xdr:rowOff>
    </xdr:to>
    <xdr:sp macro="" textlink="">
      <xdr:nvSpPr>
        <xdr:cNvPr id="328" name="楕円 327"/>
        <xdr:cNvSpPr/>
      </xdr:nvSpPr>
      <xdr:spPr>
        <a:xfrm>
          <a:off x="10426700" y="142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45990</xdr:rowOff>
    </xdr:from>
    <xdr:ext cx="469744" cy="259045"/>
    <xdr:sp macro="" textlink="">
      <xdr:nvSpPr>
        <xdr:cNvPr id="329" name="【公営住宅】&#10;一人当たり面積該当値テキスト"/>
        <xdr:cNvSpPr txBox="1"/>
      </xdr:nvSpPr>
      <xdr:spPr>
        <a:xfrm>
          <a:off x="10515600"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xdr:rowOff>
    </xdr:from>
    <xdr:to>
      <xdr:col>50</xdr:col>
      <xdr:colOff>165100</xdr:colOff>
      <xdr:row>83</xdr:row>
      <xdr:rowOff>118618</xdr:rowOff>
    </xdr:to>
    <xdr:sp macro="" textlink="">
      <xdr:nvSpPr>
        <xdr:cNvPr id="330" name="楕円 329"/>
        <xdr:cNvSpPr/>
      </xdr:nvSpPr>
      <xdr:spPr>
        <a:xfrm>
          <a:off x="9588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67818</xdr:rowOff>
    </xdr:from>
    <xdr:to>
      <xdr:col>55</xdr:col>
      <xdr:colOff>0</xdr:colOff>
      <xdr:row>83</xdr:row>
      <xdr:rowOff>73913</xdr:rowOff>
    </xdr:to>
    <xdr:cxnSp macro="">
      <xdr:nvCxnSpPr>
        <xdr:cNvPr id="331" name="直線コネクタ 330"/>
        <xdr:cNvCxnSpPr/>
      </xdr:nvCxnSpPr>
      <xdr:spPr>
        <a:xfrm>
          <a:off x="9639300" y="14298168"/>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170180</xdr:rowOff>
    </xdr:from>
    <xdr:to>
      <xdr:col>46</xdr:col>
      <xdr:colOff>38100</xdr:colOff>
      <xdr:row>83</xdr:row>
      <xdr:rowOff>100330</xdr:rowOff>
    </xdr:to>
    <xdr:sp macro="" textlink="">
      <xdr:nvSpPr>
        <xdr:cNvPr id="332" name="楕円 331"/>
        <xdr:cNvSpPr/>
      </xdr:nvSpPr>
      <xdr:spPr>
        <a:xfrm>
          <a:off x="869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49530</xdr:rowOff>
    </xdr:from>
    <xdr:to>
      <xdr:col>50</xdr:col>
      <xdr:colOff>114300</xdr:colOff>
      <xdr:row>83</xdr:row>
      <xdr:rowOff>67818</xdr:rowOff>
    </xdr:to>
    <xdr:cxnSp macro="">
      <xdr:nvCxnSpPr>
        <xdr:cNvPr id="333" name="直線コネクタ 332"/>
        <xdr:cNvCxnSpPr/>
      </xdr:nvCxnSpPr>
      <xdr:spPr>
        <a:xfrm>
          <a:off x="8750300" y="14279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170942</xdr:rowOff>
    </xdr:from>
    <xdr:to>
      <xdr:col>41</xdr:col>
      <xdr:colOff>101600</xdr:colOff>
      <xdr:row>83</xdr:row>
      <xdr:rowOff>101092</xdr:rowOff>
    </xdr:to>
    <xdr:sp macro="" textlink="">
      <xdr:nvSpPr>
        <xdr:cNvPr id="334" name="楕円 333"/>
        <xdr:cNvSpPr/>
      </xdr:nvSpPr>
      <xdr:spPr>
        <a:xfrm>
          <a:off x="7810500" y="142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49530</xdr:rowOff>
    </xdr:from>
    <xdr:to>
      <xdr:col>45</xdr:col>
      <xdr:colOff>177800</xdr:colOff>
      <xdr:row>83</xdr:row>
      <xdr:rowOff>50292</xdr:rowOff>
    </xdr:to>
    <xdr:cxnSp macro="">
      <xdr:nvCxnSpPr>
        <xdr:cNvPr id="335" name="直線コネクタ 334"/>
        <xdr:cNvCxnSpPr/>
      </xdr:nvCxnSpPr>
      <xdr:spPr>
        <a:xfrm flipV="1">
          <a:off x="7861300" y="142798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37"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109745</xdr:rowOff>
    </xdr:from>
    <xdr:ext cx="469744" cy="259045"/>
    <xdr:sp macro="" textlink="">
      <xdr:nvSpPr>
        <xdr:cNvPr id="339" name="n_1mainValue【公営住宅】&#10;一人当たり面積"/>
        <xdr:cNvSpPr txBox="1"/>
      </xdr:nvSpPr>
      <xdr:spPr>
        <a:xfrm>
          <a:off x="93917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116857</xdr:rowOff>
    </xdr:from>
    <xdr:ext cx="469744" cy="259045"/>
    <xdr:sp macro="" textlink="">
      <xdr:nvSpPr>
        <xdr:cNvPr id="340" name="n_2mainValue【公営住宅】&#10;一人当たり面積"/>
        <xdr:cNvSpPr txBox="1"/>
      </xdr:nvSpPr>
      <xdr:spPr>
        <a:xfrm>
          <a:off x="8515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117619</xdr:rowOff>
    </xdr:from>
    <xdr:ext cx="469744" cy="259045"/>
    <xdr:sp macro="" textlink="">
      <xdr:nvSpPr>
        <xdr:cNvPr id="341" name="n_3mainValue【公営住宅】&#10;一人当たり面積"/>
        <xdr:cNvSpPr txBox="1"/>
      </xdr:nvSpPr>
      <xdr:spPr>
        <a:xfrm>
          <a:off x="7626427" y="140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4" name="テキスト ボックス 35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2" name="テキスト ボックス 36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66" name="直線コネクタ 365"/>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7"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8" name="直線コネクタ 367"/>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69"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70" name="直線コネクタ 369"/>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71"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72" name="フローチャート: 判断 371"/>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73" name="フローチャート: 判断 372"/>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74" name="フローチャート: 判断 373"/>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75" name="フローチャート: 判断 374"/>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53975</xdr:rowOff>
    </xdr:from>
    <xdr:to>
      <xdr:col>24</xdr:col>
      <xdr:colOff>114300</xdr:colOff>
      <xdr:row>105</xdr:row>
      <xdr:rowOff>155575</xdr:rowOff>
    </xdr:to>
    <xdr:sp macro="" textlink="">
      <xdr:nvSpPr>
        <xdr:cNvPr id="381" name="楕円 380"/>
        <xdr:cNvSpPr/>
      </xdr:nvSpPr>
      <xdr:spPr>
        <a:xfrm>
          <a:off x="4584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32402</xdr:rowOff>
    </xdr:from>
    <xdr:ext cx="405111" cy="259045"/>
    <xdr:sp macro="" textlink="">
      <xdr:nvSpPr>
        <xdr:cNvPr id="382" name="【港湾・漁港】&#10;有形固定資産減価償却率該当値テキスト"/>
        <xdr:cNvSpPr txBox="1"/>
      </xdr:nvSpPr>
      <xdr:spPr>
        <a:xfrm>
          <a:off x="4673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90170</xdr:rowOff>
    </xdr:from>
    <xdr:to>
      <xdr:col>20</xdr:col>
      <xdr:colOff>38100</xdr:colOff>
      <xdr:row>106</xdr:row>
      <xdr:rowOff>20320</xdr:rowOff>
    </xdr:to>
    <xdr:sp macro="" textlink="">
      <xdr:nvSpPr>
        <xdr:cNvPr id="383" name="楕円 382"/>
        <xdr:cNvSpPr/>
      </xdr:nvSpPr>
      <xdr:spPr>
        <a:xfrm>
          <a:off x="3746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104775</xdr:rowOff>
    </xdr:from>
    <xdr:to>
      <xdr:col>24</xdr:col>
      <xdr:colOff>63500</xdr:colOff>
      <xdr:row>105</xdr:row>
      <xdr:rowOff>140970</xdr:rowOff>
    </xdr:to>
    <xdr:cxnSp macro="">
      <xdr:nvCxnSpPr>
        <xdr:cNvPr id="384" name="直線コネクタ 383"/>
        <xdr:cNvCxnSpPr/>
      </xdr:nvCxnSpPr>
      <xdr:spPr>
        <a:xfrm flipV="1">
          <a:off x="3797300" y="18107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130175</xdr:rowOff>
    </xdr:from>
    <xdr:to>
      <xdr:col>15</xdr:col>
      <xdr:colOff>101600</xdr:colOff>
      <xdr:row>106</xdr:row>
      <xdr:rowOff>60325</xdr:rowOff>
    </xdr:to>
    <xdr:sp macro="" textlink="">
      <xdr:nvSpPr>
        <xdr:cNvPr id="385" name="楕円 384"/>
        <xdr:cNvSpPr/>
      </xdr:nvSpPr>
      <xdr:spPr>
        <a:xfrm>
          <a:off x="2857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140970</xdr:rowOff>
    </xdr:from>
    <xdr:to>
      <xdr:col>19</xdr:col>
      <xdr:colOff>177800</xdr:colOff>
      <xdr:row>106</xdr:row>
      <xdr:rowOff>9525</xdr:rowOff>
    </xdr:to>
    <xdr:cxnSp macro="">
      <xdr:nvCxnSpPr>
        <xdr:cNvPr id="386" name="直線コネクタ 385"/>
        <xdr:cNvCxnSpPr/>
      </xdr:nvCxnSpPr>
      <xdr:spPr>
        <a:xfrm flipV="1">
          <a:off x="2908300" y="18143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168275</xdr:rowOff>
    </xdr:from>
    <xdr:to>
      <xdr:col>10</xdr:col>
      <xdr:colOff>165100</xdr:colOff>
      <xdr:row>106</xdr:row>
      <xdr:rowOff>98425</xdr:rowOff>
    </xdr:to>
    <xdr:sp macro="" textlink="">
      <xdr:nvSpPr>
        <xdr:cNvPr id="387" name="楕円 386"/>
        <xdr:cNvSpPr/>
      </xdr:nvSpPr>
      <xdr:spPr>
        <a:xfrm>
          <a:off x="1968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9525</xdr:rowOff>
    </xdr:from>
    <xdr:to>
      <xdr:col>15</xdr:col>
      <xdr:colOff>50800</xdr:colOff>
      <xdr:row>106</xdr:row>
      <xdr:rowOff>47625</xdr:rowOff>
    </xdr:to>
    <xdr:cxnSp macro="">
      <xdr:nvCxnSpPr>
        <xdr:cNvPr id="388" name="直線コネクタ 387"/>
        <xdr:cNvCxnSpPr/>
      </xdr:nvCxnSpPr>
      <xdr:spPr>
        <a:xfrm flipV="1">
          <a:off x="2019300" y="18183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89"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90" name="n_2aveValue【港湾・漁港】&#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91"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11447</xdr:rowOff>
    </xdr:from>
    <xdr:ext cx="405111" cy="259045"/>
    <xdr:sp macro="" textlink="">
      <xdr:nvSpPr>
        <xdr:cNvPr id="392" name="n_1mainValue【港湾・漁港】&#10;有形固定資産減価償却率"/>
        <xdr:cNvSpPr txBox="1"/>
      </xdr:nvSpPr>
      <xdr:spPr>
        <a:xfrm>
          <a:off x="3582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51452</xdr:rowOff>
    </xdr:from>
    <xdr:ext cx="405111" cy="259045"/>
    <xdr:sp macro="" textlink="">
      <xdr:nvSpPr>
        <xdr:cNvPr id="393" name="n_2mainValue【港湾・漁港】&#10;有形固定資産減価償却率"/>
        <xdr:cNvSpPr txBox="1"/>
      </xdr:nvSpPr>
      <xdr:spPr>
        <a:xfrm>
          <a:off x="2705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89552</xdr:rowOff>
    </xdr:from>
    <xdr:ext cx="405111" cy="259045"/>
    <xdr:sp macro="" textlink="">
      <xdr:nvSpPr>
        <xdr:cNvPr id="394" name="n_3mainValue【港湾・漁港】&#10;有形固定資産減価償却率"/>
        <xdr:cNvSpPr txBox="1"/>
      </xdr:nvSpPr>
      <xdr:spPr>
        <a:xfrm>
          <a:off x="1816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5" name="直線コネクタ 40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6" name="テキスト ボックス 40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7" name="直線コネクタ 40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8" name="テキスト ボックス 40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9" name="直線コネクタ 40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0" name="テキスト ボックス 40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1" name="直線コネクタ 41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2" name="テキスト ボックス 41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3" name="直線コネクタ 41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4" name="テキスト ボックス 41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5" name="直線コネクタ 41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6" name="テキスト ボックス 41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420" name="直線コネクタ 419"/>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21"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22" name="直線コネクタ 421"/>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23"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24" name="直線コネクタ 423"/>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25" name="【港湾・漁港】&#10;一人当たり有形固定資産（償却資産）額平均値テキスト"/>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26" name="フローチャート: 判断 425"/>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27" name="フローチャート: 判断 426"/>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28" name="フローチャート: 判断 427"/>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29" name="フローチャート: 判断 428"/>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87201</xdr:rowOff>
    </xdr:from>
    <xdr:to>
      <xdr:col>55</xdr:col>
      <xdr:colOff>50800</xdr:colOff>
      <xdr:row>109</xdr:row>
      <xdr:rowOff>17351</xdr:rowOff>
    </xdr:to>
    <xdr:sp macro="" textlink="">
      <xdr:nvSpPr>
        <xdr:cNvPr id="435" name="楕円 434"/>
        <xdr:cNvSpPr/>
      </xdr:nvSpPr>
      <xdr:spPr>
        <a:xfrm>
          <a:off x="10426700" y="186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2128</xdr:rowOff>
    </xdr:from>
    <xdr:ext cx="534377" cy="259045"/>
    <xdr:sp macro="" textlink="">
      <xdr:nvSpPr>
        <xdr:cNvPr id="436" name="【港湾・漁港】&#10;一人当たり有形固定資産（償却資産）額該当値テキスト"/>
        <xdr:cNvSpPr txBox="1"/>
      </xdr:nvSpPr>
      <xdr:spPr>
        <a:xfrm>
          <a:off x="10515600" y="185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87207</xdr:rowOff>
    </xdr:from>
    <xdr:to>
      <xdr:col>50</xdr:col>
      <xdr:colOff>165100</xdr:colOff>
      <xdr:row>109</xdr:row>
      <xdr:rowOff>17357</xdr:rowOff>
    </xdr:to>
    <xdr:sp macro="" textlink="">
      <xdr:nvSpPr>
        <xdr:cNvPr id="437" name="楕円 436"/>
        <xdr:cNvSpPr/>
      </xdr:nvSpPr>
      <xdr:spPr>
        <a:xfrm>
          <a:off x="9588500" y="186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138001</xdr:rowOff>
    </xdr:from>
    <xdr:to>
      <xdr:col>55</xdr:col>
      <xdr:colOff>0</xdr:colOff>
      <xdr:row>108</xdr:row>
      <xdr:rowOff>138007</xdr:rowOff>
    </xdr:to>
    <xdr:cxnSp macro="">
      <xdr:nvCxnSpPr>
        <xdr:cNvPr id="438" name="直線コネクタ 437"/>
        <xdr:cNvCxnSpPr/>
      </xdr:nvCxnSpPr>
      <xdr:spPr>
        <a:xfrm flipV="1">
          <a:off x="9639300" y="18654601"/>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87328</xdr:rowOff>
    </xdr:from>
    <xdr:to>
      <xdr:col>46</xdr:col>
      <xdr:colOff>38100</xdr:colOff>
      <xdr:row>109</xdr:row>
      <xdr:rowOff>17478</xdr:rowOff>
    </xdr:to>
    <xdr:sp macro="" textlink="">
      <xdr:nvSpPr>
        <xdr:cNvPr id="439" name="楕円 438"/>
        <xdr:cNvSpPr/>
      </xdr:nvSpPr>
      <xdr:spPr>
        <a:xfrm>
          <a:off x="8699500" y="186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138007</xdr:rowOff>
    </xdr:from>
    <xdr:to>
      <xdr:col>50</xdr:col>
      <xdr:colOff>114300</xdr:colOff>
      <xdr:row>108</xdr:row>
      <xdr:rowOff>138128</xdr:rowOff>
    </xdr:to>
    <xdr:cxnSp macro="">
      <xdr:nvCxnSpPr>
        <xdr:cNvPr id="440" name="直線コネクタ 439"/>
        <xdr:cNvCxnSpPr/>
      </xdr:nvCxnSpPr>
      <xdr:spPr>
        <a:xfrm flipV="1">
          <a:off x="8750300" y="18654607"/>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87419</xdr:rowOff>
    </xdr:from>
    <xdr:to>
      <xdr:col>41</xdr:col>
      <xdr:colOff>101600</xdr:colOff>
      <xdr:row>109</xdr:row>
      <xdr:rowOff>17569</xdr:rowOff>
    </xdr:to>
    <xdr:sp macro="" textlink="">
      <xdr:nvSpPr>
        <xdr:cNvPr id="441" name="楕円 440"/>
        <xdr:cNvSpPr/>
      </xdr:nvSpPr>
      <xdr:spPr>
        <a:xfrm>
          <a:off x="7810500" y="186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138128</xdr:rowOff>
    </xdr:from>
    <xdr:to>
      <xdr:col>45</xdr:col>
      <xdr:colOff>177800</xdr:colOff>
      <xdr:row>108</xdr:row>
      <xdr:rowOff>138219</xdr:rowOff>
    </xdr:to>
    <xdr:cxnSp macro="">
      <xdr:nvCxnSpPr>
        <xdr:cNvPr id="442" name="直線コネクタ 441"/>
        <xdr:cNvCxnSpPr/>
      </xdr:nvCxnSpPr>
      <xdr:spPr>
        <a:xfrm flipV="1">
          <a:off x="7861300" y="1865472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43"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44"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47810</xdr:rowOff>
    </xdr:from>
    <xdr:ext cx="469744" cy="259045"/>
    <xdr:sp macro="" textlink="">
      <xdr:nvSpPr>
        <xdr:cNvPr id="445" name="n_3aveValue【港湾・漁港】&#10;一人当たり有形固定資産（償却資産）額"/>
        <xdr:cNvSpPr txBox="1"/>
      </xdr:nvSpPr>
      <xdr:spPr>
        <a:xfrm>
          <a:off x="7626428" y="187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8484</xdr:rowOff>
    </xdr:from>
    <xdr:ext cx="534377" cy="259045"/>
    <xdr:sp macro="" textlink="">
      <xdr:nvSpPr>
        <xdr:cNvPr id="446" name="n_1mainValue【港湾・漁港】&#10;一人当たり有形固定資産（償却資産）額"/>
        <xdr:cNvSpPr txBox="1"/>
      </xdr:nvSpPr>
      <xdr:spPr>
        <a:xfrm>
          <a:off x="9359411" y="1869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8605</xdr:rowOff>
    </xdr:from>
    <xdr:ext cx="534377" cy="259045"/>
    <xdr:sp macro="" textlink="">
      <xdr:nvSpPr>
        <xdr:cNvPr id="447" name="n_2mainValue【港湾・漁港】&#10;一人当たり有形固定資産（償却資産）額"/>
        <xdr:cNvSpPr txBox="1"/>
      </xdr:nvSpPr>
      <xdr:spPr>
        <a:xfrm>
          <a:off x="8483111" y="186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34096</xdr:rowOff>
    </xdr:from>
    <xdr:ext cx="534377" cy="259045"/>
    <xdr:sp macro="" textlink="">
      <xdr:nvSpPr>
        <xdr:cNvPr id="448" name="n_3mainValue【港湾・漁港】&#10;一人当たり有形固定資産（償却資産）額"/>
        <xdr:cNvSpPr txBox="1"/>
      </xdr:nvSpPr>
      <xdr:spPr>
        <a:xfrm>
          <a:off x="7594111" y="183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73" name="直線コネクタ 472"/>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74"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75" name="直線コネクタ 474"/>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76"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77" name="直線コネクタ 476"/>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78"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79" name="フローチャート: 判断 478"/>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0" name="フローチャート: 判断 479"/>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1" name="フローチャート: 判断 480"/>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82" name="フローチャート: 判断 481"/>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488" name="楕円 487"/>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127652</xdr:rowOff>
    </xdr:from>
    <xdr:ext cx="405111" cy="259045"/>
    <xdr:sp macro="" textlink="">
      <xdr:nvSpPr>
        <xdr:cNvPr id="489" name="【認定こども園・幼稚園・保育所】&#10;有形固定資産減価償却率該当値テキスト"/>
        <xdr:cNvSpPr txBox="1"/>
      </xdr:nvSpPr>
      <xdr:spPr>
        <a:xfrm>
          <a:off x="16357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490" name="楕円 489"/>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83820</xdr:rowOff>
    </xdr:to>
    <xdr:cxnSp macro="">
      <xdr:nvCxnSpPr>
        <xdr:cNvPr id="491" name="直線コネクタ 490"/>
        <xdr:cNvCxnSpPr/>
      </xdr:nvCxnSpPr>
      <xdr:spPr>
        <a:xfrm flipV="1">
          <a:off x="15481300" y="65436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92075</xdr:rowOff>
    </xdr:from>
    <xdr:to>
      <xdr:col>76</xdr:col>
      <xdr:colOff>165100</xdr:colOff>
      <xdr:row>39</xdr:row>
      <xdr:rowOff>22225</xdr:rowOff>
    </xdr:to>
    <xdr:sp macro="" textlink="">
      <xdr:nvSpPr>
        <xdr:cNvPr id="492" name="楕円 491"/>
        <xdr:cNvSpPr/>
      </xdr:nvSpPr>
      <xdr:spPr>
        <a:xfrm>
          <a:off x="14541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142875</xdr:rowOff>
    </xdr:to>
    <xdr:cxnSp macro="">
      <xdr:nvCxnSpPr>
        <xdr:cNvPr id="493" name="直線コネクタ 492"/>
        <xdr:cNvCxnSpPr/>
      </xdr:nvCxnSpPr>
      <xdr:spPr>
        <a:xfrm flipV="1">
          <a:off x="14592300" y="65989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94" name="楕円 493"/>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38</xdr:row>
      <xdr:rowOff>142875</xdr:rowOff>
    </xdr:to>
    <xdr:cxnSp macro="">
      <xdr:nvCxnSpPr>
        <xdr:cNvPr id="495" name="直線コネクタ 494"/>
        <xdr:cNvCxnSpPr/>
      </xdr:nvCxnSpPr>
      <xdr:spPr>
        <a:xfrm>
          <a:off x="13703300" y="6202680"/>
          <a:ext cx="8890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96"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97"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135272</xdr:rowOff>
    </xdr:from>
    <xdr:ext cx="405111" cy="259045"/>
    <xdr:sp macro="" textlink="">
      <xdr:nvSpPr>
        <xdr:cNvPr id="498" name="n_3aveValue【認定こども園・幼稚園・保育所】&#10;有形固定資産減価償却率"/>
        <xdr:cNvSpPr txBox="1"/>
      </xdr:nvSpPr>
      <xdr:spPr>
        <a:xfrm>
          <a:off x="13500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499" name="n_1mainValue【認定こども園・幼稚園・保育所】&#10;有形固定資産減価償却率"/>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13352</xdr:rowOff>
    </xdr:from>
    <xdr:ext cx="405111" cy="259045"/>
    <xdr:sp macro="" textlink="">
      <xdr:nvSpPr>
        <xdr:cNvPr id="500" name="n_2mainValue【認定こども園・幼稚園・保育所】&#10;有形固定資産減価償却率"/>
        <xdr:cNvSpPr txBox="1"/>
      </xdr:nvSpPr>
      <xdr:spPr>
        <a:xfrm>
          <a:off x="14389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501" name="n_3mainValue【認定こども園・幼稚園・保育所】&#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3" name="テキスト ボックス 51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5" name="テキスト ボックス 51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7" name="テキスト ボックス 51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9" name="テキスト ボックス 51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523" name="直線コネクタ 522"/>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25" name="直線コネクタ 52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526"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27" name="直線コネクタ 526"/>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28"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29" name="フローチャート: 判断 528"/>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30" name="フローチャート: 判断 529"/>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31" name="フローチャート: 判断 530"/>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32" name="フローチャート: 判断 531"/>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52832</xdr:rowOff>
    </xdr:from>
    <xdr:to>
      <xdr:col>116</xdr:col>
      <xdr:colOff>114300</xdr:colOff>
      <xdr:row>41</xdr:row>
      <xdr:rowOff>154432</xdr:rowOff>
    </xdr:to>
    <xdr:sp macro="" textlink="">
      <xdr:nvSpPr>
        <xdr:cNvPr id="538" name="楕円 537"/>
        <xdr:cNvSpPr/>
      </xdr:nvSpPr>
      <xdr:spPr>
        <a:xfrm>
          <a:off x="221107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469744" cy="259045"/>
    <xdr:sp macro="" textlink="">
      <xdr:nvSpPr>
        <xdr:cNvPr id="539" name="【認定こども園・幼稚園・保育所】&#10;一人当たり面積該当値テキスト"/>
        <xdr:cNvSpPr txBox="1"/>
      </xdr:nvSpPr>
      <xdr:spPr>
        <a:xfrm>
          <a:off x="22199600" y="69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52832</xdr:rowOff>
    </xdr:from>
    <xdr:to>
      <xdr:col>112</xdr:col>
      <xdr:colOff>38100</xdr:colOff>
      <xdr:row>41</xdr:row>
      <xdr:rowOff>154432</xdr:rowOff>
    </xdr:to>
    <xdr:sp macro="" textlink="">
      <xdr:nvSpPr>
        <xdr:cNvPr id="540" name="楕円 539"/>
        <xdr:cNvSpPr/>
      </xdr:nvSpPr>
      <xdr:spPr>
        <a:xfrm>
          <a:off x="21272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103632</xdr:rowOff>
    </xdr:from>
    <xdr:to>
      <xdr:col>116</xdr:col>
      <xdr:colOff>63500</xdr:colOff>
      <xdr:row>41</xdr:row>
      <xdr:rowOff>103632</xdr:rowOff>
    </xdr:to>
    <xdr:cxnSp macro="">
      <xdr:nvCxnSpPr>
        <xdr:cNvPr id="541" name="直線コネクタ 540"/>
        <xdr:cNvCxnSpPr/>
      </xdr:nvCxnSpPr>
      <xdr:spPr>
        <a:xfrm>
          <a:off x="21323300" y="7133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52832</xdr:rowOff>
    </xdr:from>
    <xdr:to>
      <xdr:col>107</xdr:col>
      <xdr:colOff>101600</xdr:colOff>
      <xdr:row>41</xdr:row>
      <xdr:rowOff>154432</xdr:rowOff>
    </xdr:to>
    <xdr:sp macro="" textlink="">
      <xdr:nvSpPr>
        <xdr:cNvPr id="542" name="楕円 541"/>
        <xdr:cNvSpPr/>
      </xdr:nvSpPr>
      <xdr:spPr>
        <a:xfrm>
          <a:off x="20383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103632</xdr:rowOff>
    </xdr:from>
    <xdr:to>
      <xdr:col>111</xdr:col>
      <xdr:colOff>177800</xdr:colOff>
      <xdr:row>41</xdr:row>
      <xdr:rowOff>103632</xdr:rowOff>
    </xdr:to>
    <xdr:cxnSp macro="">
      <xdr:nvCxnSpPr>
        <xdr:cNvPr id="543" name="直線コネクタ 542"/>
        <xdr:cNvCxnSpPr/>
      </xdr:nvCxnSpPr>
      <xdr:spPr>
        <a:xfrm>
          <a:off x="20434300" y="713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61976</xdr:rowOff>
    </xdr:from>
    <xdr:to>
      <xdr:col>102</xdr:col>
      <xdr:colOff>165100</xdr:colOff>
      <xdr:row>41</xdr:row>
      <xdr:rowOff>163576</xdr:rowOff>
    </xdr:to>
    <xdr:sp macro="" textlink="">
      <xdr:nvSpPr>
        <xdr:cNvPr id="544" name="楕円 543"/>
        <xdr:cNvSpPr/>
      </xdr:nvSpPr>
      <xdr:spPr>
        <a:xfrm>
          <a:off x="19494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103632</xdr:rowOff>
    </xdr:from>
    <xdr:to>
      <xdr:col>107</xdr:col>
      <xdr:colOff>50800</xdr:colOff>
      <xdr:row>41</xdr:row>
      <xdr:rowOff>112776</xdr:rowOff>
    </xdr:to>
    <xdr:cxnSp macro="">
      <xdr:nvCxnSpPr>
        <xdr:cNvPr id="545" name="直線コネクタ 544"/>
        <xdr:cNvCxnSpPr/>
      </xdr:nvCxnSpPr>
      <xdr:spPr>
        <a:xfrm flipV="1">
          <a:off x="19545300" y="71330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46"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547"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48"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145559</xdr:rowOff>
    </xdr:from>
    <xdr:ext cx="469744" cy="259045"/>
    <xdr:sp macro="" textlink="">
      <xdr:nvSpPr>
        <xdr:cNvPr id="549" name="n_1mainValue【認定こども園・幼稚園・保育所】&#10;一人当たり面積"/>
        <xdr:cNvSpPr txBox="1"/>
      </xdr:nvSpPr>
      <xdr:spPr>
        <a:xfrm>
          <a:off x="210757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145559</xdr:rowOff>
    </xdr:from>
    <xdr:ext cx="469744" cy="259045"/>
    <xdr:sp macro="" textlink="">
      <xdr:nvSpPr>
        <xdr:cNvPr id="550" name="n_2mainValue【認定こども園・幼稚園・保育所】&#10;一人当たり面積"/>
        <xdr:cNvSpPr txBox="1"/>
      </xdr:nvSpPr>
      <xdr:spPr>
        <a:xfrm>
          <a:off x="201994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154703</xdr:rowOff>
    </xdr:from>
    <xdr:ext cx="469744" cy="259045"/>
    <xdr:sp macro="" textlink="">
      <xdr:nvSpPr>
        <xdr:cNvPr id="551" name="n_3mainValue【認定こども園・幼稚園・保育所】&#10;一人当たり面積"/>
        <xdr:cNvSpPr txBox="1"/>
      </xdr:nvSpPr>
      <xdr:spPr>
        <a:xfrm>
          <a:off x="193104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2" name="テキスト ボックス 5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4" name="テキスト ボックス 5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76" name="直線コネクタ 57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7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8" name="直線コネクタ 57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7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80" name="直線コネクタ 57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81"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82" name="フローチャート: 判断 58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83" name="フローチャート: 判断 58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84" name="フローチャート: 判断 58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85" name="フローチャート: 判断 58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xdr:rowOff>
    </xdr:from>
    <xdr:to>
      <xdr:col>85</xdr:col>
      <xdr:colOff>177800</xdr:colOff>
      <xdr:row>56</xdr:row>
      <xdr:rowOff>115570</xdr:rowOff>
    </xdr:to>
    <xdr:sp macro="" textlink="">
      <xdr:nvSpPr>
        <xdr:cNvPr id="591" name="楕円 590"/>
        <xdr:cNvSpPr/>
      </xdr:nvSpPr>
      <xdr:spPr>
        <a:xfrm>
          <a:off x="16268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36847</xdr:rowOff>
    </xdr:from>
    <xdr:ext cx="405111" cy="259045"/>
    <xdr:sp macro="" textlink="">
      <xdr:nvSpPr>
        <xdr:cNvPr id="592" name="【学校施設】&#10;有形固定資産減価償却率該当値テキスト"/>
        <xdr:cNvSpPr txBox="1"/>
      </xdr:nvSpPr>
      <xdr:spPr>
        <a:xfrm>
          <a:off x="16357600"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135890</xdr:rowOff>
    </xdr:from>
    <xdr:to>
      <xdr:col>81</xdr:col>
      <xdr:colOff>101600</xdr:colOff>
      <xdr:row>56</xdr:row>
      <xdr:rowOff>66040</xdr:rowOff>
    </xdr:to>
    <xdr:sp macro="" textlink="">
      <xdr:nvSpPr>
        <xdr:cNvPr id="593" name="楕円 592"/>
        <xdr:cNvSpPr/>
      </xdr:nvSpPr>
      <xdr:spPr>
        <a:xfrm>
          <a:off x="15430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xdr:rowOff>
    </xdr:from>
    <xdr:to>
      <xdr:col>85</xdr:col>
      <xdr:colOff>127000</xdr:colOff>
      <xdr:row>56</xdr:row>
      <xdr:rowOff>64770</xdr:rowOff>
    </xdr:to>
    <xdr:cxnSp macro="">
      <xdr:nvCxnSpPr>
        <xdr:cNvPr id="594" name="直線コネクタ 593"/>
        <xdr:cNvCxnSpPr/>
      </xdr:nvCxnSpPr>
      <xdr:spPr>
        <a:xfrm>
          <a:off x="15481300" y="96164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147320</xdr:rowOff>
    </xdr:from>
    <xdr:to>
      <xdr:col>76</xdr:col>
      <xdr:colOff>165100</xdr:colOff>
      <xdr:row>56</xdr:row>
      <xdr:rowOff>77470</xdr:rowOff>
    </xdr:to>
    <xdr:sp macro="" textlink="">
      <xdr:nvSpPr>
        <xdr:cNvPr id="595" name="楕円 594"/>
        <xdr:cNvSpPr/>
      </xdr:nvSpPr>
      <xdr:spPr>
        <a:xfrm>
          <a:off x="14541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xdr:rowOff>
    </xdr:from>
    <xdr:to>
      <xdr:col>81</xdr:col>
      <xdr:colOff>50800</xdr:colOff>
      <xdr:row>56</xdr:row>
      <xdr:rowOff>26670</xdr:rowOff>
    </xdr:to>
    <xdr:cxnSp macro="">
      <xdr:nvCxnSpPr>
        <xdr:cNvPr id="596" name="直線コネクタ 595"/>
        <xdr:cNvCxnSpPr/>
      </xdr:nvCxnSpPr>
      <xdr:spPr>
        <a:xfrm flipV="1">
          <a:off x="14592300" y="9616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xdr:rowOff>
    </xdr:from>
    <xdr:to>
      <xdr:col>72</xdr:col>
      <xdr:colOff>38100</xdr:colOff>
      <xdr:row>56</xdr:row>
      <xdr:rowOff>115570</xdr:rowOff>
    </xdr:to>
    <xdr:sp macro="" textlink="">
      <xdr:nvSpPr>
        <xdr:cNvPr id="597" name="楕円 596"/>
        <xdr:cNvSpPr/>
      </xdr:nvSpPr>
      <xdr:spPr>
        <a:xfrm>
          <a:off x="13652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26670</xdr:rowOff>
    </xdr:from>
    <xdr:to>
      <xdr:col>76</xdr:col>
      <xdr:colOff>114300</xdr:colOff>
      <xdr:row>56</xdr:row>
      <xdr:rowOff>64770</xdr:rowOff>
    </xdr:to>
    <xdr:cxnSp macro="">
      <xdr:nvCxnSpPr>
        <xdr:cNvPr id="598" name="直線コネクタ 597"/>
        <xdr:cNvCxnSpPr/>
      </xdr:nvCxnSpPr>
      <xdr:spPr>
        <a:xfrm flipV="1">
          <a:off x="13703300" y="9627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99"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600"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01"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82567</xdr:rowOff>
    </xdr:from>
    <xdr:ext cx="405111" cy="259045"/>
    <xdr:sp macro="" textlink="">
      <xdr:nvSpPr>
        <xdr:cNvPr id="602" name="n_1mainValue【学校施設】&#10;有形固定資産減価償却率"/>
        <xdr:cNvSpPr txBox="1"/>
      </xdr:nvSpPr>
      <xdr:spPr>
        <a:xfrm>
          <a:off x="152660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93997</xdr:rowOff>
    </xdr:from>
    <xdr:ext cx="405111" cy="259045"/>
    <xdr:sp macro="" textlink="">
      <xdr:nvSpPr>
        <xdr:cNvPr id="603" name="n_2mainValue【学校施設】&#10;有形固定資産減価償却率"/>
        <xdr:cNvSpPr txBox="1"/>
      </xdr:nvSpPr>
      <xdr:spPr>
        <a:xfrm>
          <a:off x="14389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132097</xdr:rowOff>
    </xdr:from>
    <xdr:ext cx="405111" cy="259045"/>
    <xdr:sp macro="" textlink="">
      <xdr:nvSpPr>
        <xdr:cNvPr id="604" name="n_3mainValue【学校施設】&#10;有形固定資産減価償却率"/>
        <xdr:cNvSpPr txBox="1"/>
      </xdr:nvSpPr>
      <xdr:spPr>
        <a:xfrm>
          <a:off x="13500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5" name="テキスト ボックス 6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629" name="直線コネクタ 628"/>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630"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631" name="直線コネクタ 630"/>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632"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33" name="直線コネクタ 632"/>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34"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35" name="フローチャート: 判断 634"/>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36" name="フローチャート: 判断 635"/>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37" name="フローチャート: 判断 636"/>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38" name="フローチャート: 判断 637"/>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644" name="楕円 643"/>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68597</xdr:rowOff>
    </xdr:from>
    <xdr:ext cx="469744" cy="259045"/>
    <xdr:sp macro="" textlink="">
      <xdr:nvSpPr>
        <xdr:cNvPr id="645" name="【学校施設】&#10;一人当たり面積該当値テキスト"/>
        <xdr:cNvSpPr txBox="1"/>
      </xdr:nvSpPr>
      <xdr:spPr>
        <a:xfrm>
          <a:off x="22199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92837</xdr:rowOff>
    </xdr:from>
    <xdr:to>
      <xdr:col>112</xdr:col>
      <xdr:colOff>38100</xdr:colOff>
      <xdr:row>64</xdr:row>
      <xdr:rowOff>22987</xdr:rowOff>
    </xdr:to>
    <xdr:sp macro="" textlink="">
      <xdr:nvSpPr>
        <xdr:cNvPr id="646" name="楕円 645"/>
        <xdr:cNvSpPr/>
      </xdr:nvSpPr>
      <xdr:spPr>
        <a:xfrm>
          <a:off x="21272500" y="108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143637</xdr:rowOff>
    </xdr:to>
    <xdr:cxnSp macro="">
      <xdr:nvCxnSpPr>
        <xdr:cNvPr id="647" name="直線コネクタ 646"/>
        <xdr:cNvCxnSpPr/>
      </xdr:nvCxnSpPr>
      <xdr:spPr>
        <a:xfrm flipV="1">
          <a:off x="21323300" y="1094232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93218</xdr:rowOff>
    </xdr:from>
    <xdr:to>
      <xdr:col>107</xdr:col>
      <xdr:colOff>101600</xdr:colOff>
      <xdr:row>64</xdr:row>
      <xdr:rowOff>23368</xdr:rowOff>
    </xdr:to>
    <xdr:sp macro="" textlink="">
      <xdr:nvSpPr>
        <xdr:cNvPr id="648" name="楕円 647"/>
        <xdr:cNvSpPr/>
      </xdr:nvSpPr>
      <xdr:spPr>
        <a:xfrm>
          <a:off x="20383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143637</xdr:rowOff>
    </xdr:from>
    <xdr:to>
      <xdr:col>111</xdr:col>
      <xdr:colOff>177800</xdr:colOff>
      <xdr:row>63</xdr:row>
      <xdr:rowOff>144018</xdr:rowOff>
    </xdr:to>
    <xdr:cxnSp macro="">
      <xdr:nvCxnSpPr>
        <xdr:cNvPr id="649" name="直線コネクタ 648"/>
        <xdr:cNvCxnSpPr/>
      </xdr:nvCxnSpPr>
      <xdr:spPr>
        <a:xfrm flipV="1">
          <a:off x="20434300" y="1094498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91694</xdr:rowOff>
    </xdr:from>
    <xdr:to>
      <xdr:col>102</xdr:col>
      <xdr:colOff>165100</xdr:colOff>
      <xdr:row>64</xdr:row>
      <xdr:rowOff>21844</xdr:rowOff>
    </xdr:to>
    <xdr:sp macro="" textlink="">
      <xdr:nvSpPr>
        <xdr:cNvPr id="650" name="楕円 649"/>
        <xdr:cNvSpPr/>
      </xdr:nvSpPr>
      <xdr:spPr>
        <a:xfrm>
          <a:off x="194945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142494</xdr:rowOff>
    </xdr:from>
    <xdr:to>
      <xdr:col>107</xdr:col>
      <xdr:colOff>50800</xdr:colOff>
      <xdr:row>63</xdr:row>
      <xdr:rowOff>144018</xdr:rowOff>
    </xdr:to>
    <xdr:cxnSp macro="">
      <xdr:nvCxnSpPr>
        <xdr:cNvPr id="651" name="直線コネクタ 650"/>
        <xdr:cNvCxnSpPr/>
      </xdr:nvCxnSpPr>
      <xdr:spPr>
        <a:xfrm>
          <a:off x="19545300" y="10943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52"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53"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22115</xdr:rowOff>
    </xdr:from>
    <xdr:ext cx="469744" cy="259045"/>
    <xdr:sp macro="" textlink="">
      <xdr:nvSpPr>
        <xdr:cNvPr id="654" name="n_3aveValue【学校施設】&#10;一人当たり面積"/>
        <xdr:cNvSpPr txBox="1"/>
      </xdr:nvSpPr>
      <xdr:spPr>
        <a:xfrm>
          <a:off x="19310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14114</xdr:rowOff>
    </xdr:from>
    <xdr:ext cx="469744" cy="259045"/>
    <xdr:sp macro="" textlink="">
      <xdr:nvSpPr>
        <xdr:cNvPr id="655" name="n_1mainValue【学校施設】&#10;一人当たり面積"/>
        <xdr:cNvSpPr txBox="1"/>
      </xdr:nvSpPr>
      <xdr:spPr>
        <a:xfrm>
          <a:off x="21075727" y="1098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14495</xdr:rowOff>
    </xdr:from>
    <xdr:ext cx="469744" cy="259045"/>
    <xdr:sp macro="" textlink="">
      <xdr:nvSpPr>
        <xdr:cNvPr id="656" name="n_2mainValue【学校施設】&#10;一人当たり面積"/>
        <xdr:cNvSpPr txBox="1"/>
      </xdr:nvSpPr>
      <xdr:spPr>
        <a:xfrm>
          <a:off x="20199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38371</xdr:rowOff>
    </xdr:from>
    <xdr:ext cx="469744" cy="259045"/>
    <xdr:sp macro="" textlink="">
      <xdr:nvSpPr>
        <xdr:cNvPr id="657" name="n_3mainValue【学校施設】&#10;一人当たり面積"/>
        <xdr:cNvSpPr txBox="1"/>
      </xdr:nvSpPr>
      <xdr:spPr>
        <a:xfrm>
          <a:off x="19310427" y="1066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8" name="テキスト ボックス 6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0" name="テキスト ボックス 6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2" name="テキスト ボックス 6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4" name="テキスト ボックス 6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6" name="テキスト ボックス 6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8" name="テキスト ボックス 6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82" name="直線コネクタ 681"/>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83"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84" name="直線コネクタ 683"/>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85"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86" name="直線コネクタ 685"/>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687"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8" name="フローチャート: 判断 687"/>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89" name="フローチャート: 判断 688"/>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90" name="フローチャート: 判断 689"/>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91" name="フローチャート: 判断 690"/>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97" name="楕円 696"/>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xdr:rowOff>
    </xdr:from>
    <xdr:ext cx="405111" cy="259045"/>
    <xdr:sp macro="" textlink="">
      <xdr:nvSpPr>
        <xdr:cNvPr id="698" name="【児童館】&#10;有形固定資産減価償却率該当値テキスト"/>
        <xdr:cNvSpPr txBox="1"/>
      </xdr:nvSpPr>
      <xdr:spPr>
        <a:xfrm>
          <a:off x="16357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61595</xdr:rowOff>
    </xdr:from>
    <xdr:to>
      <xdr:col>81</xdr:col>
      <xdr:colOff>101600</xdr:colOff>
      <xdr:row>82</xdr:row>
      <xdr:rowOff>163195</xdr:rowOff>
    </xdr:to>
    <xdr:sp macro="" textlink="">
      <xdr:nvSpPr>
        <xdr:cNvPr id="699" name="楕円 698"/>
        <xdr:cNvSpPr/>
      </xdr:nvSpPr>
      <xdr:spPr>
        <a:xfrm>
          <a:off x="15430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112395</xdr:rowOff>
    </xdr:to>
    <xdr:cxnSp macro="">
      <xdr:nvCxnSpPr>
        <xdr:cNvPr id="700" name="直線コネクタ 699"/>
        <xdr:cNvCxnSpPr/>
      </xdr:nvCxnSpPr>
      <xdr:spPr>
        <a:xfrm flipV="1">
          <a:off x="15481300" y="141312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103505</xdr:rowOff>
    </xdr:from>
    <xdr:to>
      <xdr:col>76</xdr:col>
      <xdr:colOff>165100</xdr:colOff>
      <xdr:row>83</xdr:row>
      <xdr:rowOff>33655</xdr:rowOff>
    </xdr:to>
    <xdr:sp macro="" textlink="">
      <xdr:nvSpPr>
        <xdr:cNvPr id="701" name="楕円 700"/>
        <xdr:cNvSpPr/>
      </xdr:nvSpPr>
      <xdr:spPr>
        <a:xfrm>
          <a:off x="14541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112395</xdr:rowOff>
    </xdr:from>
    <xdr:to>
      <xdr:col>81</xdr:col>
      <xdr:colOff>50800</xdr:colOff>
      <xdr:row>82</xdr:row>
      <xdr:rowOff>154305</xdr:rowOff>
    </xdr:to>
    <xdr:cxnSp macro="">
      <xdr:nvCxnSpPr>
        <xdr:cNvPr id="702" name="直線コネクタ 701"/>
        <xdr:cNvCxnSpPr/>
      </xdr:nvCxnSpPr>
      <xdr:spPr>
        <a:xfrm flipV="1">
          <a:off x="14592300" y="1417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141605</xdr:rowOff>
    </xdr:from>
    <xdr:to>
      <xdr:col>72</xdr:col>
      <xdr:colOff>38100</xdr:colOff>
      <xdr:row>83</xdr:row>
      <xdr:rowOff>71755</xdr:rowOff>
    </xdr:to>
    <xdr:sp macro="" textlink="">
      <xdr:nvSpPr>
        <xdr:cNvPr id="703" name="楕円 702"/>
        <xdr:cNvSpPr/>
      </xdr:nvSpPr>
      <xdr:spPr>
        <a:xfrm>
          <a:off x="13652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154305</xdr:rowOff>
    </xdr:from>
    <xdr:to>
      <xdr:col>76</xdr:col>
      <xdr:colOff>114300</xdr:colOff>
      <xdr:row>83</xdr:row>
      <xdr:rowOff>20955</xdr:rowOff>
    </xdr:to>
    <xdr:cxnSp macro="">
      <xdr:nvCxnSpPr>
        <xdr:cNvPr id="704" name="直線コネクタ 703"/>
        <xdr:cNvCxnSpPr/>
      </xdr:nvCxnSpPr>
      <xdr:spPr>
        <a:xfrm flipV="1">
          <a:off x="13703300" y="1421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705"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706"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707"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154322</xdr:rowOff>
    </xdr:from>
    <xdr:ext cx="405111" cy="259045"/>
    <xdr:sp macro="" textlink="">
      <xdr:nvSpPr>
        <xdr:cNvPr id="708" name="n_1mainValue【児童館】&#10;有形固定資産減価償却率"/>
        <xdr:cNvSpPr txBox="1"/>
      </xdr:nvSpPr>
      <xdr:spPr>
        <a:xfrm>
          <a:off x="15266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24782</xdr:rowOff>
    </xdr:from>
    <xdr:ext cx="405111" cy="259045"/>
    <xdr:sp macro="" textlink="">
      <xdr:nvSpPr>
        <xdr:cNvPr id="709" name="n_2mainValue【児童館】&#10;有形固定資産減価償却率"/>
        <xdr:cNvSpPr txBox="1"/>
      </xdr:nvSpPr>
      <xdr:spPr>
        <a:xfrm>
          <a:off x="14389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62882</xdr:rowOff>
    </xdr:from>
    <xdr:ext cx="405111" cy="259045"/>
    <xdr:sp macro="" textlink="">
      <xdr:nvSpPr>
        <xdr:cNvPr id="710" name="n_3mainValue【児童館】&#10;有形固定資産減価償却率"/>
        <xdr:cNvSpPr txBox="1"/>
      </xdr:nvSpPr>
      <xdr:spPr>
        <a:xfrm>
          <a:off x="13500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2" name="テキスト ボックス 7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4" name="テキスト ボックス 7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6" name="テキスト ボックス 7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8" name="テキスト ボックス 7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0" name="テキスト ボックス 7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734" name="直線コネクタ 733"/>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5"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6" name="直線コネクタ 73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737"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738" name="直線コネクタ 737"/>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39"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40" name="フローチャート: 判断 739"/>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41" name="フローチャート: 判断 740"/>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42" name="フローチャート: 判断 741"/>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43" name="フローチャート: 判断 742"/>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49" name="楕円 748"/>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50"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51" name="楕円 750"/>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52" name="直線コネクタ 751"/>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53" name="楕円 752"/>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54" name="直線コネクタ 753"/>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55" name="楕円 754"/>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56" name="直線コネクタ 755"/>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57"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58"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59"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60"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61"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62"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3" name="テキスト ボックス 7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4" name="直線コネクタ 7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5" name="テキスト ボックス 7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6" name="直線コネクタ 7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7" name="テキスト ボックス 7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8" name="直線コネクタ 7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9" name="テキスト ボックス 7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0" name="直線コネクタ 7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1" name="テキスト ボックス 78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85" name="直線コネクタ 784"/>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86"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87" name="直線コネクタ 78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88"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89" name="直線コネクタ 788"/>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90"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91" name="フローチャート: 判断 790"/>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92" name="フローチャート: 判断 791"/>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93" name="フローチャート: 判断 792"/>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94" name="フローチャート: 判断 793"/>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132842</xdr:rowOff>
    </xdr:from>
    <xdr:to>
      <xdr:col>85</xdr:col>
      <xdr:colOff>177800</xdr:colOff>
      <xdr:row>104</xdr:row>
      <xdr:rowOff>62992</xdr:rowOff>
    </xdr:to>
    <xdr:sp macro="" textlink="">
      <xdr:nvSpPr>
        <xdr:cNvPr id="800" name="楕円 799"/>
        <xdr:cNvSpPr/>
      </xdr:nvSpPr>
      <xdr:spPr>
        <a:xfrm>
          <a:off x="16268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155719</xdr:rowOff>
    </xdr:from>
    <xdr:ext cx="405111" cy="259045"/>
    <xdr:sp macro="" textlink="">
      <xdr:nvSpPr>
        <xdr:cNvPr id="801" name="【公民館】&#10;有形固定資産減価償却率該当値テキスト"/>
        <xdr:cNvSpPr txBox="1"/>
      </xdr:nvSpPr>
      <xdr:spPr>
        <a:xfrm>
          <a:off x="16357600" y="1764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155702</xdr:rowOff>
    </xdr:from>
    <xdr:to>
      <xdr:col>81</xdr:col>
      <xdr:colOff>101600</xdr:colOff>
      <xdr:row>104</xdr:row>
      <xdr:rowOff>85852</xdr:rowOff>
    </xdr:to>
    <xdr:sp macro="" textlink="">
      <xdr:nvSpPr>
        <xdr:cNvPr id="802" name="楕円 801"/>
        <xdr:cNvSpPr/>
      </xdr:nvSpPr>
      <xdr:spPr>
        <a:xfrm>
          <a:off x="15430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xdr:rowOff>
    </xdr:from>
    <xdr:to>
      <xdr:col>85</xdr:col>
      <xdr:colOff>127000</xdr:colOff>
      <xdr:row>104</xdr:row>
      <xdr:rowOff>35052</xdr:rowOff>
    </xdr:to>
    <xdr:cxnSp macro="">
      <xdr:nvCxnSpPr>
        <xdr:cNvPr id="803" name="直線コネクタ 802"/>
        <xdr:cNvCxnSpPr/>
      </xdr:nvCxnSpPr>
      <xdr:spPr>
        <a:xfrm flipV="1">
          <a:off x="15481300" y="178429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27687</xdr:rowOff>
    </xdr:from>
    <xdr:to>
      <xdr:col>76</xdr:col>
      <xdr:colOff>165100</xdr:colOff>
      <xdr:row>104</xdr:row>
      <xdr:rowOff>129287</xdr:rowOff>
    </xdr:to>
    <xdr:sp macro="" textlink="">
      <xdr:nvSpPr>
        <xdr:cNvPr id="804" name="楕円 803"/>
        <xdr:cNvSpPr/>
      </xdr:nvSpPr>
      <xdr:spPr>
        <a:xfrm>
          <a:off x="14541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35052</xdr:rowOff>
    </xdr:from>
    <xdr:to>
      <xdr:col>81</xdr:col>
      <xdr:colOff>50800</xdr:colOff>
      <xdr:row>104</xdr:row>
      <xdr:rowOff>78487</xdr:rowOff>
    </xdr:to>
    <xdr:cxnSp macro="">
      <xdr:nvCxnSpPr>
        <xdr:cNvPr id="805" name="直線コネクタ 804"/>
        <xdr:cNvCxnSpPr/>
      </xdr:nvCxnSpPr>
      <xdr:spPr>
        <a:xfrm flipV="1">
          <a:off x="14592300" y="1786585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68835</xdr:rowOff>
    </xdr:from>
    <xdr:to>
      <xdr:col>72</xdr:col>
      <xdr:colOff>38100</xdr:colOff>
      <xdr:row>104</xdr:row>
      <xdr:rowOff>170435</xdr:rowOff>
    </xdr:to>
    <xdr:sp macro="" textlink="">
      <xdr:nvSpPr>
        <xdr:cNvPr id="806" name="楕円 805"/>
        <xdr:cNvSpPr/>
      </xdr:nvSpPr>
      <xdr:spPr>
        <a:xfrm>
          <a:off x="13652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78487</xdr:rowOff>
    </xdr:from>
    <xdr:to>
      <xdr:col>76</xdr:col>
      <xdr:colOff>114300</xdr:colOff>
      <xdr:row>104</xdr:row>
      <xdr:rowOff>119635</xdr:rowOff>
    </xdr:to>
    <xdr:cxnSp macro="">
      <xdr:nvCxnSpPr>
        <xdr:cNvPr id="807" name="直線コネクタ 806"/>
        <xdr:cNvCxnSpPr/>
      </xdr:nvCxnSpPr>
      <xdr:spPr>
        <a:xfrm flipV="1">
          <a:off x="13703300" y="1790928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808"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809"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810" name="n_3aveValue【公民館】&#10;有形固定資産減価償却率"/>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102379</xdr:rowOff>
    </xdr:from>
    <xdr:ext cx="405111" cy="259045"/>
    <xdr:sp macro="" textlink="">
      <xdr:nvSpPr>
        <xdr:cNvPr id="811" name="n_1mainValue【公民館】&#10;有形固定資産減価償却率"/>
        <xdr:cNvSpPr txBox="1"/>
      </xdr:nvSpPr>
      <xdr:spPr>
        <a:xfrm>
          <a:off x="152660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145814</xdr:rowOff>
    </xdr:from>
    <xdr:ext cx="405111" cy="259045"/>
    <xdr:sp macro="" textlink="">
      <xdr:nvSpPr>
        <xdr:cNvPr id="812" name="n_2mainValue【公民館】&#10;有形固定資産減価償却率"/>
        <xdr:cNvSpPr txBox="1"/>
      </xdr:nvSpPr>
      <xdr:spPr>
        <a:xfrm>
          <a:off x="14389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15512</xdr:rowOff>
    </xdr:from>
    <xdr:ext cx="405111" cy="259045"/>
    <xdr:sp macro="" textlink="">
      <xdr:nvSpPr>
        <xdr:cNvPr id="813" name="n_3mainValue【公民館】&#10;有形固定資産減価償却率"/>
        <xdr:cNvSpPr txBox="1"/>
      </xdr:nvSpPr>
      <xdr:spPr>
        <a:xfrm>
          <a:off x="13500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837" name="直線コネクタ 836"/>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9" name="直線コネクタ 83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840"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841" name="直線コネクタ 840"/>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842"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43" name="フローチャート: 判断 84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44" name="フローチャート: 判断 84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45" name="フローチャート: 判断 84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46" name="フローチャート: 判断 845"/>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852" name="楕円 851"/>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40657</xdr:rowOff>
    </xdr:from>
    <xdr:ext cx="469744" cy="259045"/>
    <xdr:sp macro="" textlink="">
      <xdr:nvSpPr>
        <xdr:cNvPr id="853" name="【公民館】&#10;一人当たり面積該当値テキスト"/>
        <xdr:cNvSpPr txBox="1"/>
      </xdr:nvSpPr>
      <xdr:spPr>
        <a:xfrm>
          <a:off x="22199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854" name="楕円 853"/>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68580</xdr:rowOff>
    </xdr:to>
    <xdr:cxnSp macro="">
      <xdr:nvCxnSpPr>
        <xdr:cNvPr id="855" name="直線コネクタ 854"/>
        <xdr:cNvCxnSpPr/>
      </xdr:nvCxnSpPr>
      <xdr:spPr>
        <a:xfrm>
          <a:off x="21323300" y="1789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856" name="楕円 855"/>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76200</xdr:rowOff>
    </xdr:to>
    <xdr:cxnSp macro="">
      <xdr:nvCxnSpPr>
        <xdr:cNvPr id="857" name="直線コネクタ 856"/>
        <xdr:cNvCxnSpPr/>
      </xdr:nvCxnSpPr>
      <xdr:spPr>
        <a:xfrm flipV="1">
          <a:off x="20434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858" name="楕円 857"/>
        <xdr:cNvSpPr/>
      </xdr:nvSpPr>
      <xdr:spPr>
        <a:xfrm>
          <a:off x="19494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83820</xdr:rowOff>
    </xdr:to>
    <xdr:cxnSp macro="">
      <xdr:nvCxnSpPr>
        <xdr:cNvPr id="859" name="直線コネクタ 858"/>
        <xdr:cNvCxnSpPr/>
      </xdr:nvCxnSpPr>
      <xdr:spPr>
        <a:xfrm flipV="1">
          <a:off x="19545300" y="1790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60"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61"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862" name="n_3aveValue【公民館】&#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863" name="n_1main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864" name="n_2mainValue【公民館】&#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65" name="n_3main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本市は全体として施設の老朽化が進んでおり、有形固定資産減価償却率は全国平均及び類似団体と比較すると高い傾向にある。その一方で、一人当たりの面積等は平均的な数値以下となっているものも多い。</a:t>
          </a:r>
        </a:p>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類似団体と比較して特に有形固定資産減価償却率が高くなっている施設は、学校施設、公民館、図書館であり、特に低くなっている施設は、保健センター・保健所である。</a:t>
          </a:r>
        </a:p>
        <a:p>
          <a:r>
            <a:rPr kumimoji="1" lang="ja-JP" altLang="en-US" sz="1300">
              <a:latin typeface="ＭＳ Ｐゴシック" panose="020B0600070205080204" pitchFamily="50" charset="-128"/>
              <a:ea typeface="ＭＳ Ｐゴシック" panose="020B0600070205080204" pitchFamily="50" charset="-128"/>
            </a:rPr>
            <a:t>　学校施設については、施設の老朽化に対し、建物の大規模改造や長寿命化改良事業に取組んでおり、平成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年度と比べて改善しているものの、施設数が多いため、平成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年度末時点で有形固定資産減価償却率が</a:t>
          </a:r>
          <a:r>
            <a:rPr kumimoji="1" lang="en-US" altLang="ja-JP" sz="1300">
              <a:latin typeface="ＭＳ Ｐゴシック" panose="020B0600070205080204" pitchFamily="50" charset="-128"/>
              <a:ea typeface="ＭＳ Ｐゴシック" panose="020B0600070205080204" pitchFamily="50" charset="-128"/>
            </a:rPr>
            <a:t>76.3</a:t>
          </a:r>
          <a:r>
            <a:rPr kumimoji="1" lang="ja-JP" altLang="en-US" sz="1300">
              <a:latin typeface="ＭＳ Ｐゴシック" panose="020B0600070205080204" pitchFamily="50" charset="-128"/>
              <a:ea typeface="ＭＳ Ｐゴシック" panose="020B0600070205080204" pitchFamily="50" charset="-128"/>
            </a:rPr>
            <a:t>％と全国平均を大きく上回り、類似団体内でも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p>
        <a:p>
          <a:r>
            <a:rPr kumimoji="1" lang="ja-JP" altLang="en-US" sz="1300">
              <a:latin typeface="ＭＳ Ｐゴシック" panose="020B0600070205080204" pitchFamily="50" charset="-128"/>
              <a:ea typeface="ＭＳ Ｐゴシック" panose="020B0600070205080204" pitchFamily="50" charset="-128"/>
            </a:rPr>
            <a:t>　公民館については、施設の老朽化が進んでおり、施設保全計画に基づき予防保全、改良保全等に取組んでいるものの、施設数が多いため、平成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年度末時点で有形固定資産減価償却率が</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％と全国平均を大きく上回り、類似団体内でも</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72" name="楕円 71"/>
        <xdr:cNvSpPr/>
      </xdr:nvSpPr>
      <xdr:spPr>
        <a:xfrm>
          <a:off x="4584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20519</xdr:rowOff>
    </xdr:from>
    <xdr:ext cx="405111" cy="259045"/>
    <xdr:sp macro="" textlink="">
      <xdr:nvSpPr>
        <xdr:cNvPr id="73" name="【図書館】&#10;有形固定資産減価償却率該当値テキスト"/>
        <xdr:cNvSpPr txBox="1"/>
      </xdr:nvSpPr>
      <xdr:spPr>
        <a:xfrm>
          <a:off x="46736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28666</xdr:rowOff>
    </xdr:from>
    <xdr:to>
      <xdr:col>20</xdr:col>
      <xdr:colOff>38100</xdr:colOff>
      <xdr:row>36</xdr:row>
      <xdr:rowOff>130266</xdr:rowOff>
    </xdr:to>
    <xdr:sp macro="" textlink="">
      <xdr:nvSpPr>
        <xdr:cNvPr id="74" name="楕円 73"/>
        <xdr:cNvSpPr/>
      </xdr:nvSpPr>
      <xdr:spPr>
        <a:xfrm>
          <a:off x="3746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48442</xdr:rowOff>
    </xdr:from>
    <xdr:to>
      <xdr:col>24</xdr:col>
      <xdr:colOff>63500</xdr:colOff>
      <xdr:row>36</xdr:row>
      <xdr:rowOff>79466</xdr:rowOff>
    </xdr:to>
    <xdr:cxnSp macro="">
      <xdr:nvCxnSpPr>
        <xdr:cNvPr id="75" name="直線コネクタ 74"/>
        <xdr:cNvCxnSpPr/>
      </xdr:nvCxnSpPr>
      <xdr:spPr>
        <a:xfrm flipV="1">
          <a:off x="3797300" y="62206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6" name="楕円 75"/>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79466</xdr:rowOff>
    </xdr:from>
    <xdr:to>
      <xdr:col>19</xdr:col>
      <xdr:colOff>177800</xdr:colOff>
      <xdr:row>36</xdr:row>
      <xdr:rowOff>110490</xdr:rowOff>
    </xdr:to>
    <xdr:cxnSp macro="">
      <xdr:nvCxnSpPr>
        <xdr:cNvPr id="77" name="直線コネクタ 76"/>
        <xdr:cNvCxnSpPr/>
      </xdr:nvCxnSpPr>
      <xdr:spPr>
        <a:xfrm flipV="1">
          <a:off x="2908300" y="62516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92347</xdr:rowOff>
    </xdr:from>
    <xdr:to>
      <xdr:col>10</xdr:col>
      <xdr:colOff>165100</xdr:colOff>
      <xdr:row>37</xdr:row>
      <xdr:rowOff>22497</xdr:rowOff>
    </xdr:to>
    <xdr:sp macro="" textlink="">
      <xdr:nvSpPr>
        <xdr:cNvPr id="78" name="楕円 77"/>
        <xdr:cNvSpPr/>
      </xdr:nvSpPr>
      <xdr:spPr>
        <a:xfrm>
          <a:off x="1968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143147</xdr:rowOff>
    </xdr:to>
    <xdr:cxnSp macro="">
      <xdr:nvCxnSpPr>
        <xdr:cNvPr id="79" name="直線コネクタ 78"/>
        <xdr:cNvCxnSpPr/>
      </xdr:nvCxnSpPr>
      <xdr:spPr>
        <a:xfrm flipV="1">
          <a:off x="2019300" y="628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146793</xdr:rowOff>
    </xdr:from>
    <xdr:ext cx="405111" cy="259045"/>
    <xdr:sp macro="" textlink="">
      <xdr:nvSpPr>
        <xdr:cNvPr id="83" name="n_1mainValue【図書館】&#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4" name="n_2mainValue【図書館】&#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39024</xdr:rowOff>
    </xdr:from>
    <xdr:ext cx="405111" cy="259045"/>
    <xdr:sp macro="" textlink="">
      <xdr:nvSpPr>
        <xdr:cNvPr id="85" name="n_3mainValue【図書館】&#10;有形固定資産減価償却率"/>
        <xdr:cNvSpPr txBox="1"/>
      </xdr:nvSpPr>
      <xdr:spPr>
        <a:xfrm>
          <a:off x="1816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4" name="楕円 123"/>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5"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6" name="楕円 125"/>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27" name="直線コネクタ 126"/>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8" name="楕円 127"/>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139700</xdr:rowOff>
    </xdr:to>
    <xdr:cxnSp macro="">
      <xdr:nvCxnSpPr>
        <xdr:cNvPr id="129" name="直線コネクタ 128"/>
        <xdr:cNvCxnSpPr/>
      </xdr:nvCxnSpPr>
      <xdr:spPr>
        <a:xfrm>
          <a:off x="87503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0" name="楕円 129"/>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1" name="直線コネクタ 130"/>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3"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4"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5"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3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26924</xdr:rowOff>
    </xdr:from>
    <xdr:to>
      <xdr:col>24</xdr:col>
      <xdr:colOff>114300</xdr:colOff>
      <xdr:row>59</xdr:row>
      <xdr:rowOff>128524</xdr:rowOff>
    </xdr:to>
    <xdr:sp macro="" textlink="">
      <xdr:nvSpPr>
        <xdr:cNvPr id="175" name="楕円 174"/>
        <xdr:cNvSpPr/>
      </xdr:nvSpPr>
      <xdr:spPr>
        <a:xfrm>
          <a:off x="45847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49801</xdr:rowOff>
    </xdr:from>
    <xdr:ext cx="405111" cy="259045"/>
    <xdr:sp macro="" textlink="">
      <xdr:nvSpPr>
        <xdr:cNvPr id="176" name="【体育館・プール】&#10;有形固定資産減価償却率該当値テキスト"/>
        <xdr:cNvSpPr txBox="1"/>
      </xdr:nvSpPr>
      <xdr:spPr>
        <a:xfrm>
          <a:off x="4673600" y="999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79502</xdr:rowOff>
    </xdr:from>
    <xdr:to>
      <xdr:col>20</xdr:col>
      <xdr:colOff>38100</xdr:colOff>
      <xdr:row>60</xdr:row>
      <xdr:rowOff>9652</xdr:rowOff>
    </xdr:to>
    <xdr:sp macro="" textlink="">
      <xdr:nvSpPr>
        <xdr:cNvPr id="177" name="楕円 176"/>
        <xdr:cNvSpPr/>
      </xdr:nvSpPr>
      <xdr:spPr>
        <a:xfrm>
          <a:off x="3746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77724</xdr:rowOff>
    </xdr:from>
    <xdr:to>
      <xdr:col>24</xdr:col>
      <xdr:colOff>63500</xdr:colOff>
      <xdr:row>59</xdr:row>
      <xdr:rowOff>130302</xdr:rowOff>
    </xdr:to>
    <xdr:cxnSp macro="">
      <xdr:nvCxnSpPr>
        <xdr:cNvPr id="178" name="直線コネクタ 177"/>
        <xdr:cNvCxnSpPr/>
      </xdr:nvCxnSpPr>
      <xdr:spPr>
        <a:xfrm flipV="1">
          <a:off x="3797300" y="1019327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134366</xdr:rowOff>
    </xdr:from>
    <xdr:to>
      <xdr:col>15</xdr:col>
      <xdr:colOff>101600</xdr:colOff>
      <xdr:row>60</xdr:row>
      <xdr:rowOff>64516</xdr:rowOff>
    </xdr:to>
    <xdr:sp macro="" textlink="">
      <xdr:nvSpPr>
        <xdr:cNvPr id="179" name="楕円 178"/>
        <xdr:cNvSpPr/>
      </xdr:nvSpPr>
      <xdr:spPr>
        <a:xfrm>
          <a:off x="2857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130302</xdr:rowOff>
    </xdr:from>
    <xdr:to>
      <xdr:col>19</xdr:col>
      <xdr:colOff>177800</xdr:colOff>
      <xdr:row>60</xdr:row>
      <xdr:rowOff>13716</xdr:rowOff>
    </xdr:to>
    <xdr:cxnSp macro="">
      <xdr:nvCxnSpPr>
        <xdr:cNvPr id="180" name="直線コネクタ 179"/>
        <xdr:cNvCxnSpPr/>
      </xdr:nvCxnSpPr>
      <xdr:spPr>
        <a:xfrm flipV="1">
          <a:off x="2908300" y="10245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xdr:rowOff>
    </xdr:from>
    <xdr:to>
      <xdr:col>10</xdr:col>
      <xdr:colOff>165100</xdr:colOff>
      <xdr:row>60</xdr:row>
      <xdr:rowOff>117094</xdr:rowOff>
    </xdr:to>
    <xdr:sp macro="" textlink="">
      <xdr:nvSpPr>
        <xdr:cNvPr id="181" name="楕円 180"/>
        <xdr:cNvSpPr/>
      </xdr:nvSpPr>
      <xdr:spPr>
        <a:xfrm>
          <a:off x="1968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xdr:rowOff>
    </xdr:from>
    <xdr:to>
      <xdr:col>15</xdr:col>
      <xdr:colOff>50800</xdr:colOff>
      <xdr:row>60</xdr:row>
      <xdr:rowOff>66294</xdr:rowOff>
    </xdr:to>
    <xdr:cxnSp macro="">
      <xdr:nvCxnSpPr>
        <xdr:cNvPr id="182" name="直線コネクタ 181"/>
        <xdr:cNvCxnSpPr/>
      </xdr:nvCxnSpPr>
      <xdr:spPr>
        <a:xfrm flipV="1">
          <a:off x="2019300" y="1030071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84"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85"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26179</xdr:rowOff>
    </xdr:from>
    <xdr:ext cx="405111" cy="259045"/>
    <xdr:sp macro="" textlink="">
      <xdr:nvSpPr>
        <xdr:cNvPr id="186" name="n_1mainValue【体育館・プール】&#10;有形固定資産減価償却率"/>
        <xdr:cNvSpPr txBox="1"/>
      </xdr:nvSpPr>
      <xdr:spPr>
        <a:xfrm>
          <a:off x="3582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55643</xdr:rowOff>
    </xdr:from>
    <xdr:ext cx="405111" cy="259045"/>
    <xdr:sp macro="" textlink="">
      <xdr:nvSpPr>
        <xdr:cNvPr id="187" name="n_2mainValue【体育館・プール】&#10;有形固定資産減価償却率"/>
        <xdr:cNvSpPr txBox="1"/>
      </xdr:nvSpPr>
      <xdr:spPr>
        <a:xfrm>
          <a:off x="27057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108221</xdr:rowOff>
    </xdr:from>
    <xdr:ext cx="405111" cy="259045"/>
    <xdr:sp macro="" textlink="">
      <xdr:nvSpPr>
        <xdr:cNvPr id="188" name="n_3mainValue【体育館・プール】&#10;有形固定資産減価償却率"/>
        <xdr:cNvSpPr txBox="1"/>
      </xdr:nvSpPr>
      <xdr:spPr>
        <a:xfrm>
          <a:off x="1816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53340</xdr:rowOff>
    </xdr:from>
    <xdr:to>
      <xdr:col>55</xdr:col>
      <xdr:colOff>50800</xdr:colOff>
      <xdr:row>63</xdr:row>
      <xdr:rowOff>154940</xdr:rowOff>
    </xdr:to>
    <xdr:sp macro="" textlink="">
      <xdr:nvSpPr>
        <xdr:cNvPr id="227" name="楕円 226"/>
        <xdr:cNvSpPr/>
      </xdr:nvSpPr>
      <xdr:spPr>
        <a:xfrm>
          <a:off x="10426700" y="108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28"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53340</xdr:rowOff>
    </xdr:from>
    <xdr:to>
      <xdr:col>50</xdr:col>
      <xdr:colOff>165100</xdr:colOff>
      <xdr:row>63</xdr:row>
      <xdr:rowOff>154940</xdr:rowOff>
    </xdr:to>
    <xdr:sp macro="" textlink="">
      <xdr:nvSpPr>
        <xdr:cNvPr id="229" name="楕円 228"/>
        <xdr:cNvSpPr/>
      </xdr:nvSpPr>
      <xdr:spPr>
        <a:xfrm>
          <a:off x="9588500" y="108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104140</xdr:rowOff>
    </xdr:from>
    <xdr:to>
      <xdr:col>55</xdr:col>
      <xdr:colOff>0</xdr:colOff>
      <xdr:row>63</xdr:row>
      <xdr:rowOff>104140</xdr:rowOff>
    </xdr:to>
    <xdr:cxnSp macro="">
      <xdr:nvCxnSpPr>
        <xdr:cNvPr id="230" name="直線コネクタ 229"/>
        <xdr:cNvCxnSpPr/>
      </xdr:nvCxnSpPr>
      <xdr:spPr>
        <a:xfrm>
          <a:off x="9639300" y="10905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50800</xdr:rowOff>
    </xdr:from>
    <xdr:to>
      <xdr:col>46</xdr:col>
      <xdr:colOff>38100</xdr:colOff>
      <xdr:row>63</xdr:row>
      <xdr:rowOff>152400</xdr:rowOff>
    </xdr:to>
    <xdr:sp macro="" textlink="">
      <xdr:nvSpPr>
        <xdr:cNvPr id="231" name="楕円 230"/>
        <xdr:cNvSpPr/>
      </xdr:nvSpPr>
      <xdr:spPr>
        <a:xfrm>
          <a:off x="8699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101600</xdr:rowOff>
    </xdr:from>
    <xdr:to>
      <xdr:col>50</xdr:col>
      <xdr:colOff>114300</xdr:colOff>
      <xdr:row>63</xdr:row>
      <xdr:rowOff>104140</xdr:rowOff>
    </xdr:to>
    <xdr:cxnSp macro="">
      <xdr:nvCxnSpPr>
        <xdr:cNvPr id="232" name="直線コネクタ 231"/>
        <xdr:cNvCxnSpPr/>
      </xdr:nvCxnSpPr>
      <xdr:spPr>
        <a:xfrm>
          <a:off x="8750300" y="109029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50800</xdr:rowOff>
    </xdr:from>
    <xdr:to>
      <xdr:col>41</xdr:col>
      <xdr:colOff>101600</xdr:colOff>
      <xdr:row>63</xdr:row>
      <xdr:rowOff>152400</xdr:rowOff>
    </xdr:to>
    <xdr:sp macro="" textlink="">
      <xdr:nvSpPr>
        <xdr:cNvPr id="233" name="楕円 232"/>
        <xdr:cNvSpPr/>
      </xdr:nvSpPr>
      <xdr:spPr>
        <a:xfrm>
          <a:off x="7810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101600</xdr:rowOff>
    </xdr:from>
    <xdr:to>
      <xdr:col>45</xdr:col>
      <xdr:colOff>177800</xdr:colOff>
      <xdr:row>63</xdr:row>
      <xdr:rowOff>101600</xdr:rowOff>
    </xdr:to>
    <xdr:cxnSp macro="">
      <xdr:nvCxnSpPr>
        <xdr:cNvPr id="234" name="直線コネクタ 233"/>
        <xdr:cNvCxnSpPr/>
      </xdr:nvCxnSpPr>
      <xdr:spPr>
        <a:xfrm>
          <a:off x="7861300" y="1090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36"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8907</xdr:rowOff>
    </xdr:from>
    <xdr:ext cx="469744" cy="259045"/>
    <xdr:sp macro="" textlink="">
      <xdr:nvSpPr>
        <xdr:cNvPr id="237" name="n_3aveValue【体育館・プール】&#10;一人当たり面積"/>
        <xdr:cNvSpPr txBox="1"/>
      </xdr:nvSpPr>
      <xdr:spPr>
        <a:xfrm>
          <a:off x="7626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146067</xdr:rowOff>
    </xdr:from>
    <xdr:ext cx="469744" cy="259045"/>
    <xdr:sp macro="" textlink="">
      <xdr:nvSpPr>
        <xdr:cNvPr id="238" name="n_1mainValue【体育館・プール】&#10;一人当たり面積"/>
        <xdr:cNvSpPr txBox="1"/>
      </xdr:nvSpPr>
      <xdr:spPr>
        <a:xfrm>
          <a:off x="9391727" y="1094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168927</xdr:rowOff>
    </xdr:from>
    <xdr:ext cx="469744" cy="259045"/>
    <xdr:sp macro="" textlink="">
      <xdr:nvSpPr>
        <xdr:cNvPr id="239" name="n_2mainValue【体育館・プール】&#10;一人当たり面積"/>
        <xdr:cNvSpPr txBox="1"/>
      </xdr:nvSpPr>
      <xdr:spPr>
        <a:xfrm>
          <a:off x="8515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168927</xdr:rowOff>
    </xdr:from>
    <xdr:ext cx="469744" cy="259045"/>
    <xdr:sp macro="" textlink="">
      <xdr:nvSpPr>
        <xdr:cNvPr id="240" name="n_3mainValue【体育館・プール】&#10;一人当たり面積"/>
        <xdr:cNvSpPr txBox="1"/>
      </xdr:nvSpPr>
      <xdr:spPr>
        <a:xfrm>
          <a:off x="7626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80" name="楕円 279"/>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81" name="【福祉施設】&#10;有形固定資産減価償却率該当値テキスト"/>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282" name="楕円 281"/>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9525</xdr:rowOff>
    </xdr:to>
    <xdr:cxnSp macro="">
      <xdr:nvCxnSpPr>
        <xdr:cNvPr id="283" name="直線コネクタ 282"/>
        <xdr:cNvCxnSpPr/>
      </xdr:nvCxnSpPr>
      <xdr:spPr>
        <a:xfrm flipV="1">
          <a:off x="3797300" y="140436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84" name="楕円 283"/>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82</xdr:row>
      <xdr:rowOff>43814</xdr:rowOff>
    </xdr:to>
    <xdr:cxnSp macro="">
      <xdr:nvCxnSpPr>
        <xdr:cNvPr id="285" name="直線コネクタ 284"/>
        <xdr:cNvCxnSpPr/>
      </xdr:nvCxnSpPr>
      <xdr:spPr>
        <a:xfrm flipV="1">
          <a:off x="2908300" y="14068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286" name="楕円 285"/>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137161</xdr:rowOff>
    </xdr:to>
    <xdr:cxnSp macro="">
      <xdr:nvCxnSpPr>
        <xdr:cNvPr id="287" name="直線コネクタ 286"/>
        <xdr:cNvCxnSpPr/>
      </xdr:nvCxnSpPr>
      <xdr:spPr>
        <a:xfrm flipV="1">
          <a:off x="2019300" y="141027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88"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9"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0"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291" name="n_1mainValue【福祉施設】&#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292" name="n_2mainValue【福祉施設】&#10;有形固定資産減価償却率"/>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33038</xdr:rowOff>
    </xdr:from>
    <xdr:ext cx="405111" cy="259045"/>
    <xdr:sp macro="" textlink="">
      <xdr:nvSpPr>
        <xdr:cNvPr id="293" name="n_3mainValue【福祉施設】&#10;有形固定資産減価償却率"/>
        <xdr:cNvSpPr txBox="1"/>
      </xdr:nvSpPr>
      <xdr:spPr>
        <a:xfrm>
          <a:off x="1816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32" name="楕円 331"/>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33" name="【福祉施設】&#10;一人当たり面積該当値テキスト"/>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334" name="楕円 333"/>
        <xdr:cNvSpPr/>
      </xdr:nvSpPr>
      <xdr:spPr>
        <a:xfrm>
          <a:off x="958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85</xdr:row>
      <xdr:rowOff>102870</xdr:rowOff>
    </xdr:to>
    <xdr:cxnSp macro="">
      <xdr:nvCxnSpPr>
        <xdr:cNvPr id="335" name="直線コネクタ 334"/>
        <xdr:cNvCxnSpPr/>
      </xdr:nvCxnSpPr>
      <xdr:spPr>
        <a:xfrm>
          <a:off x="9639300" y="1467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36" name="楕円 335"/>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102870</xdr:rowOff>
    </xdr:to>
    <xdr:cxnSp macro="">
      <xdr:nvCxnSpPr>
        <xdr:cNvPr id="337" name="直線コネクタ 336"/>
        <xdr:cNvCxnSpPr/>
      </xdr:nvCxnSpPr>
      <xdr:spPr>
        <a:xfrm>
          <a:off x="8750300" y="14668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38" name="楕円 337"/>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95250</xdr:rowOff>
    </xdr:to>
    <xdr:cxnSp macro="">
      <xdr:nvCxnSpPr>
        <xdr:cNvPr id="339" name="直線コネクタ 338"/>
        <xdr:cNvCxnSpPr/>
      </xdr:nvCxnSpPr>
      <xdr:spPr>
        <a:xfrm>
          <a:off x="7861300" y="14645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1"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42"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144797</xdr:rowOff>
    </xdr:from>
    <xdr:ext cx="469744" cy="259045"/>
    <xdr:sp macro="" textlink="">
      <xdr:nvSpPr>
        <xdr:cNvPr id="343" name="n_1mainValue【福祉施設】&#10;一人当たり面積"/>
        <xdr:cNvSpPr txBox="1"/>
      </xdr:nvSpPr>
      <xdr:spPr>
        <a:xfrm>
          <a:off x="9391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44"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45" name="n_3main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85816</xdr:rowOff>
    </xdr:from>
    <xdr:to>
      <xdr:col>24</xdr:col>
      <xdr:colOff>114300</xdr:colOff>
      <xdr:row>103</xdr:row>
      <xdr:rowOff>15966</xdr:rowOff>
    </xdr:to>
    <xdr:sp macro="" textlink="">
      <xdr:nvSpPr>
        <xdr:cNvPr id="386" name="楕円 385"/>
        <xdr:cNvSpPr/>
      </xdr:nvSpPr>
      <xdr:spPr>
        <a:xfrm>
          <a:off x="4584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108693</xdr:rowOff>
    </xdr:from>
    <xdr:ext cx="405111" cy="259045"/>
    <xdr:sp macro="" textlink="">
      <xdr:nvSpPr>
        <xdr:cNvPr id="387" name="【市民会館】&#10;有形固定資産減価償却率該当値テキスト"/>
        <xdr:cNvSpPr txBox="1"/>
      </xdr:nvSpPr>
      <xdr:spPr>
        <a:xfrm>
          <a:off x="4673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115207</xdr:rowOff>
    </xdr:from>
    <xdr:to>
      <xdr:col>20</xdr:col>
      <xdr:colOff>38100</xdr:colOff>
      <xdr:row>103</xdr:row>
      <xdr:rowOff>45357</xdr:rowOff>
    </xdr:to>
    <xdr:sp macro="" textlink="">
      <xdr:nvSpPr>
        <xdr:cNvPr id="388" name="楕円 387"/>
        <xdr:cNvSpPr/>
      </xdr:nvSpPr>
      <xdr:spPr>
        <a:xfrm>
          <a:off x="3746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136616</xdr:rowOff>
    </xdr:from>
    <xdr:to>
      <xdr:col>24</xdr:col>
      <xdr:colOff>63500</xdr:colOff>
      <xdr:row>102</xdr:row>
      <xdr:rowOff>166007</xdr:rowOff>
    </xdr:to>
    <xdr:cxnSp macro="">
      <xdr:nvCxnSpPr>
        <xdr:cNvPr id="389" name="直線コネクタ 388"/>
        <xdr:cNvCxnSpPr/>
      </xdr:nvCxnSpPr>
      <xdr:spPr>
        <a:xfrm flipV="1">
          <a:off x="3797300" y="176245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126637</xdr:rowOff>
    </xdr:from>
    <xdr:to>
      <xdr:col>15</xdr:col>
      <xdr:colOff>101600</xdr:colOff>
      <xdr:row>103</xdr:row>
      <xdr:rowOff>56787</xdr:rowOff>
    </xdr:to>
    <xdr:sp macro="" textlink="">
      <xdr:nvSpPr>
        <xdr:cNvPr id="390" name="楕円 389"/>
        <xdr:cNvSpPr/>
      </xdr:nvSpPr>
      <xdr:spPr>
        <a:xfrm>
          <a:off x="2857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166007</xdr:rowOff>
    </xdr:from>
    <xdr:to>
      <xdr:col>19</xdr:col>
      <xdr:colOff>177800</xdr:colOff>
      <xdr:row>103</xdr:row>
      <xdr:rowOff>5987</xdr:rowOff>
    </xdr:to>
    <xdr:cxnSp macro="">
      <xdr:nvCxnSpPr>
        <xdr:cNvPr id="391" name="直線コネクタ 390"/>
        <xdr:cNvCxnSpPr/>
      </xdr:nvCxnSpPr>
      <xdr:spPr>
        <a:xfrm flipV="1">
          <a:off x="2908300" y="176539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157662</xdr:rowOff>
    </xdr:from>
    <xdr:to>
      <xdr:col>10</xdr:col>
      <xdr:colOff>165100</xdr:colOff>
      <xdr:row>103</xdr:row>
      <xdr:rowOff>87812</xdr:rowOff>
    </xdr:to>
    <xdr:sp macro="" textlink="">
      <xdr:nvSpPr>
        <xdr:cNvPr id="392" name="楕円 391"/>
        <xdr:cNvSpPr/>
      </xdr:nvSpPr>
      <xdr:spPr>
        <a:xfrm>
          <a:off x="1968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xdr:rowOff>
    </xdr:from>
    <xdr:to>
      <xdr:col>15</xdr:col>
      <xdr:colOff>50800</xdr:colOff>
      <xdr:row>103</xdr:row>
      <xdr:rowOff>37012</xdr:rowOff>
    </xdr:to>
    <xdr:cxnSp macro="">
      <xdr:nvCxnSpPr>
        <xdr:cNvPr id="393" name="直線コネクタ 392"/>
        <xdr:cNvCxnSpPr/>
      </xdr:nvCxnSpPr>
      <xdr:spPr>
        <a:xfrm flipV="1">
          <a:off x="2019300" y="176653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61884</xdr:rowOff>
    </xdr:from>
    <xdr:ext cx="405111" cy="259045"/>
    <xdr:sp macro="" textlink="">
      <xdr:nvSpPr>
        <xdr:cNvPr id="397" name="n_1mainValue【市民会館】&#10;有形固定資産減価償却率"/>
        <xdr:cNvSpPr txBox="1"/>
      </xdr:nvSpPr>
      <xdr:spPr>
        <a:xfrm>
          <a:off x="3582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73314</xdr:rowOff>
    </xdr:from>
    <xdr:ext cx="405111" cy="259045"/>
    <xdr:sp macro="" textlink="">
      <xdr:nvSpPr>
        <xdr:cNvPr id="398" name="n_2mainValue【市民会館】&#10;有形固定資産減価償却率"/>
        <xdr:cNvSpPr txBox="1"/>
      </xdr:nvSpPr>
      <xdr:spPr>
        <a:xfrm>
          <a:off x="2705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104339</xdr:rowOff>
    </xdr:from>
    <xdr:ext cx="405111" cy="259045"/>
    <xdr:sp macro="" textlink="">
      <xdr:nvSpPr>
        <xdr:cNvPr id="399" name="n_3mainValue【市民会館】&#10;有形固定資産減価償却率"/>
        <xdr:cNvSpPr txBox="1"/>
      </xdr:nvSpPr>
      <xdr:spPr>
        <a:xfrm>
          <a:off x="1816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xdr:rowOff>
    </xdr:from>
    <xdr:to>
      <xdr:col>55</xdr:col>
      <xdr:colOff>50800</xdr:colOff>
      <xdr:row>104</xdr:row>
      <xdr:rowOff>115570</xdr:rowOff>
    </xdr:to>
    <xdr:sp macro="" textlink="">
      <xdr:nvSpPr>
        <xdr:cNvPr id="434" name="楕円 433"/>
        <xdr:cNvSpPr/>
      </xdr:nvSpPr>
      <xdr:spPr>
        <a:xfrm>
          <a:off x="10426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36847</xdr:rowOff>
    </xdr:from>
    <xdr:ext cx="469744" cy="259045"/>
    <xdr:sp macro="" textlink="">
      <xdr:nvSpPr>
        <xdr:cNvPr id="435" name="【市民会館】&#10;一人当たり面積該当値テキスト"/>
        <xdr:cNvSpPr txBox="1"/>
      </xdr:nvSpPr>
      <xdr:spPr>
        <a:xfrm>
          <a:off x="10515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xdr:rowOff>
    </xdr:from>
    <xdr:to>
      <xdr:col>50</xdr:col>
      <xdr:colOff>165100</xdr:colOff>
      <xdr:row>104</xdr:row>
      <xdr:rowOff>115570</xdr:rowOff>
    </xdr:to>
    <xdr:sp macro="" textlink="">
      <xdr:nvSpPr>
        <xdr:cNvPr id="436" name="楕円 435"/>
        <xdr:cNvSpPr/>
      </xdr:nvSpPr>
      <xdr:spPr>
        <a:xfrm>
          <a:off x="958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64770</xdr:rowOff>
    </xdr:from>
    <xdr:to>
      <xdr:col>55</xdr:col>
      <xdr:colOff>0</xdr:colOff>
      <xdr:row>104</xdr:row>
      <xdr:rowOff>64770</xdr:rowOff>
    </xdr:to>
    <xdr:cxnSp macro="">
      <xdr:nvCxnSpPr>
        <xdr:cNvPr id="437" name="直線コネクタ 436"/>
        <xdr:cNvCxnSpPr/>
      </xdr:nvCxnSpPr>
      <xdr:spPr>
        <a:xfrm>
          <a:off x="9639300" y="17895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48261</xdr:rowOff>
    </xdr:from>
    <xdr:to>
      <xdr:col>46</xdr:col>
      <xdr:colOff>38100</xdr:colOff>
      <xdr:row>104</xdr:row>
      <xdr:rowOff>149861</xdr:rowOff>
    </xdr:to>
    <xdr:sp macro="" textlink="">
      <xdr:nvSpPr>
        <xdr:cNvPr id="438" name="楕円 437"/>
        <xdr:cNvSpPr/>
      </xdr:nvSpPr>
      <xdr:spPr>
        <a:xfrm>
          <a:off x="8699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64770</xdr:rowOff>
    </xdr:from>
    <xdr:to>
      <xdr:col>50</xdr:col>
      <xdr:colOff>114300</xdr:colOff>
      <xdr:row>104</xdr:row>
      <xdr:rowOff>99061</xdr:rowOff>
    </xdr:to>
    <xdr:cxnSp macro="">
      <xdr:nvCxnSpPr>
        <xdr:cNvPr id="439" name="直線コネクタ 438"/>
        <xdr:cNvCxnSpPr/>
      </xdr:nvCxnSpPr>
      <xdr:spPr>
        <a:xfrm flipV="1">
          <a:off x="8750300" y="1789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48261</xdr:rowOff>
    </xdr:from>
    <xdr:to>
      <xdr:col>41</xdr:col>
      <xdr:colOff>101600</xdr:colOff>
      <xdr:row>104</xdr:row>
      <xdr:rowOff>149861</xdr:rowOff>
    </xdr:to>
    <xdr:sp macro="" textlink="">
      <xdr:nvSpPr>
        <xdr:cNvPr id="440" name="楕円 439"/>
        <xdr:cNvSpPr/>
      </xdr:nvSpPr>
      <xdr:spPr>
        <a:xfrm>
          <a:off x="781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99061</xdr:rowOff>
    </xdr:from>
    <xdr:to>
      <xdr:col>45</xdr:col>
      <xdr:colOff>177800</xdr:colOff>
      <xdr:row>104</xdr:row>
      <xdr:rowOff>99061</xdr:rowOff>
    </xdr:to>
    <xdr:cxnSp macro="">
      <xdr:nvCxnSpPr>
        <xdr:cNvPr id="441" name="直線コネクタ 440"/>
        <xdr:cNvCxnSpPr/>
      </xdr:nvCxnSpPr>
      <xdr:spPr>
        <a:xfrm>
          <a:off x="7861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42"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43"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44"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132097</xdr:rowOff>
    </xdr:from>
    <xdr:ext cx="469744" cy="259045"/>
    <xdr:sp macro="" textlink="">
      <xdr:nvSpPr>
        <xdr:cNvPr id="445" name="n_1mainValue【市民会館】&#10;一人当たり面積"/>
        <xdr:cNvSpPr txBox="1"/>
      </xdr:nvSpPr>
      <xdr:spPr>
        <a:xfrm>
          <a:off x="9391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166388</xdr:rowOff>
    </xdr:from>
    <xdr:ext cx="469744" cy="259045"/>
    <xdr:sp macro="" textlink="">
      <xdr:nvSpPr>
        <xdr:cNvPr id="446" name="n_2mainValue【市民会館】&#10;一人当たり面積"/>
        <xdr:cNvSpPr txBox="1"/>
      </xdr:nvSpPr>
      <xdr:spPr>
        <a:xfrm>
          <a:off x="8515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166388</xdr:rowOff>
    </xdr:from>
    <xdr:ext cx="469744" cy="259045"/>
    <xdr:sp macro="" textlink="">
      <xdr:nvSpPr>
        <xdr:cNvPr id="447" name="n_3mainValue【市民会館】&#10;一人当たり面積"/>
        <xdr:cNvSpPr txBox="1"/>
      </xdr:nvSpPr>
      <xdr:spPr>
        <a:xfrm>
          <a:off x="7626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87" name="楕円 486"/>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106697</xdr:rowOff>
    </xdr:from>
    <xdr:ext cx="405111" cy="259045"/>
    <xdr:sp macro="" textlink="">
      <xdr:nvSpPr>
        <xdr:cNvPr id="488" name="【一般廃棄物処理施設】&#10;有形固定資産減価償却率該当値テキスト"/>
        <xdr:cNvSpPr txBox="1"/>
      </xdr:nvSpPr>
      <xdr:spPr>
        <a:xfrm>
          <a:off x="16357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489" name="楕円 488"/>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49530</xdr:rowOff>
    </xdr:to>
    <xdr:cxnSp macro="">
      <xdr:nvCxnSpPr>
        <xdr:cNvPr id="490" name="直線コネクタ 489"/>
        <xdr:cNvCxnSpPr/>
      </xdr:nvCxnSpPr>
      <xdr:spPr>
        <a:xfrm flipV="1">
          <a:off x="15481300" y="6522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91" name="楕円 490"/>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91440</xdr:rowOff>
    </xdr:to>
    <xdr:cxnSp macro="">
      <xdr:nvCxnSpPr>
        <xdr:cNvPr id="492" name="直線コネクタ 491"/>
        <xdr:cNvCxnSpPr/>
      </xdr:nvCxnSpPr>
      <xdr:spPr>
        <a:xfrm flipV="1">
          <a:off x="14592300" y="6564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92075</xdr:rowOff>
    </xdr:from>
    <xdr:to>
      <xdr:col>72</xdr:col>
      <xdr:colOff>38100</xdr:colOff>
      <xdr:row>39</xdr:row>
      <xdr:rowOff>22225</xdr:rowOff>
    </xdr:to>
    <xdr:sp macro="" textlink="">
      <xdr:nvSpPr>
        <xdr:cNvPr id="493" name="楕円 492"/>
        <xdr:cNvSpPr/>
      </xdr:nvSpPr>
      <xdr:spPr>
        <a:xfrm>
          <a:off x="1365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91440</xdr:rowOff>
    </xdr:from>
    <xdr:to>
      <xdr:col>76</xdr:col>
      <xdr:colOff>114300</xdr:colOff>
      <xdr:row>38</xdr:row>
      <xdr:rowOff>142875</xdr:rowOff>
    </xdr:to>
    <xdr:cxnSp macro="">
      <xdr:nvCxnSpPr>
        <xdr:cNvPr id="494" name="直線コネクタ 493"/>
        <xdr:cNvCxnSpPr/>
      </xdr:nvCxnSpPr>
      <xdr:spPr>
        <a:xfrm flipV="1">
          <a:off x="13703300" y="66065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95"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9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7"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91457</xdr:rowOff>
    </xdr:from>
    <xdr:ext cx="405111" cy="259045"/>
    <xdr:sp macro="" textlink="">
      <xdr:nvSpPr>
        <xdr:cNvPr id="498" name="n_1mainValue【一般廃棄物処理施設】&#10;有形固定資産減価償却率"/>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499" name="n_2mainValue【一般廃棄物処理施設】&#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13352</xdr:rowOff>
    </xdr:from>
    <xdr:ext cx="405111" cy="259045"/>
    <xdr:sp macro="" textlink="">
      <xdr:nvSpPr>
        <xdr:cNvPr id="500" name="n_3mainValue【一般廃棄物処理施設】&#10;有形固定資産減価償却率"/>
        <xdr:cNvSpPr txBox="1"/>
      </xdr:nvSpPr>
      <xdr:spPr>
        <a:xfrm>
          <a:off x="13500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31"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56707</xdr:rowOff>
    </xdr:from>
    <xdr:to>
      <xdr:col>116</xdr:col>
      <xdr:colOff>114300</xdr:colOff>
      <xdr:row>36</xdr:row>
      <xdr:rowOff>158307</xdr:rowOff>
    </xdr:to>
    <xdr:sp macro="" textlink="">
      <xdr:nvSpPr>
        <xdr:cNvPr id="541" name="楕円 540"/>
        <xdr:cNvSpPr/>
      </xdr:nvSpPr>
      <xdr:spPr>
        <a:xfrm>
          <a:off x="22110700" y="622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79584</xdr:rowOff>
    </xdr:from>
    <xdr:ext cx="534377" cy="259045"/>
    <xdr:sp macro="" textlink="">
      <xdr:nvSpPr>
        <xdr:cNvPr id="542" name="【一般廃棄物処理施設】&#10;一人当たり有形固定資産（償却資産）額該当値テキスト"/>
        <xdr:cNvSpPr txBox="1"/>
      </xdr:nvSpPr>
      <xdr:spPr>
        <a:xfrm>
          <a:off x="22199600" y="608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57404</xdr:rowOff>
    </xdr:from>
    <xdr:to>
      <xdr:col>112</xdr:col>
      <xdr:colOff>38100</xdr:colOff>
      <xdr:row>36</xdr:row>
      <xdr:rowOff>159004</xdr:rowOff>
    </xdr:to>
    <xdr:sp macro="" textlink="">
      <xdr:nvSpPr>
        <xdr:cNvPr id="543" name="楕円 542"/>
        <xdr:cNvSpPr/>
      </xdr:nvSpPr>
      <xdr:spPr>
        <a:xfrm>
          <a:off x="21272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107507</xdr:rowOff>
    </xdr:from>
    <xdr:to>
      <xdr:col>116</xdr:col>
      <xdr:colOff>63500</xdr:colOff>
      <xdr:row>36</xdr:row>
      <xdr:rowOff>108204</xdr:rowOff>
    </xdr:to>
    <xdr:cxnSp macro="">
      <xdr:nvCxnSpPr>
        <xdr:cNvPr id="544" name="直線コネクタ 543"/>
        <xdr:cNvCxnSpPr/>
      </xdr:nvCxnSpPr>
      <xdr:spPr>
        <a:xfrm flipV="1">
          <a:off x="21323300" y="6279707"/>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58623</xdr:rowOff>
    </xdr:from>
    <xdr:to>
      <xdr:col>107</xdr:col>
      <xdr:colOff>101600</xdr:colOff>
      <xdr:row>36</xdr:row>
      <xdr:rowOff>160223</xdr:rowOff>
    </xdr:to>
    <xdr:sp macro="" textlink="">
      <xdr:nvSpPr>
        <xdr:cNvPr id="545" name="楕円 544"/>
        <xdr:cNvSpPr/>
      </xdr:nvSpPr>
      <xdr:spPr>
        <a:xfrm>
          <a:off x="20383500" y="62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108204</xdr:rowOff>
    </xdr:from>
    <xdr:to>
      <xdr:col>111</xdr:col>
      <xdr:colOff>177800</xdr:colOff>
      <xdr:row>36</xdr:row>
      <xdr:rowOff>109423</xdr:rowOff>
    </xdr:to>
    <xdr:cxnSp macro="">
      <xdr:nvCxnSpPr>
        <xdr:cNvPr id="546" name="直線コネクタ 545"/>
        <xdr:cNvCxnSpPr/>
      </xdr:nvCxnSpPr>
      <xdr:spPr>
        <a:xfrm flipV="1">
          <a:off x="20434300" y="628040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59875</xdr:rowOff>
    </xdr:from>
    <xdr:to>
      <xdr:col>102</xdr:col>
      <xdr:colOff>165100</xdr:colOff>
      <xdr:row>36</xdr:row>
      <xdr:rowOff>161475</xdr:rowOff>
    </xdr:to>
    <xdr:sp macro="" textlink="">
      <xdr:nvSpPr>
        <xdr:cNvPr id="547" name="楕円 546"/>
        <xdr:cNvSpPr/>
      </xdr:nvSpPr>
      <xdr:spPr>
        <a:xfrm>
          <a:off x="19494500" y="62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109423</xdr:rowOff>
    </xdr:from>
    <xdr:to>
      <xdr:col>107</xdr:col>
      <xdr:colOff>50800</xdr:colOff>
      <xdr:row>36</xdr:row>
      <xdr:rowOff>110675</xdr:rowOff>
    </xdr:to>
    <xdr:cxnSp macro="">
      <xdr:nvCxnSpPr>
        <xdr:cNvPr id="548" name="直線コネクタ 547"/>
        <xdr:cNvCxnSpPr/>
      </xdr:nvCxnSpPr>
      <xdr:spPr>
        <a:xfrm flipV="1">
          <a:off x="19545300" y="6281623"/>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49"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50"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106795</xdr:rowOff>
    </xdr:from>
    <xdr:ext cx="534377" cy="259045"/>
    <xdr:sp macro="" textlink="">
      <xdr:nvSpPr>
        <xdr:cNvPr id="551" name="n_3aveValue【一般廃棄物処理施設】&#10;一人当たり有形固定資産（償却資産）額"/>
        <xdr:cNvSpPr txBox="1"/>
      </xdr:nvSpPr>
      <xdr:spPr>
        <a:xfrm>
          <a:off x="19278111" y="662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4081</xdr:rowOff>
    </xdr:from>
    <xdr:ext cx="534377" cy="259045"/>
    <xdr:sp macro="" textlink="">
      <xdr:nvSpPr>
        <xdr:cNvPr id="552" name="n_1mainValue【一般廃棄物処理施設】&#10;一人当たり有形固定資産（償却資産）額"/>
        <xdr:cNvSpPr txBox="1"/>
      </xdr:nvSpPr>
      <xdr:spPr>
        <a:xfrm>
          <a:off x="21043411" y="60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5300</xdr:rowOff>
    </xdr:from>
    <xdr:ext cx="534377" cy="259045"/>
    <xdr:sp macro="" textlink="">
      <xdr:nvSpPr>
        <xdr:cNvPr id="553" name="n_2mainValue【一般廃棄物処理施設】&#10;一人当たり有形固定資産（償却資産）額"/>
        <xdr:cNvSpPr txBox="1"/>
      </xdr:nvSpPr>
      <xdr:spPr>
        <a:xfrm>
          <a:off x="20167111" y="60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6552</xdr:rowOff>
    </xdr:from>
    <xdr:ext cx="534377" cy="259045"/>
    <xdr:sp macro="" textlink="">
      <xdr:nvSpPr>
        <xdr:cNvPr id="554" name="n_3mainValue【一般廃棄物処理施設】&#10;一人当たり有形固定資産（償却資産）額"/>
        <xdr:cNvSpPr txBox="1"/>
      </xdr:nvSpPr>
      <xdr:spPr>
        <a:xfrm>
          <a:off x="19278111" y="600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156845</xdr:rowOff>
    </xdr:from>
    <xdr:to>
      <xdr:col>85</xdr:col>
      <xdr:colOff>177800</xdr:colOff>
      <xdr:row>62</xdr:row>
      <xdr:rowOff>86995</xdr:rowOff>
    </xdr:to>
    <xdr:sp macro="" textlink="">
      <xdr:nvSpPr>
        <xdr:cNvPr id="593" name="楕円 592"/>
        <xdr:cNvSpPr/>
      </xdr:nvSpPr>
      <xdr:spPr>
        <a:xfrm>
          <a:off x="16268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135272</xdr:rowOff>
    </xdr:from>
    <xdr:ext cx="405111" cy="259045"/>
    <xdr:sp macro="" textlink="">
      <xdr:nvSpPr>
        <xdr:cNvPr id="594" name="【保健センター・保健所】&#10;有形固定資産減価償却率該当値テキスト"/>
        <xdr:cNvSpPr txBox="1"/>
      </xdr:nvSpPr>
      <xdr:spPr>
        <a:xfrm>
          <a:off x="16357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27305</xdr:rowOff>
    </xdr:from>
    <xdr:to>
      <xdr:col>81</xdr:col>
      <xdr:colOff>101600</xdr:colOff>
      <xdr:row>62</xdr:row>
      <xdr:rowOff>128905</xdr:rowOff>
    </xdr:to>
    <xdr:sp macro="" textlink="">
      <xdr:nvSpPr>
        <xdr:cNvPr id="595" name="楕円 594"/>
        <xdr:cNvSpPr/>
      </xdr:nvSpPr>
      <xdr:spPr>
        <a:xfrm>
          <a:off x="15430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36195</xdr:rowOff>
    </xdr:from>
    <xdr:to>
      <xdr:col>85</xdr:col>
      <xdr:colOff>127000</xdr:colOff>
      <xdr:row>62</xdr:row>
      <xdr:rowOff>78105</xdr:rowOff>
    </xdr:to>
    <xdr:cxnSp macro="">
      <xdr:nvCxnSpPr>
        <xdr:cNvPr id="596" name="直線コネクタ 595"/>
        <xdr:cNvCxnSpPr/>
      </xdr:nvCxnSpPr>
      <xdr:spPr>
        <a:xfrm flipV="1">
          <a:off x="15481300" y="106660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57785</xdr:rowOff>
    </xdr:from>
    <xdr:to>
      <xdr:col>76</xdr:col>
      <xdr:colOff>165100</xdr:colOff>
      <xdr:row>62</xdr:row>
      <xdr:rowOff>159385</xdr:rowOff>
    </xdr:to>
    <xdr:sp macro="" textlink="">
      <xdr:nvSpPr>
        <xdr:cNvPr id="597" name="楕円 596"/>
        <xdr:cNvSpPr/>
      </xdr:nvSpPr>
      <xdr:spPr>
        <a:xfrm>
          <a:off x="14541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78105</xdr:rowOff>
    </xdr:from>
    <xdr:to>
      <xdr:col>81</xdr:col>
      <xdr:colOff>50800</xdr:colOff>
      <xdr:row>62</xdr:row>
      <xdr:rowOff>108585</xdr:rowOff>
    </xdr:to>
    <xdr:cxnSp macro="">
      <xdr:nvCxnSpPr>
        <xdr:cNvPr id="598" name="直線コネクタ 597"/>
        <xdr:cNvCxnSpPr/>
      </xdr:nvCxnSpPr>
      <xdr:spPr>
        <a:xfrm flipV="1">
          <a:off x="14592300" y="10708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103505</xdr:rowOff>
    </xdr:from>
    <xdr:to>
      <xdr:col>72</xdr:col>
      <xdr:colOff>38100</xdr:colOff>
      <xdr:row>63</xdr:row>
      <xdr:rowOff>33655</xdr:rowOff>
    </xdr:to>
    <xdr:sp macro="" textlink="">
      <xdr:nvSpPr>
        <xdr:cNvPr id="599" name="楕円 598"/>
        <xdr:cNvSpPr/>
      </xdr:nvSpPr>
      <xdr:spPr>
        <a:xfrm>
          <a:off x="13652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108585</xdr:rowOff>
    </xdr:from>
    <xdr:to>
      <xdr:col>76</xdr:col>
      <xdr:colOff>114300</xdr:colOff>
      <xdr:row>62</xdr:row>
      <xdr:rowOff>154305</xdr:rowOff>
    </xdr:to>
    <xdr:cxnSp macro="">
      <xdr:nvCxnSpPr>
        <xdr:cNvPr id="600" name="直線コネクタ 599"/>
        <xdr:cNvCxnSpPr/>
      </xdr:nvCxnSpPr>
      <xdr:spPr>
        <a:xfrm flipV="1">
          <a:off x="13703300" y="107384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01"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02"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603"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120032</xdr:rowOff>
    </xdr:from>
    <xdr:ext cx="405111" cy="259045"/>
    <xdr:sp macro="" textlink="">
      <xdr:nvSpPr>
        <xdr:cNvPr id="604" name="n_1mainValue【保健センター・保健所】&#10;有形固定資産減価償却率"/>
        <xdr:cNvSpPr txBox="1"/>
      </xdr:nvSpPr>
      <xdr:spPr>
        <a:xfrm>
          <a:off x="15266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150512</xdr:rowOff>
    </xdr:from>
    <xdr:ext cx="405111" cy="259045"/>
    <xdr:sp macro="" textlink="">
      <xdr:nvSpPr>
        <xdr:cNvPr id="605" name="n_2mainValue【保健センター・保健所】&#10;有形固定資産減価償却率"/>
        <xdr:cNvSpPr txBox="1"/>
      </xdr:nvSpPr>
      <xdr:spPr>
        <a:xfrm>
          <a:off x="14389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24782</xdr:rowOff>
    </xdr:from>
    <xdr:ext cx="405111" cy="259045"/>
    <xdr:sp macro="" textlink="">
      <xdr:nvSpPr>
        <xdr:cNvPr id="606" name="n_3mainValue【保健センター・保健所】&#10;有形固定資産減価償却率"/>
        <xdr:cNvSpPr txBox="1"/>
      </xdr:nvSpPr>
      <xdr:spPr>
        <a:xfrm>
          <a:off x="13500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35"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82550</xdr:rowOff>
    </xdr:from>
    <xdr:to>
      <xdr:col>116</xdr:col>
      <xdr:colOff>114300</xdr:colOff>
      <xdr:row>61</xdr:row>
      <xdr:rowOff>12700</xdr:rowOff>
    </xdr:to>
    <xdr:sp macro="" textlink="">
      <xdr:nvSpPr>
        <xdr:cNvPr id="645" name="楕円 644"/>
        <xdr:cNvSpPr/>
      </xdr:nvSpPr>
      <xdr:spPr>
        <a:xfrm>
          <a:off x="22110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105427</xdr:rowOff>
    </xdr:from>
    <xdr:ext cx="469744" cy="259045"/>
    <xdr:sp macro="" textlink="">
      <xdr:nvSpPr>
        <xdr:cNvPr id="646" name="【保健センター・保健所】&#10;一人当たり面積該当値テキスト"/>
        <xdr:cNvSpPr txBox="1"/>
      </xdr:nvSpPr>
      <xdr:spPr>
        <a:xfrm>
          <a:off x="22199600"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82550</xdr:rowOff>
    </xdr:from>
    <xdr:to>
      <xdr:col>112</xdr:col>
      <xdr:colOff>38100</xdr:colOff>
      <xdr:row>61</xdr:row>
      <xdr:rowOff>12700</xdr:rowOff>
    </xdr:to>
    <xdr:sp macro="" textlink="">
      <xdr:nvSpPr>
        <xdr:cNvPr id="647" name="楕円 646"/>
        <xdr:cNvSpPr/>
      </xdr:nvSpPr>
      <xdr:spPr>
        <a:xfrm>
          <a:off x="2127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133350</xdr:rowOff>
    </xdr:from>
    <xdr:to>
      <xdr:col>116</xdr:col>
      <xdr:colOff>63500</xdr:colOff>
      <xdr:row>60</xdr:row>
      <xdr:rowOff>133350</xdr:rowOff>
    </xdr:to>
    <xdr:cxnSp macro="">
      <xdr:nvCxnSpPr>
        <xdr:cNvPr id="648" name="直線コネクタ 647"/>
        <xdr:cNvCxnSpPr/>
      </xdr:nvCxnSpPr>
      <xdr:spPr>
        <a:xfrm>
          <a:off x="21323300" y="1042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49" name="楕円 648"/>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133350</xdr:rowOff>
    </xdr:from>
    <xdr:to>
      <xdr:col>111</xdr:col>
      <xdr:colOff>177800</xdr:colOff>
      <xdr:row>62</xdr:row>
      <xdr:rowOff>0</xdr:rowOff>
    </xdr:to>
    <xdr:cxnSp macro="">
      <xdr:nvCxnSpPr>
        <xdr:cNvPr id="650" name="直線コネクタ 649"/>
        <xdr:cNvCxnSpPr/>
      </xdr:nvCxnSpPr>
      <xdr:spPr>
        <a:xfrm flipV="1">
          <a:off x="20434300" y="10420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51" name="楕円 650"/>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52" name="直線コネクタ 651"/>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53"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54"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55"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29227</xdr:rowOff>
    </xdr:from>
    <xdr:ext cx="469744" cy="259045"/>
    <xdr:sp macro="" textlink="">
      <xdr:nvSpPr>
        <xdr:cNvPr id="656" name="n_1mainValue【保健センター・保健所】&#10;一人当たり面積"/>
        <xdr:cNvSpPr txBox="1"/>
      </xdr:nvSpPr>
      <xdr:spPr>
        <a:xfrm>
          <a:off x="210757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57"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58"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133604</xdr:rowOff>
    </xdr:from>
    <xdr:to>
      <xdr:col>85</xdr:col>
      <xdr:colOff>177800</xdr:colOff>
      <xdr:row>81</xdr:row>
      <xdr:rowOff>63754</xdr:rowOff>
    </xdr:to>
    <xdr:sp macro="" textlink="">
      <xdr:nvSpPr>
        <xdr:cNvPr id="696" name="楕円 695"/>
        <xdr:cNvSpPr/>
      </xdr:nvSpPr>
      <xdr:spPr>
        <a:xfrm>
          <a:off x="162687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156481</xdr:rowOff>
    </xdr:from>
    <xdr:ext cx="405111" cy="259045"/>
    <xdr:sp macro="" textlink="">
      <xdr:nvSpPr>
        <xdr:cNvPr id="697" name="【消防施設】&#10;有形固定資産減価償却率該当値テキスト"/>
        <xdr:cNvSpPr txBox="1"/>
      </xdr:nvSpPr>
      <xdr:spPr>
        <a:xfrm>
          <a:off x="16357600" y="137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165608</xdr:rowOff>
    </xdr:from>
    <xdr:to>
      <xdr:col>81</xdr:col>
      <xdr:colOff>101600</xdr:colOff>
      <xdr:row>81</xdr:row>
      <xdr:rowOff>95758</xdr:rowOff>
    </xdr:to>
    <xdr:sp macro="" textlink="">
      <xdr:nvSpPr>
        <xdr:cNvPr id="698" name="楕円 697"/>
        <xdr:cNvSpPr/>
      </xdr:nvSpPr>
      <xdr:spPr>
        <a:xfrm>
          <a:off x="15430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12954</xdr:rowOff>
    </xdr:from>
    <xdr:to>
      <xdr:col>85</xdr:col>
      <xdr:colOff>127000</xdr:colOff>
      <xdr:row>81</xdr:row>
      <xdr:rowOff>44958</xdr:rowOff>
    </xdr:to>
    <xdr:cxnSp macro="">
      <xdr:nvCxnSpPr>
        <xdr:cNvPr id="699" name="直線コネクタ 698"/>
        <xdr:cNvCxnSpPr/>
      </xdr:nvCxnSpPr>
      <xdr:spPr>
        <a:xfrm flipV="1">
          <a:off x="15481300" y="139004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35306</xdr:rowOff>
    </xdr:from>
    <xdr:to>
      <xdr:col>76</xdr:col>
      <xdr:colOff>165100</xdr:colOff>
      <xdr:row>81</xdr:row>
      <xdr:rowOff>136906</xdr:rowOff>
    </xdr:to>
    <xdr:sp macro="" textlink="">
      <xdr:nvSpPr>
        <xdr:cNvPr id="700" name="楕円 699"/>
        <xdr:cNvSpPr/>
      </xdr:nvSpPr>
      <xdr:spPr>
        <a:xfrm>
          <a:off x="14541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44958</xdr:rowOff>
    </xdr:from>
    <xdr:to>
      <xdr:col>81</xdr:col>
      <xdr:colOff>50800</xdr:colOff>
      <xdr:row>81</xdr:row>
      <xdr:rowOff>86106</xdr:rowOff>
    </xdr:to>
    <xdr:cxnSp macro="">
      <xdr:nvCxnSpPr>
        <xdr:cNvPr id="701" name="直線コネクタ 700"/>
        <xdr:cNvCxnSpPr/>
      </xdr:nvCxnSpPr>
      <xdr:spPr>
        <a:xfrm flipV="1">
          <a:off x="14592300" y="139324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69596</xdr:rowOff>
    </xdr:from>
    <xdr:to>
      <xdr:col>72</xdr:col>
      <xdr:colOff>38100</xdr:colOff>
      <xdr:row>81</xdr:row>
      <xdr:rowOff>171196</xdr:rowOff>
    </xdr:to>
    <xdr:sp macro="" textlink="">
      <xdr:nvSpPr>
        <xdr:cNvPr id="702" name="楕円 701"/>
        <xdr:cNvSpPr/>
      </xdr:nvSpPr>
      <xdr:spPr>
        <a:xfrm>
          <a:off x="13652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86106</xdr:rowOff>
    </xdr:from>
    <xdr:to>
      <xdr:col>76</xdr:col>
      <xdr:colOff>114300</xdr:colOff>
      <xdr:row>81</xdr:row>
      <xdr:rowOff>120396</xdr:rowOff>
    </xdr:to>
    <xdr:cxnSp macro="">
      <xdr:nvCxnSpPr>
        <xdr:cNvPr id="703" name="直線コネクタ 702"/>
        <xdr:cNvCxnSpPr/>
      </xdr:nvCxnSpPr>
      <xdr:spPr>
        <a:xfrm flipV="1">
          <a:off x="13703300" y="13973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704"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05"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06"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112285</xdr:rowOff>
    </xdr:from>
    <xdr:ext cx="405111" cy="259045"/>
    <xdr:sp macro="" textlink="">
      <xdr:nvSpPr>
        <xdr:cNvPr id="707" name="n_1mainValue【消防施設】&#10;有形固定資産減価償却率"/>
        <xdr:cNvSpPr txBox="1"/>
      </xdr:nvSpPr>
      <xdr:spPr>
        <a:xfrm>
          <a:off x="152660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153433</xdr:rowOff>
    </xdr:from>
    <xdr:ext cx="405111" cy="259045"/>
    <xdr:sp macro="" textlink="">
      <xdr:nvSpPr>
        <xdr:cNvPr id="708" name="n_2mainValue【消防施設】&#10;有形固定資産減価償却率"/>
        <xdr:cNvSpPr txBox="1"/>
      </xdr:nvSpPr>
      <xdr:spPr>
        <a:xfrm>
          <a:off x="14389744"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162323</xdr:rowOff>
    </xdr:from>
    <xdr:ext cx="405111" cy="259045"/>
    <xdr:sp macro="" textlink="">
      <xdr:nvSpPr>
        <xdr:cNvPr id="709" name="n_3mainValue【消防施設】&#10;有形固定資産減価償却率"/>
        <xdr:cNvSpPr txBox="1"/>
      </xdr:nvSpPr>
      <xdr:spPr>
        <a:xfrm>
          <a:off x="13500744"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46" name="楕円 745"/>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747" name="【消防施設】&#10;一人当たり面積該当値テキスト"/>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48" name="楕円 747"/>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749" name="直線コネクタ 748"/>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50" name="楕円 749"/>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751" name="直線コネクタ 750"/>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52" name="楕円 751"/>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753" name="直線コネクタ 752"/>
        <xdr:cNvCxnSpPr/>
      </xdr:nvCxnSpPr>
      <xdr:spPr>
        <a:xfrm>
          <a:off x="19545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756" name="n_3aveValue【消防施設】&#10;一人当たり面積"/>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57"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58" name="n_2main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59" name="n_3main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799" name="楕円 798"/>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145432</xdr:rowOff>
    </xdr:from>
    <xdr:ext cx="405111" cy="259045"/>
    <xdr:sp macro="" textlink="">
      <xdr:nvSpPr>
        <xdr:cNvPr id="800" name="【庁舎】&#10;有形固定資産減価償却率該当値テキスト"/>
        <xdr:cNvSpPr txBox="1"/>
      </xdr:nvSpPr>
      <xdr:spPr>
        <a:xfrm>
          <a:off x="16357600"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168275</xdr:rowOff>
    </xdr:from>
    <xdr:to>
      <xdr:col>81</xdr:col>
      <xdr:colOff>101600</xdr:colOff>
      <xdr:row>105</xdr:row>
      <xdr:rowOff>98425</xdr:rowOff>
    </xdr:to>
    <xdr:sp macro="" textlink="">
      <xdr:nvSpPr>
        <xdr:cNvPr id="801" name="楕円 800"/>
        <xdr:cNvSpPr/>
      </xdr:nvSpPr>
      <xdr:spPr>
        <a:xfrm>
          <a:off x="15430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47625</xdr:rowOff>
    </xdr:to>
    <xdr:cxnSp macro="">
      <xdr:nvCxnSpPr>
        <xdr:cNvPr id="802" name="直線コネクタ 801"/>
        <xdr:cNvCxnSpPr/>
      </xdr:nvCxnSpPr>
      <xdr:spPr>
        <a:xfrm flipV="1">
          <a:off x="15481300" y="180041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31114</xdr:rowOff>
    </xdr:from>
    <xdr:to>
      <xdr:col>76</xdr:col>
      <xdr:colOff>165100</xdr:colOff>
      <xdr:row>105</xdr:row>
      <xdr:rowOff>132714</xdr:rowOff>
    </xdr:to>
    <xdr:sp macro="" textlink="">
      <xdr:nvSpPr>
        <xdr:cNvPr id="803" name="楕円 802"/>
        <xdr:cNvSpPr/>
      </xdr:nvSpPr>
      <xdr:spPr>
        <a:xfrm>
          <a:off x="14541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47625</xdr:rowOff>
    </xdr:from>
    <xdr:to>
      <xdr:col>81</xdr:col>
      <xdr:colOff>50800</xdr:colOff>
      <xdr:row>105</xdr:row>
      <xdr:rowOff>81914</xdr:rowOff>
    </xdr:to>
    <xdr:cxnSp macro="">
      <xdr:nvCxnSpPr>
        <xdr:cNvPr id="804" name="直線コネクタ 803"/>
        <xdr:cNvCxnSpPr/>
      </xdr:nvCxnSpPr>
      <xdr:spPr>
        <a:xfrm flipV="1">
          <a:off x="14592300" y="180498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42545</xdr:rowOff>
    </xdr:from>
    <xdr:to>
      <xdr:col>72</xdr:col>
      <xdr:colOff>38100</xdr:colOff>
      <xdr:row>105</xdr:row>
      <xdr:rowOff>144145</xdr:rowOff>
    </xdr:to>
    <xdr:sp macro="" textlink="">
      <xdr:nvSpPr>
        <xdr:cNvPr id="805" name="楕円 804"/>
        <xdr:cNvSpPr/>
      </xdr:nvSpPr>
      <xdr:spPr>
        <a:xfrm>
          <a:off x="13652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81914</xdr:rowOff>
    </xdr:from>
    <xdr:to>
      <xdr:col>76</xdr:col>
      <xdr:colOff>114300</xdr:colOff>
      <xdr:row>105</xdr:row>
      <xdr:rowOff>93345</xdr:rowOff>
    </xdr:to>
    <xdr:cxnSp macro="">
      <xdr:nvCxnSpPr>
        <xdr:cNvPr id="806" name="直線コネクタ 805"/>
        <xdr:cNvCxnSpPr/>
      </xdr:nvCxnSpPr>
      <xdr:spPr>
        <a:xfrm flipV="1">
          <a:off x="13703300" y="180841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807"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808"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809"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89552</xdr:rowOff>
    </xdr:from>
    <xdr:ext cx="405111" cy="259045"/>
    <xdr:sp macro="" textlink="">
      <xdr:nvSpPr>
        <xdr:cNvPr id="810" name="n_1mainValue【庁舎】&#10;有形固定資産減価償却率"/>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123841</xdr:rowOff>
    </xdr:from>
    <xdr:ext cx="405111" cy="259045"/>
    <xdr:sp macro="" textlink="">
      <xdr:nvSpPr>
        <xdr:cNvPr id="811" name="n_2mainValue【庁舎】&#10;有形固定資産減価償却率"/>
        <xdr:cNvSpPr txBox="1"/>
      </xdr:nvSpPr>
      <xdr:spPr>
        <a:xfrm>
          <a:off x="14389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135272</xdr:rowOff>
    </xdr:from>
    <xdr:ext cx="405111" cy="259045"/>
    <xdr:sp macro="" textlink="">
      <xdr:nvSpPr>
        <xdr:cNvPr id="812" name="n_3mainValue【庁舎】&#10;有形固定資産減価償却率"/>
        <xdr:cNvSpPr txBox="1"/>
      </xdr:nvSpPr>
      <xdr:spPr>
        <a:xfrm>
          <a:off x="13500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41"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10161</xdr:rowOff>
    </xdr:from>
    <xdr:to>
      <xdr:col>116</xdr:col>
      <xdr:colOff>114300</xdr:colOff>
      <xdr:row>105</xdr:row>
      <xdr:rowOff>111761</xdr:rowOff>
    </xdr:to>
    <xdr:sp macro="" textlink="">
      <xdr:nvSpPr>
        <xdr:cNvPr id="851" name="楕円 850"/>
        <xdr:cNvSpPr/>
      </xdr:nvSpPr>
      <xdr:spPr>
        <a:xfrm>
          <a:off x="22110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33038</xdr:rowOff>
    </xdr:from>
    <xdr:ext cx="469744" cy="259045"/>
    <xdr:sp macro="" textlink="">
      <xdr:nvSpPr>
        <xdr:cNvPr id="852" name="【庁舎】&#10;一人当たり面積該当値テキスト"/>
        <xdr:cNvSpPr txBox="1"/>
      </xdr:nvSpPr>
      <xdr:spPr>
        <a:xfrm>
          <a:off x="22199600"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53" name="楕円 852"/>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60961</xdr:rowOff>
    </xdr:from>
    <xdr:to>
      <xdr:col>116</xdr:col>
      <xdr:colOff>63500</xdr:colOff>
      <xdr:row>105</xdr:row>
      <xdr:rowOff>64770</xdr:rowOff>
    </xdr:to>
    <xdr:cxnSp macro="">
      <xdr:nvCxnSpPr>
        <xdr:cNvPr id="854" name="直線コネクタ 853"/>
        <xdr:cNvCxnSpPr/>
      </xdr:nvCxnSpPr>
      <xdr:spPr>
        <a:xfrm flipV="1">
          <a:off x="21323300" y="18063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55" name="楕円 854"/>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64770</xdr:rowOff>
    </xdr:to>
    <xdr:cxnSp macro="">
      <xdr:nvCxnSpPr>
        <xdr:cNvPr id="856" name="直線コネクタ 855"/>
        <xdr:cNvCxnSpPr/>
      </xdr:nvCxnSpPr>
      <xdr:spPr>
        <a:xfrm>
          <a:off x="20434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57" name="楕円 856"/>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64770</xdr:rowOff>
    </xdr:to>
    <xdr:cxnSp macro="">
      <xdr:nvCxnSpPr>
        <xdr:cNvPr id="858" name="直線コネクタ 857"/>
        <xdr:cNvCxnSpPr/>
      </xdr:nvCxnSpPr>
      <xdr:spPr>
        <a:xfrm>
          <a:off x="19545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59"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0"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1"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862" name="n_1main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63" name="n_2main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64" name="n_3mainValue【庁舎】&#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年度に複合施設である大清水まなび交流館内に大清水図書館を新設したものの、向山図書館や中央図書館の老朽化の影響により、有形固定資産減価償却率は平成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％となり、全国平均を大きく上回っており、類似団体内でも</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年度に建設したため、有形固定資産減価償却率は</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％と全国平均を大きく下回っており、類似団体の中で下から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年度の単年度指数は、社会福祉費などの増加による基準財政需要額の増加に比べ、個人市民税など基準財政収入額の増加がより大きかったため前年度より</a:t>
          </a:r>
          <a:r>
            <a:rPr kumimoji="1" lang="en-US" altLang="ja-JP" sz="1300">
              <a:latin typeface="ＭＳ Ｐゴシック" panose="020B0600070205080204" pitchFamily="50" charset="-128"/>
              <a:ea typeface="ＭＳ Ｐゴシック" panose="020B0600070205080204" pitchFamily="50" charset="-128"/>
            </a:rPr>
            <a:t>0.002</a:t>
          </a:r>
          <a:r>
            <a:rPr kumimoji="1" lang="ja-JP" altLang="en-US" sz="1300">
              <a:latin typeface="ＭＳ Ｐゴシック" panose="020B0600070205080204" pitchFamily="50" charset="-128"/>
              <a:ea typeface="ＭＳ Ｐゴシック" panose="020B0600070205080204" pitchFamily="50" charset="-128"/>
            </a:rPr>
            <a:t>ポイント改善した。財政力指数（３か年平均）は前年度から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となり、上昇傾向にある。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本市の財政力指数は類似団体の平均を大きく上回っているものの、１を割り込んでいる状況であるため、今後も自主財源の確保などにより安定した財政基盤の確保に努める。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19755</xdr:rowOff>
    </xdr:to>
    <xdr:cxnSp macro="">
      <xdr:nvCxnSpPr>
        <xdr:cNvPr id="69" name="直線コネクタ 68"/>
        <xdr:cNvCxnSpPr/>
      </xdr:nvCxnSpPr>
      <xdr:spPr>
        <a:xfrm flipV="1">
          <a:off x="4114800" y="686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ポイント改善した。これは経常経費充当一般財源がほぼ前年並みであったのに対し、市税など経常一般財源収入が増加したためである。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今後、少子高齢化の進展などに伴い扶助費などの増加が予想されるため、引き続き経常経費の見直しを図り財政構造が硬直しないよう留意する必要がある。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138430</xdr:rowOff>
    </xdr:to>
    <xdr:cxnSp macro="">
      <xdr:nvCxnSpPr>
        <xdr:cNvPr id="130" name="直線コネクタ 129"/>
        <xdr:cNvCxnSpPr/>
      </xdr:nvCxnSpPr>
      <xdr:spPr>
        <a:xfrm flipV="1">
          <a:off x="4114800" y="109059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53848</xdr:rowOff>
    </xdr:to>
    <xdr:cxnSp macro="">
      <xdr:nvCxnSpPr>
        <xdr:cNvPr id="133" name="直線コネクタ 132"/>
        <xdr:cNvCxnSpPr/>
      </xdr:nvCxnSpPr>
      <xdr:spPr>
        <a:xfrm flipV="1">
          <a:off x="3225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53848</xdr:rowOff>
    </xdr:to>
    <xdr:cxnSp macro="">
      <xdr:nvCxnSpPr>
        <xdr:cNvPr id="136" name="直線コネクタ 135"/>
        <xdr:cNvCxnSpPr/>
      </xdr:nvCxnSpPr>
      <xdr:spPr>
        <a:xfrm>
          <a:off x="2336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15240</xdr:rowOff>
    </xdr:to>
    <xdr:cxnSp macro="">
      <xdr:nvCxnSpPr>
        <xdr:cNvPr id="139" name="直線コネクタ 138"/>
        <xdr:cNvCxnSpPr/>
      </xdr:nvCxnSpPr>
      <xdr:spPr>
        <a:xfrm flipV="1">
          <a:off x="1447800" y="1089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50" name="財政構造の弾力性該当値テキスト"/>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1" name="楕円 150"/>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2" name="テキスト ボックス 151"/>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114825</xdr:rowOff>
    </xdr:from>
    <xdr:ext cx="762000" cy="259045"/>
    <xdr:sp macro="" textlink="">
      <xdr:nvSpPr>
        <xdr:cNvPr id="154" name="テキスト ボックス 153"/>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6" name="テキスト ボックス 155"/>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7" name="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58" name="テキスト ボックス 157"/>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年度は、人件費については定昇による職員給の増加などにより、平成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また、物件費についても地域包括支援センター運営委託料の皆増や家庭廃棄物収集運搬業務委託料の増、消防通信指令設備の更新により前年度から約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96,757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円となっており、類似団体内の順位は上位に位置している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今後も人件費や物件費等の消費的経費について、不断の節減に努める。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136868</xdr:rowOff>
    </xdr:from>
    <xdr:to>
      <xdr:col>23</xdr:col>
      <xdr:colOff>133350</xdr:colOff>
      <xdr:row>81</xdr:row>
      <xdr:rowOff>3798</xdr:rowOff>
    </xdr:to>
    <xdr:cxnSp macro="">
      <xdr:nvCxnSpPr>
        <xdr:cNvPr id="193" name="直線コネクタ 192"/>
        <xdr:cNvCxnSpPr/>
      </xdr:nvCxnSpPr>
      <xdr:spPr>
        <a:xfrm>
          <a:off x="4114800" y="13852868"/>
          <a:ext cx="838200" cy="3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136868</xdr:rowOff>
    </xdr:from>
    <xdr:to>
      <xdr:col>19</xdr:col>
      <xdr:colOff>133350</xdr:colOff>
      <xdr:row>80</xdr:row>
      <xdr:rowOff>158800</xdr:rowOff>
    </xdr:to>
    <xdr:cxnSp macro="">
      <xdr:nvCxnSpPr>
        <xdr:cNvPr id="196" name="直線コネクタ 195"/>
        <xdr:cNvCxnSpPr/>
      </xdr:nvCxnSpPr>
      <xdr:spPr>
        <a:xfrm flipV="1">
          <a:off x="3225800" y="13852868"/>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158800</xdr:rowOff>
    </xdr:from>
    <xdr:to>
      <xdr:col>15</xdr:col>
      <xdr:colOff>82550</xdr:colOff>
      <xdr:row>80</xdr:row>
      <xdr:rowOff>167780</xdr:rowOff>
    </xdr:to>
    <xdr:cxnSp macro="">
      <xdr:nvCxnSpPr>
        <xdr:cNvPr id="199" name="直線コネクタ 198"/>
        <xdr:cNvCxnSpPr/>
      </xdr:nvCxnSpPr>
      <xdr:spPr>
        <a:xfrm flipV="1">
          <a:off x="2336800" y="13874800"/>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126826</xdr:rowOff>
    </xdr:from>
    <xdr:to>
      <xdr:col>11</xdr:col>
      <xdr:colOff>31750</xdr:colOff>
      <xdr:row>80</xdr:row>
      <xdr:rowOff>167780</xdr:rowOff>
    </xdr:to>
    <xdr:cxnSp macro="">
      <xdr:nvCxnSpPr>
        <xdr:cNvPr id="202" name="直線コネクタ 201"/>
        <xdr:cNvCxnSpPr/>
      </xdr:nvCxnSpPr>
      <xdr:spPr>
        <a:xfrm>
          <a:off x="1447800" y="13842826"/>
          <a:ext cx="8890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124448</xdr:rowOff>
    </xdr:from>
    <xdr:to>
      <xdr:col>23</xdr:col>
      <xdr:colOff>184150</xdr:colOff>
      <xdr:row>81</xdr:row>
      <xdr:rowOff>54598</xdr:rowOff>
    </xdr:to>
    <xdr:sp macro="" textlink="">
      <xdr:nvSpPr>
        <xdr:cNvPr id="212" name="楕円 211"/>
        <xdr:cNvSpPr/>
      </xdr:nvSpPr>
      <xdr:spPr>
        <a:xfrm>
          <a:off x="4902200" y="138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45725</xdr:rowOff>
    </xdr:from>
    <xdr:ext cx="762000" cy="259045"/>
    <xdr:sp macro="" textlink="">
      <xdr:nvSpPr>
        <xdr:cNvPr id="213" name="人件費・物件費等の状況該当値テキスト"/>
        <xdr:cNvSpPr txBox="1"/>
      </xdr:nvSpPr>
      <xdr:spPr>
        <a:xfrm>
          <a:off x="5041900" y="137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86068</xdr:rowOff>
    </xdr:from>
    <xdr:to>
      <xdr:col>19</xdr:col>
      <xdr:colOff>184150</xdr:colOff>
      <xdr:row>81</xdr:row>
      <xdr:rowOff>16218</xdr:rowOff>
    </xdr:to>
    <xdr:sp macro="" textlink="">
      <xdr:nvSpPr>
        <xdr:cNvPr id="214" name="楕円 213"/>
        <xdr:cNvSpPr/>
      </xdr:nvSpPr>
      <xdr:spPr>
        <a:xfrm>
          <a:off x="4064000" y="138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26395</xdr:rowOff>
    </xdr:from>
    <xdr:ext cx="736600" cy="259045"/>
    <xdr:sp macro="" textlink="">
      <xdr:nvSpPr>
        <xdr:cNvPr id="215" name="テキスト ボックス 214"/>
        <xdr:cNvSpPr txBox="1"/>
      </xdr:nvSpPr>
      <xdr:spPr>
        <a:xfrm>
          <a:off x="3733800" y="13570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108000</xdr:rowOff>
    </xdr:from>
    <xdr:to>
      <xdr:col>15</xdr:col>
      <xdr:colOff>133350</xdr:colOff>
      <xdr:row>81</xdr:row>
      <xdr:rowOff>38150</xdr:rowOff>
    </xdr:to>
    <xdr:sp macro="" textlink="">
      <xdr:nvSpPr>
        <xdr:cNvPr id="216" name="楕円 215"/>
        <xdr:cNvSpPr/>
      </xdr:nvSpPr>
      <xdr:spPr>
        <a:xfrm>
          <a:off x="3175000" y="138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48327</xdr:rowOff>
    </xdr:from>
    <xdr:ext cx="762000" cy="259045"/>
    <xdr:sp macro="" textlink="">
      <xdr:nvSpPr>
        <xdr:cNvPr id="217" name="テキスト ボックス 216"/>
        <xdr:cNvSpPr txBox="1"/>
      </xdr:nvSpPr>
      <xdr:spPr>
        <a:xfrm>
          <a:off x="2844800" y="135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116980</xdr:rowOff>
    </xdr:from>
    <xdr:to>
      <xdr:col>11</xdr:col>
      <xdr:colOff>82550</xdr:colOff>
      <xdr:row>81</xdr:row>
      <xdr:rowOff>47130</xdr:rowOff>
    </xdr:to>
    <xdr:sp macro="" textlink="">
      <xdr:nvSpPr>
        <xdr:cNvPr id="218" name="楕円 217"/>
        <xdr:cNvSpPr/>
      </xdr:nvSpPr>
      <xdr:spPr>
        <a:xfrm>
          <a:off x="2286000" y="138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57307</xdr:rowOff>
    </xdr:from>
    <xdr:ext cx="762000" cy="259045"/>
    <xdr:sp macro="" textlink="">
      <xdr:nvSpPr>
        <xdr:cNvPr id="219" name="テキスト ボックス 218"/>
        <xdr:cNvSpPr txBox="1"/>
      </xdr:nvSpPr>
      <xdr:spPr>
        <a:xfrm>
          <a:off x="1955800" y="136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76026</xdr:rowOff>
    </xdr:from>
    <xdr:to>
      <xdr:col>7</xdr:col>
      <xdr:colOff>31750</xdr:colOff>
      <xdr:row>81</xdr:row>
      <xdr:rowOff>6176</xdr:rowOff>
    </xdr:to>
    <xdr:sp macro="" textlink="">
      <xdr:nvSpPr>
        <xdr:cNvPr id="220" name="楕円 219"/>
        <xdr:cNvSpPr/>
      </xdr:nvSpPr>
      <xdr:spPr>
        <a:xfrm>
          <a:off x="1397000" y="137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16353</xdr:rowOff>
    </xdr:from>
    <xdr:ext cx="762000" cy="259045"/>
    <xdr:sp macro="" textlink="">
      <xdr:nvSpPr>
        <xdr:cNvPr id="221" name="テキスト ボックス 220"/>
        <xdr:cNvSpPr txBox="1"/>
      </xdr:nvSpPr>
      <xdr:spPr>
        <a:xfrm>
          <a:off x="1066800" y="135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日におけるラスパイレス指数は、経験区分間の異動による影響により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となったが、類似団体内では中位に位置している。今後も引き続き適正な給与水準の確保に努め、総人件費の抑制を図る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85</xdr:row>
      <xdr:rowOff>31750</xdr:rowOff>
    </xdr:to>
    <xdr:cxnSp macro="">
      <xdr:nvCxnSpPr>
        <xdr:cNvPr id="255" name="直線コネクタ 254"/>
        <xdr:cNvCxnSpPr/>
      </xdr:nvCxnSpPr>
      <xdr:spPr>
        <a:xfrm>
          <a:off x="16179800" y="1454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142875</xdr:rowOff>
    </xdr:to>
    <xdr:cxnSp macro="">
      <xdr:nvCxnSpPr>
        <xdr:cNvPr id="258" name="直線コネクタ 257"/>
        <xdr:cNvCxnSpPr/>
      </xdr:nvCxnSpPr>
      <xdr:spPr>
        <a:xfrm>
          <a:off x="15290800" y="1440391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2116</xdr:rowOff>
    </xdr:to>
    <xdr:cxnSp macro="">
      <xdr:nvCxnSpPr>
        <xdr:cNvPr id="261" name="直線コネクタ 260"/>
        <xdr:cNvCxnSpPr/>
      </xdr:nvCxnSpPr>
      <xdr:spPr>
        <a:xfrm>
          <a:off x="14401800" y="143435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135466</xdr:rowOff>
    </xdr:from>
    <xdr:to>
      <xdr:col>68</xdr:col>
      <xdr:colOff>152400</xdr:colOff>
      <xdr:row>83</xdr:row>
      <xdr:rowOff>113241</xdr:rowOff>
    </xdr:to>
    <xdr:cxnSp macro="">
      <xdr:nvCxnSpPr>
        <xdr:cNvPr id="264" name="直線コネクタ 263"/>
        <xdr:cNvCxnSpPr/>
      </xdr:nvCxnSpPr>
      <xdr:spPr>
        <a:xfrm>
          <a:off x="13512800" y="13680016"/>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6" name="楕円 275"/>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7" name="テキスト ボックス 276"/>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0" name="楕円 279"/>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1" name="テキスト ボックス 280"/>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84666</xdr:rowOff>
    </xdr:from>
    <xdr:to>
      <xdr:col>64</xdr:col>
      <xdr:colOff>152400</xdr:colOff>
      <xdr:row>80</xdr:row>
      <xdr:rowOff>14816</xdr:rowOff>
    </xdr:to>
    <xdr:sp macro="" textlink="">
      <xdr:nvSpPr>
        <xdr:cNvPr id="282" name="楕円 281"/>
        <xdr:cNvSpPr/>
      </xdr:nvSpPr>
      <xdr:spPr>
        <a:xfrm>
          <a:off x="13462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24993</xdr:rowOff>
    </xdr:from>
    <xdr:ext cx="762000" cy="259045"/>
    <xdr:sp macro="" textlink="">
      <xdr:nvSpPr>
        <xdr:cNvPr id="283" name="テキスト ボックス 282"/>
        <xdr:cNvSpPr txBox="1"/>
      </xdr:nvSpPr>
      <xdr:spPr>
        <a:xfrm>
          <a:off x="13131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掲げる定員管理の適正化により、既存業務の不断の見直しや多様な任用形態による効果的・効率的な業務執行体制の整備に努める一方、市税等の収納率向上対策など新たな行政課題や市民サービスの向上のために人員体制の強化を図っ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日における人口千人当たりの職員数は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加したものの、類似団体内での順位は上位に位置している。今後も、安全・安心のまちづくりの推進や市民サービスの向上のため必要な人員は確保しながらも、徹底した業務の見直しを継続し、引き続き定員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26307</xdr:rowOff>
    </xdr:from>
    <xdr:to>
      <xdr:col>81</xdr:col>
      <xdr:colOff>44450</xdr:colOff>
      <xdr:row>61</xdr:row>
      <xdr:rowOff>43543</xdr:rowOff>
    </xdr:to>
    <xdr:cxnSp macro="">
      <xdr:nvCxnSpPr>
        <xdr:cNvPr id="320" name="直線コネクタ 319"/>
        <xdr:cNvCxnSpPr/>
      </xdr:nvCxnSpPr>
      <xdr:spPr>
        <a:xfrm>
          <a:off x="16179800" y="104847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159838</xdr:rowOff>
    </xdr:from>
    <xdr:to>
      <xdr:col>77</xdr:col>
      <xdr:colOff>44450</xdr:colOff>
      <xdr:row>61</xdr:row>
      <xdr:rowOff>26307</xdr:rowOff>
    </xdr:to>
    <xdr:cxnSp macro="">
      <xdr:nvCxnSpPr>
        <xdr:cNvPr id="323" name="直線コネクタ 322"/>
        <xdr:cNvCxnSpPr/>
      </xdr:nvCxnSpPr>
      <xdr:spPr>
        <a:xfrm>
          <a:off x="15290800" y="1044683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142603</xdr:rowOff>
    </xdr:from>
    <xdr:to>
      <xdr:col>72</xdr:col>
      <xdr:colOff>203200</xdr:colOff>
      <xdr:row>60</xdr:row>
      <xdr:rowOff>159838</xdr:rowOff>
    </xdr:to>
    <xdr:cxnSp macro="">
      <xdr:nvCxnSpPr>
        <xdr:cNvPr id="326" name="直線コネクタ 325"/>
        <xdr:cNvCxnSpPr/>
      </xdr:nvCxnSpPr>
      <xdr:spPr>
        <a:xfrm>
          <a:off x="14401800" y="104296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142603</xdr:rowOff>
    </xdr:to>
    <xdr:cxnSp macro="">
      <xdr:nvCxnSpPr>
        <xdr:cNvPr id="329" name="直線コネクタ 328"/>
        <xdr:cNvCxnSpPr/>
      </xdr:nvCxnSpPr>
      <xdr:spPr>
        <a:xfrm>
          <a:off x="13512800" y="104227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39" name="楕円 338"/>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9270</xdr:rowOff>
    </xdr:from>
    <xdr:ext cx="762000" cy="259045"/>
    <xdr:sp macro="" textlink="">
      <xdr:nvSpPr>
        <xdr:cNvPr id="340" name="定員管理の状況該当値テキスト"/>
        <xdr:cNvSpPr txBox="1"/>
      </xdr:nvSpPr>
      <xdr:spPr>
        <a:xfrm>
          <a:off x="17106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41" name="楕円 340"/>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87284</xdr:rowOff>
    </xdr:from>
    <xdr:ext cx="736600" cy="259045"/>
    <xdr:sp macro="" textlink="">
      <xdr:nvSpPr>
        <xdr:cNvPr id="342" name="テキスト ボックス 341"/>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109038</xdr:rowOff>
    </xdr:from>
    <xdr:to>
      <xdr:col>73</xdr:col>
      <xdr:colOff>44450</xdr:colOff>
      <xdr:row>61</xdr:row>
      <xdr:rowOff>39188</xdr:rowOff>
    </xdr:to>
    <xdr:sp macro="" textlink="">
      <xdr:nvSpPr>
        <xdr:cNvPr id="343" name="楕円 342"/>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49365</xdr:rowOff>
    </xdr:from>
    <xdr:ext cx="762000" cy="259045"/>
    <xdr:sp macro="" textlink="">
      <xdr:nvSpPr>
        <xdr:cNvPr id="344" name="テキスト ボックス 343"/>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91803</xdr:rowOff>
    </xdr:from>
    <xdr:to>
      <xdr:col>68</xdr:col>
      <xdr:colOff>203200</xdr:colOff>
      <xdr:row>61</xdr:row>
      <xdr:rowOff>21953</xdr:rowOff>
    </xdr:to>
    <xdr:sp macro="" textlink="">
      <xdr:nvSpPr>
        <xdr:cNvPr id="345" name="楕円 344"/>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32130</xdr:rowOff>
    </xdr:from>
    <xdr:ext cx="762000" cy="259045"/>
    <xdr:sp macro="" textlink="">
      <xdr:nvSpPr>
        <xdr:cNvPr id="346" name="テキスト ボックス 345"/>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47" name="楕円 346"/>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48" name="テキスト ボックス 347"/>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年度は企業会計の地方債償還に充てた繰出金が増加したものの、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公債費が減少した</a:t>
          </a:r>
          <a:r>
            <a:rPr kumimoji="1" lang="ja-JP" altLang="en-US" sz="1300">
              <a:latin typeface="ＭＳ Ｐゴシック" panose="020B0600070205080204" pitchFamily="50" charset="-128"/>
              <a:ea typeface="ＭＳ Ｐゴシック" panose="020B0600070205080204" pitchFamily="50" charset="-128"/>
            </a:rPr>
            <a:t>ことなどにより実質公債費率（３か年平均）は前年度から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％となった。類似団体内平均値を下回っているが、将来負担を見据えて計画的な地方債借入を行うことで公債費負担のさらなる軽減を図る。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170688</xdr:rowOff>
    </xdr:to>
    <xdr:cxnSp macro="">
      <xdr:nvCxnSpPr>
        <xdr:cNvPr id="380" name="直線コネクタ 379"/>
        <xdr:cNvCxnSpPr/>
      </xdr:nvCxnSpPr>
      <xdr:spPr>
        <a:xfrm flipV="1">
          <a:off x="16179800" y="66278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105410</xdr:rowOff>
    </xdr:to>
    <xdr:cxnSp macro="">
      <xdr:nvCxnSpPr>
        <xdr:cNvPr id="383" name="直線コネクタ 382"/>
        <xdr:cNvCxnSpPr/>
      </xdr:nvCxnSpPr>
      <xdr:spPr>
        <a:xfrm flipV="1">
          <a:off x="15290800" y="66857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40132</xdr:rowOff>
    </xdr:to>
    <xdr:cxnSp macro="">
      <xdr:nvCxnSpPr>
        <xdr:cNvPr id="386" name="直線コネクタ 385"/>
        <xdr:cNvCxnSpPr/>
      </xdr:nvCxnSpPr>
      <xdr:spPr>
        <a:xfrm flipV="1">
          <a:off x="14401800" y="67919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88392</xdr:rowOff>
    </xdr:to>
    <xdr:cxnSp macro="">
      <xdr:nvCxnSpPr>
        <xdr:cNvPr id="389" name="直線コネクタ 388"/>
        <xdr:cNvCxnSpPr/>
      </xdr:nvCxnSpPr>
      <xdr:spPr>
        <a:xfrm flipV="1">
          <a:off x="13512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399" name="楕円 398"/>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78503</xdr:rowOff>
    </xdr:from>
    <xdr:ext cx="762000" cy="259045"/>
    <xdr:sp macro="" textlink="">
      <xdr:nvSpPr>
        <xdr:cNvPr id="400"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401" name="楕円 400"/>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2" name="テキスト ボックス 401"/>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3" name="楕円 402"/>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4" name="テキスト ボックス 403"/>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5" name="楕円 404"/>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6" name="テキスト ボックス 405"/>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7" name="楕円 406"/>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8" name="テキスト ボックス 407"/>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年度は債務負担行為に基づく支出予定額が減少したほか、公営企業会計に対する地方債・借入金残高への繰入見込み額の減少したものの、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latin typeface="ＭＳ Ｐゴシック" panose="020B0600070205080204" pitchFamily="50" charset="-128"/>
              <a:ea typeface="ＭＳ Ｐゴシック" panose="020B0600070205080204" pitchFamily="50" charset="-128"/>
            </a:rPr>
            <a:t>により将来負担比率は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％となった。全国平均や愛知県平均を上回っており、引き続き将来負担を見据えた計画的な地方債の借入に努める。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2286</xdr:rowOff>
    </xdr:from>
    <xdr:to>
      <xdr:col>81</xdr:col>
      <xdr:colOff>44450</xdr:colOff>
      <xdr:row>16</xdr:row>
      <xdr:rowOff>28829</xdr:rowOff>
    </xdr:to>
    <xdr:cxnSp macro="">
      <xdr:nvCxnSpPr>
        <xdr:cNvPr id="442" name="直線コネクタ 441"/>
        <xdr:cNvCxnSpPr/>
      </xdr:nvCxnSpPr>
      <xdr:spPr>
        <a:xfrm>
          <a:off x="16179800" y="2745486"/>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2286</xdr:rowOff>
    </xdr:from>
    <xdr:to>
      <xdr:col>77</xdr:col>
      <xdr:colOff>44450</xdr:colOff>
      <xdr:row>16</xdr:row>
      <xdr:rowOff>13547</xdr:rowOff>
    </xdr:to>
    <xdr:cxnSp macro="">
      <xdr:nvCxnSpPr>
        <xdr:cNvPr id="445" name="直線コネクタ 444"/>
        <xdr:cNvCxnSpPr/>
      </xdr:nvCxnSpPr>
      <xdr:spPr>
        <a:xfrm flipV="1">
          <a:off x="15290800" y="274548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121454</xdr:rowOff>
    </xdr:from>
    <xdr:to>
      <xdr:col>72</xdr:col>
      <xdr:colOff>203200</xdr:colOff>
      <xdr:row>16</xdr:row>
      <xdr:rowOff>13547</xdr:rowOff>
    </xdr:to>
    <xdr:cxnSp macro="">
      <xdr:nvCxnSpPr>
        <xdr:cNvPr id="448" name="直線コネクタ 447"/>
        <xdr:cNvCxnSpPr/>
      </xdr:nvCxnSpPr>
      <xdr:spPr>
        <a:xfrm>
          <a:off x="14401800" y="2693204"/>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121454</xdr:rowOff>
    </xdr:to>
    <xdr:cxnSp macro="">
      <xdr:nvCxnSpPr>
        <xdr:cNvPr id="451" name="直線コネクタ 450"/>
        <xdr:cNvCxnSpPr/>
      </xdr:nvCxnSpPr>
      <xdr:spPr>
        <a:xfrm>
          <a:off x="13512800" y="26907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149479</xdr:rowOff>
    </xdr:from>
    <xdr:to>
      <xdr:col>81</xdr:col>
      <xdr:colOff>95250</xdr:colOff>
      <xdr:row>16</xdr:row>
      <xdr:rowOff>79629</xdr:rowOff>
    </xdr:to>
    <xdr:sp macro="" textlink="">
      <xdr:nvSpPr>
        <xdr:cNvPr id="461" name="楕円 460"/>
        <xdr:cNvSpPr/>
      </xdr:nvSpPr>
      <xdr:spPr>
        <a:xfrm>
          <a:off x="169672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121556</xdr:rowOff>
    </xdr:from>
    <xdr:ext cx="762000" cy="259045"/>
    <xdr:sp macro="" textlink="">
      <xdr:nvSpPr>
        <xdr:cNvPr id="462" name="将来負担の状況該当値テキスト"/>
        <xdr:cNvSpPr txBox="1"/>
      </xdr:nvSpPr>
      <xdr:spPr>
        <a:xfrm>
          <a:off x="17106900" y="269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122936</xdr:rowOff>
    </xdr:from>
    <xdr:to>
      <xdr:col>77</xdr:col>
      <xdr:colOff>95250</xdr:colOff>
      <xdr:row>16</xdr:row>
      <xdr:rowOff>53086</xdr:rowOff>
    </xdr:to>
    <xdr:sp macro="" textlink="">
      <xdr:nvSpPr>
        <xdr:cNvPr id="463" name="楕円 462"/>
        <xdr:cNvSpPr/>
      </xdr:nvSpPr>
      <xdr:spPr>
        <a:xfrm>
          <a:off x="16129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37863</xdr:rowOff>
    </xdr:from>
    <xdr:ext cx="736600" cy="259045"/>
    <xdr:sp macro="" textlink="">
      <xdr:nvSpPr>
        <xdr:cNvPr id="464" name="テキスト ボックス 463"/>
        <xdr:cNvSpPr txBox="1"/>
      </xdr:nvSpPr>
      <xdr:spPr>
        <a:xfrm>
          <a:off x="15798800" y="278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134197</xdr:rowOff>
    </xdr:from>
    <xdr:to>
      <xdr:col>73</xdr:col>
      <xdr:colOff>44450</xdr:colOff>
      <xdr:row>16</xdr:row>
      <xdr:rowOff>64347</xdr:rowOff>
    </xdr:to>
    <xdr:sp macro="" textlink="">
      <xdr:nvSpPr>
        <xdr:cNvPr id="465" name="楕円 464"/>
        <xdr:cNvSpPr/>
      </xdr:nvSpPr>
      <xdr:spPr>
        <a:xfrm>
          <a:off x="15240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49124</xdr:rowOff>
    </xdr:from>
    <xdr:ext cx="762000" cy="259045"/>
    <xdr:sp macro="" textlink="">
      <xdr:nvSpPr>
        <xdr:cNvPr id="466" name="テキスト ボックス 465"/>
        <xdr:cNvSpPr txBox="1"/>
      </xdr:nvSpPr>
      <xdr:spPr>
        <a:xfrm>
          <a:off x="14909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70654</xdr:rowOff>
    </xdr:from>
    <xdr:to>
      <xdr:col>68</xdr:col>
      <xdr:colOff>203200</xdr:colOff>
      <xdr:row>16</xdr:row>
      <xdr:rowOff>804</xdr:rowOff>
    </xdr:to>
    <xdr:sp macro="" textlink="">
      <xdr:nvSpPr>
        <xdr:cNvPr id="467" name="楕円 466"/>
        <xdr:cNvSpPr/>
      </xdr:nvSpPr>
      <xdr:spPr>
        <a:xfrm>
          <a:off x="14351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10981</xdr:rowOff>
    </xdr:from>
    <xdr:ext cx="762000" cy="259045"/>
    <xdr:sp macro="" textlink="">
      <xdr:nvSpPr>
        <xdr:cNvPr id="468" name="テキスト ボックス 467"/>
        <xdr:cNvSpPr txBox="1"/>
      </xdr:nvSpPr>
      <xdr:spPr>
        <a:xfrm>
          <a:off x="14020800" y="24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68241</xdr:rowOff>
    </xdr:from>
    <xdr:to>
      <xdr:col>64</xdr:col>
      <xdr:colOff>152400</xdr:colOff>
      <xdr:row>15</xdr:row>
      <xdr:rowOff>169841</xdr:rowOff>
    </xdr:to>
    <xdr:sp macro="" textlink="">
      <xdr:nvSpPr>
        <xdr:cNvPr id="469" name="楕円 468"/>
        <xdr:cNvSpPr/>
      </xdr:nvSpPr>
      <xdr:spPr>
        <a:xfrm>
          <a:off x="13462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8568</xdr:rowOff>
    </xdr:from>
    <xdr:ext cx="762000" cy="259045"/>
    <xdr:sp macro="" textlink="">
      <xdr:nvSpPr>
        <xdr:cNvPr id="470" name="テキスト ボックス 469"/>
        <xdr:cNvSpPr txBox="1"/>
      </xdr:nvSpPr>
      <xdr:spPr>
        <a:xfrm>
          <a:off x="13131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年度の人件費決算額は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年度に比べ増加したため、人件費にかかる経常収支比率は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ポイント増加した。ただし、職員数・人件費は類似団体と比較しても少なく、今後も引き続き総人件費の抑制に努める。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127000</xdr:rowOff>
    </xdr:to>
    <xdr:cxnSp macro="">
      <xdr:nvCxnSpPr>
        <xdr:cNvPr id="66" name="直線コネクタ 65"/>
        <xdr:cNvCxnSpPr/>
      </xdr:nvCxnSpPr>
      <xdr:spPr>
        <a:xfrm>
          <a:off x="3987800" y="6291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119380</xdr:rowOff>
    </xdr:to>
    <xdr:cxnSp macro="">
      <xdr:nvCxnSpPr>
        <xdr:cNvPr id="69" name="直線コネクタ 68"/>
        <xdr:cNvCxnSpPr/>
      </xdr:nvCxnSpPr>
      <xdr:spPr>
        <a:xfrm>
          <a:off x="3098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88900</xdr:rowOff>
    </xdr:to>
    <xdr:cxnSp macro="">
      <xdr:nvCxnSpPr>
        <xdr:cNvPr id="72" name="直線コネクタ 71"/>
        <xdr:cNvCxnSpPr/>
      </xdr:nvCxnSpPr>
      <xdr:spPr>
        <a:xfrm>
          <a:off x="2209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66040</xdr:rowOff>
    </xdr:to>
    <xdr:cxnSp macro="">
      <xdr:nvCxnSpPr>
        <xdr:cNvPr id="75" name="直線コネクタ 74"/>
        <xdr:cNvCxnSpPr/>
      </xdr:nvCxnSpPr>
      <xdr:spPr>
        <a:xfrm>
          <a:off x="1320800" y="619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物件費に係る経常収支比率は、資源化センター</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号炉故障に伴い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保守点検減少したため業務が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ごみ焼却処理事業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が減少した一方、設備更新に伴う通信指令事業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年度と同値となった。平成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年度における経常的な物件費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のうち一般財源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万円増加した。類似団体内の順位においては下位に位置しているため、引き続き経費削減に努める。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69850</xdr:rowOff>
    </xdr:to>
    <xdr:cxnSp macro="">
      <xdr:nvCxnSpPr>
        <xdr:cNvPr id="127" name="直線コネクタ 126"/>
        <xdr:cNvCxnSpPr/>
      </xdr:nvCxnSpPr>
      <xdr:spPr>
        <a:xfrm>
          <a:off x="15671800" y="2641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16</xdr:row>
      <xdr:rowOff>101600</xdr:rowOff>
    </xdr:to>
    <xdr:cxnSp macro="">
      <xdr:nvCxnSpPr>
        <xdr:cNvPr id="130" name="直線コネクタ 129"/>
        <xdr:cNvCxnSpPr/>
      </xdr:nvCxnSpPr>
      <xdr:spPr>
        <a:xfrm flipV="1">
          <a:off x="14782800" y="2641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101600</xdr:rowOff>
    </xdr:to>
    <xdr:cxnSp macro="">
      <xdr:nvCxnSpPr>
        <xdr:cNvPr id="133" name="直線コネクタ 132"/>
        <xdr:cNvCxnSpPr/>
      </xdr:nvCxnSpPr>
      <xdr:spPr>
        <a:xfrm>
          <a:off x="13893800" y="273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15</xdr:row>
      <xdr:rowOff>158750</xdr:rowOff>
    </xdr:to>
    <xdr:cxnSp macro="">
      <xdr:nvCxnSpPr>
        <xdr:cNvPr id="136" name="直線コネクタ 135"/>
        <xdr:cNvCxnSpPr/>
      </xdr:nvCxnSpPr>
      <xdr:spPr>
        <a:xfrm>
          <a:off x="13004800" y="273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49" name="テキスト ボックス 148"/>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137177</xdr:rowOff>
    </xdr:from>
    <xdr:ext cx="762000" cy="259045"/>
    <xdr:sp macro="" textlink="">
      <xdr:nvSpPr>
        <xdr:cNvPr id="151" name="テキスト ボックス 150"/>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2" name="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4" name="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扶助費に係る経常収支比率は、子ども医療費助成事業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費や障害児通所支援給付事業費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の増があった一方、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法人保育所等子どものための教育保育給付事業費や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受給者数の減少により生活保護扶助事業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が減少したため、平成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年度における経常的な扶助費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のうち一般財源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万円減少した。扶助費は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年では減少したものの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、制度を持続的に運営するためにも事業内容の見直しなどに取り組んでいく。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152400</xdr:rowOff>
    </xdr:to>
    <xdr:cxnSp macro="">
      <xdr:nvCxnSpPr>
        <xdr:cNvPr id="188" name="直線コネクタ 187"/>
        <xdr:cNvCxnSpPr/>
      </xdr:nvCxnSpPr>
      <xdr:spPr>
        <a:xfrm flipV="1">
          <a:off x="3987800" y="1000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152400</xdr:rowOff>
    </xdr:to>
    <xdr:cxnSp macro="">
      <xdr:nvCxnSpPr>
        <xdr:cNvPr id="191" name="直線コネクタ 190"/>
        <xdr:cNvCxnSpPr/>
      </xdr:nvCxnSpPr>
      <xdr:spPr>
        <a:xfrm>
          <a:off x="3098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101600</xdr:rowOff>
    </xdr:to>
    <xdr:cxnSp macro="">
      <xdr:nvCxnSpPr>
        <xdr:cNvPr id="194" name="直線コネクタ 193"/>
        <xdr:cNvCxnSpPr/>
      </xdr:nvCxnSpPr>
      <xdr:spPr>
        <a:xfrm>
          <a:off x="2209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165100</xdr:rowOff>
    </xdr:to>
    <xdr:cxnSp macro="">
      <xdr:nvCxnSpPr>
        <xdr:cNvPr id="197" name="直線コネクタ 196"/>
        <xdr:cNvCxnSpPr/>
      </xdr:nvCxnSpPr>
      <xdr:spPr>
        <a:xfrm flipV="1">
          <a:off x="1320800" y="9931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7" name="楕円 206"/>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8"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9" name="楕円 208"/>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10" name="テキスト ボックス 209"/>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1" name="楕円 210"/>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2" name="テキスト ボックス 211"/>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3" name="楕円 212"/>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4" name="テキスト ボックス 213"/>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年度は、介護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事業が東三河広域連合へ移行したことによ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繰出金が減少したため、平成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類似団体内の順位において上位に位置しているものの、特別会計における受益者負担の適正化を進めるなど負担抑制に努める。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92710</xdr:rowOff>
    </xdr:from>
    <xdr:to>
      <xdr:col>82</xdr:col>
      <xdr:colOff>107950</xdr:colOff>
      <xdr:row>55</xdr:row>
      <xdr:rowOff>85090</xdr:rowOff>
    </xdr:to>
    <xdr:cxnSp macro="">
      <xdr:nvCxnSpPr>
        <xdr:cNvPr id="249" name="直線コネクタ 248"/>
        <xdr:cNvCxnSpPr/>
      </xdr:nvCxnSpPr>
      <xdr:spPr>
        <a:xfrm flipV="1">
          <a:off x="15671800" y="917956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92710</xdr:rowOff>
    </xdr:to>
    <xdr:cxnSp macro="">
      <xdr:nvCxnSpPr>
        <xdr:cNvPr id="252" name="直線コネクタ 251"/>
        <xdr:cNvCxnSpPr/>
      </xdr:nvCxnSpPr>
      <xdr:spPr>
        <a:xfrm flipV="1">
          <a:off x="14782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92710</xdr:rowOff>
    </xdr:to>
    <xdr:cxnSp macro="">
      <xdr:nvCxnSpPr>
        <xdr:cNvPr id="255" name="直線コネクタ 254"/>
        <xdr:cNvCxnSpPr/>
      </xdr:nvCxnSpPr>
      <xdr:spPr>
        <a:xfrm>
          <a:off x="13893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8890</xdr:rowOff>
    </xdr:to>
    <xdr:cxnSp macro="">
      <xdr:nvCxnSpPr>
        <xdr:cNvPr id="258" name="直線コネクタ 257"/>
        <xdr:cNvCxnSpPr/>
      </xdr:nvCxnSpPr>
      <xdr:spPr>
        <a:xfrm>
          <a:off x="13004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41910</xdr:rowOff>
    </xdr:from>
    <xdr:to>
      <xdr:col>82</xdr:col>
      <xdr:colOff>158750</xdr:colOff>
      <xdr:row>53</xdr:row>
      <xdr:rowOff>143510</xdr:rowOff>
    </xdr:to>
    <xdr:sp macro="" textlink="">
      <xdr:nvSpPr>
        <xdr:cNvPr id="268" name="楕円 267"/>
        <xdr:cNvSpPr/>
      </xdr:nvSpPr>
      <xdr:spPr>
        <a:xfrm>
          <a:off x="16459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121937</xdr:rowOff>
    </xdr:from>
    <xdr:ext cx="762000" cy="259045"/>
    <xdr:sp macro="" textlink="">
      <xdr:nvSpPr>
        <xdr:cNvPr id="269" name="その他該当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0" name="楕円 269"/>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1" name="テキスト ボックス 270"/>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2" name="楕円 271"/>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3" name="テキスト ボックス 272"/>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4" name="楕円 273"/>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5" name="テキスト ボックス 274"/>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6" name="楕円 275"/>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7" name="テキスト ボックス 276"/>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補助費等に係る経常収支比率は、下水事業会計繰出金が減少した一方、介護保険事業が東三河広域連合へ移行したことによる負担金の皆増などにより平成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年度における経常的な補助費等は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類似団体内の順位においては下位に位置してしまったため、補助金等の支出について整理・合理化に努める。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95250</xdr:rowOff>
    </xdr:from>
    <xdr:to>
      <xdr:col>82</xdr:col>
      <xdr:colOff>107950</xdr:colOff>
      <xdr:row>40</xdr:row>
      <xdr:rowOff>152400</xdr:rowOff>
    </xdr:to>
    <xdr:cxnSp macro="">
      <xdr:nvCxnSpPr>
        <xdr:cNvPr id="310" name="直線コネクタ 309"/>
        <xdr:cNvCxnSpPr/>
      </xdr:nvCxnSpPr>
      <xdr:spPr>
        <a:xfrm>
          <a:off x="15671800" y="64389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95250</xdr:rowOff>
    </xdr:from>
    <xdr:to>
      <xdr:col>78</xdr:col>
      <xdr:colOff>69850</xdr:colOff>
      <xdr:row>37</xdr:row>
      <xdr:rowOff>107950</xdr:rowOff>
    </xdr:to>
    <xdr:cxnSp macro="">
      <xdr:nvCxnSpPr>
        <xdr:cNvPr id="313" name="直線コネクタ 312"/>
        <xdr:cNvCxnSpPr/>
      </xdr:nvCxnSpPr>
      <xdr:spPr>
        <a:xfrm flipV="1">
          <a:off x="14782800" y="643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82550</xdr:rowOff>
    </xdr:from>
    <xdr:to>
      <xdr:col>73</xdr:col>
      <xdr:colOff>180975</xdr:colOff>
      <xdr:row>37</xdr:row>
      <xdr:rowOff>107950</xdr:rowOff>
    </xdr:to>
    <xdr:cxnSp macro="">
      <xdr:nvCxnSpPr>
        <xdr:cNvPr id="316" name="直線コネクタ 315"/>
        <xdr:cNvCxnSpPr/>
      </xdr:nvCxnSpPr>
      <xdr:spPr>
        <a:xfrm>
          <a:off x="138938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82550</xdr:rowOff>
    </xdr:from>
    <xdr:to>
      <xdr:col>69</xdr:col>
      <xdr:colOff>92075</xdr:colOff>
      <xdr:row>37</xdr:row>
      <xdr:rowOff>107950</xdr:rowOff>
    </xdr:to>
    <xdr:cxnSp macro="">
      <xdr:nvCxnSpPr>
        <xdr:cNvPr id="319" name="直線コネクタ 318"/>
        <xdr:cNvCxnSpPr/>
      </xdr:nvCxnSpPr>
      <xdr:spPr>
        <a:xfrm flipV="1">
          <a:off x="130048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101600</xdr:rowOff>
    </xdr:from>
    <xdr:to>
      <xdr:col>82</xdr:col>
      <xdr:colOff>158750</xdr:colOff>
      <xdr:row>41</xdr:row>
      <xdr:rowOff>31750</xdr:rowOff>
    </xdr:to>
    <xdr:sp macro="" textlink="">
      <xdr:nvSpPr>
        <xdr:cNvPr id="329" name="楕円 328"/>
        <xdr:cNvSpPr/>
      </xdr:nvSpPr>
      <xdr:spPr>
        <a:xfrm>
          <a:off x="164592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73677</xdr:rowOff>
    </xdr:from>
    <xdr:ext cx="762000" cy="259045"/>
    <xdr:sp macro="" textlink="">
      <xdr:nvSpPr>
        <xdr:cNvPr id="330" name="補助費等該当値テキスト"/>
        <xdr:cNvSpPr txBox="1"/>
      </xdr:nvSpPr>
      <xdr:spPr>
        <a:xfrm>
          <a:off x="16598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44450</xdr:rowOff>
    </xdr:from>
    <xdr:to>
      <xdr:col>78</xdr:col>
      <xdr:colOff>120650</xdr:colOff>
      <xdr:row>37</xdr:row>
      <xdr:rowOff>146050</xdr:rowOff>
    </xdr:to>
    <xdr:sp macro="" textlink="">
      <xdr:nvSpPr>
        <xdr:cNvPr id="331" name="楕円 330"/>
        <xdr:cNvSpPr/>
      </xdr:nvSpPr>
      <xdr:spPr>
        <a:xfrm>
          <a:off x="15621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130827</xdr:rowOff>
    </xdr:from>
    <xdr:ext cx="736600" cy="259045"/>
    <xdr:sp macro="" textlink="">
      <xdr:nvSpPr>
        <xdr:cNvPr id="332" name="テキスト ボックス 331"/>
        <xdr:cNvSpPr txBox="1"/>
      </xdr:nvSpPr>
      <xdr:spPr>
        <a:xfrm>
          <a:off x="15290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3" name="楕円 332"/>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4" name="テキスト ボックス 333"/>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31750</xdr:rowOff>
    </xdr:from>
    <xdr:to>
      <xdr:col>69</xdr:col>
      <xdr:colOff>142875</xdr:colOff>
      <xdr:row>37</xdr:row>
      <xdr:rowOff>133350</xdr:rowOff>
    </xdr:to>
    <xdr:sp macro="" textlink="">
      <xdr:nvSpPr>
        <xdr:cNvPr id="335" name="楕円 334"/>
        <xdr:cNvSpPr/>
      </xdr:nvSpPr>
      <xdr:spPr>
        <a:xfrm>
          <a:off x="13843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36" name="テキスト ボックス 335"/>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7" name="楕円 336"/>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38" name="テキスト ボックス 337"/>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公債費に係る経常収支比率は、臨時財政対策債などの償還額が増加した一方、一般単独事業の償還額減少及び臨時税収補填債の償還完了などにより平成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のうち一般財源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万円減少した。類似団体内の順位でも比較的上位に位置しており、今後も将来負担を見据えた計画的な地方債の借入を行うことで、公債費負担の抑制に努める。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43180</xdr:rowOff>
    </xdr:to>
    <xdr:cxnSp macro="">
      <xdr:nvCxnSpPr>
        <xdr:cNvPr id="371" name="直線コネクタ 370"/>
        <xdr:cNvCxnSpPr/>
      </xdr:nvCxnSpPr>
      <xdr:spPr>
        <a:xfrm flipV="1">
          <a:off x="3987800" y="13058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104139</xdr:rowOff>
    </xdr:to>
    <xdr:cxnSp macro="">
      <xdr:nvCxnSpPr>
        <xdr:cNvPr id="374" name="直線コネクタ 373"/>
        <xdr:cNvCxnSpPr/>
      </xdr:nvCxnSpPr>
      <xdr:spPr>
        <a:xfrm flipV="1">
          <a:off x="3098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149861</xdr:rowOff>
    </xdr:to>
    <xdr:cxnSp macro="">
      <xdr:nvCxnSpPr>
        <xdr:cNvPr id="377" name="直線コネクタ 376"/>
        <xdr:cNvCxnSpPr/>
      </xdr:nvCxnSpPr>
      <xdr:spPr>
        <a:xfrm flipV="1">
          <a:off x="2209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92711</xdr:rowOff>
    </xdr:to>
    <xdr:cxnSp macro="">
      <xdr:nvCxnSpPr>
        <xdr:cNvPr id="380" name="直線コネクタ 379"/>
        <xdr:cNvCxnSpPr/>
      </xdr:nvCxnSpPr>
      <xdr:spPr>
        <a:xfrm flipV="1">
          <a:off x="1320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0" name="楕円 389"/>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1"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2" name="楕円 391"/>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3" name="テキスト ボックス 392"/>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4" name="楕円 39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5" name="テキスト ボックス 394"/>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6" name="楕円 395"/>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7" name="テキスト ボックス 396"/>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8" name="楕円 397"/>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9" name="テキスト ボックス 398"/>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年度は、人件費や物件費が増加した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扶助費が減少したため、公債費を除く経常経費の合計については平成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全国平均と同程度となったが、今後もすべての費用について歳出削減に努める。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97282</xdr:rowOff>
    </xdr:to>
    <xdr:cxnSp macro="">
      <xdr:nvCxnSpPr>
        <xdr:cNvPr id="430" name="直線コネクタ 429"/>
        <xdr:cNvCxnSpPr/>
      </xdr:nvCxnSpPr>
      <xdr:spPr>
        <a:xfrm flipV="1">
          <a:off x="15671800" y="13276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143002</xdr:rowOff>
    </xdr:to>
    <xdr:cxnSp macro="">
      <xdr:nvCxnSpPr>
        <xdr:cNvPr id="433" name="直線コネクタ 432"/>
        <xdr:cNvCxnSpPr/>
      </xdr:nvCxnSpPr>
      <xdr:spPr>
        <a:xfrm flipV="1">
          <a:off x="14782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143002</xdr:rowOff>
    </xdr:to>
    <xdr:cxnSp macro="">
      <xdr:nvCxnSpPr>
        <xdr:cNvPr id="436" name="直線コネクタ 435"/>
        <xdr:cNvCxnSpPr/>
      </xdr:nvCxnSpPr>
      <xdr:spPr>
        <a:xfrm>
          <a:off x="13893800" y="131892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10413</xdr:rowOff>
    </xdr:to>
    <xdr:cxnSp macro="">
      <xdr:nvCxnSpPr>
        <xdr:cNvPr id="439" name="直線コネクタ 438"/>
        <xdr:cNvCxnSpPr/>
      </xdr:nvCxnSpPr>
      <xdr:spPr>
        <a:xfrm flipV="1">
          <a:off x="13004800" y="13189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9" name="楕円 448"/>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50"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51" name="楕円 450"/>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52" name="テキスト ボックス 451"/>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3" name="楕円 452"/>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4" name="テキスト ボックス 453"/>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5" name="楕円 454"/>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6" name="テキスト ボックス 455"/>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7" name="楕円 456"/>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58" name="テキスト ボックス 457"/>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72852</xdr:rowOff>
    </xdr:from>
    <xdr:to>
      <xdr:col>29</xdr:col>
      <xdr:colOff>127000</xdr:colOff>
      <xdr:row>18</xdr:row>
      <xdr:rowOff>94569</xdr:rowOff>
    </xdr:to>
    <xdr:cxnSp macro="">
      <xdr:nvCxnSpPr>
        <xdr:cNvPr id="48" name="直線コネクタ 47"/>
        <xdr:cNvCxnSpPr/>
      </xdr:nvCxnSpPr>
      <xdr:spPr bwMode="auto">
        <a:xfrm flipV="1">
          <a:off x="5003800" y="3206577"/>
          <a:ext cx="6477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94569</xdr:rowOff>
    </xdr:from>
    <xdr:to>
      <xdr:col>26</xdr:col>
      <xdr:colOff>50800</xdr:colOff>
      <xdr:row>18</xdr:row>
      <xdr:rowOff>156154</xdr:rowOff>
    </xdr:to>
    <xdr:cxnSp macro="">
      <xdr:nvCxnSpPr>
        <xdr:cNvPr id="51" name="直線コネクタ 50"/>
        <xdr:cNvCxnSpPr/>
      </xdr:nvCxnSpPr>
      <xdr:spPr bwMode="auto">
        <a:xfrm flipV="1">
          <a:off x="4305300" y="3228294"/>
          <a:ext cx="698500" cy="6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141387</xdr:rowOff>
    </xdr:from>
    <xdr:to>
      <xdr:col>22</xdr:col>
      <xdr:colOff>114300</xdr:colOff>
      <xdr:row>18</xdr:row>
      <xdr:rowOff>156154</xdr:rowOff>
    </xdr:to>
    <xdr:cxnSp macro="">
      <xdr:nvCxnSpPr>
        <xdr:cNvPr id="54" name="直線コネクタ 53"/>
        <xdr:cNvCxnSpPr/>
      </xdr:nvCxnSpPr>
      <xdr:spPr bwMode="auto">
        <a:xfrm>
          <a:off x="3606800" y="3275112"/>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141387</xdr:rowOff>
    </xdr:from>
    <xdr:to>
      <xdr:col>18</xdr:col>
      <xdr:colOff>177800</xdr:colOff>
      <xdr:row>19</xdr:row>
      <xdr:rowOff>47203</xdr:rowOff>
    </xdr:to>
    <xdr:cxnSp macro="">
      <xdr:nvCxnSpPr>
        <xdr:cNvPr id="57" name="直線コネクタ 56"/>
        <xdr:cNvCxnSpPr/>
      </xdr:nvCxnSpPr>
      <xdr:spPr bwMode="auto">
        <a:xfrm flipV="1">
          <a:off x="2908300" y="3275112"/>
          <a:ext cx="698500" cy="77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22052</xdr:rowOff>
    </xdr:from>
    <xdr:to>
      <xdr:col>29</xdr:col>
      <xdr:colOff>177800</xdr:colOff>
      <xdr:row>18</xdr:row>
      <xdr:rowOff>123652</xdr:rowOff>
    </xdr:to>
    <xdr:sp macro="" textlink="">
      <xdr:nvSpPr>
        <xdr:cNvPr id="67" name="楕円 66"/>
        <xdr:cNvSpPr/>
      </xdr:nvSpPr>
      <xdr:spPr bwMode="auto">
        <a:xfrm>
          <a:off x="5600700" y="31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165579</xdr:rowOff>
    </xdr:from>
    <xdr:ext cx="762000" cy="259045"/>
    <xdr:sp macro="" textlink="">
      <xdr:nvSpPr>
        <xdr:cNvPr id="68" name="人口1人当たり決算額の推移該当値テキスト130"/>
        <xdr:cNvSpPr txBox="1"/>
      </xdr:nvSpPr>
      <xdr:spPr>
        <a:xfrm>
          <a:off x="5740400" y="31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43769</xdr:rowOff>
    </xdr:from>
    <xdr:to>
      <xdr:col>26</xdr:col>
      <xdr:colOff>101600</xdr:colOff>
      <xdr:row>18</xdr:row>
      <xdr:rowOff>145369</xdr:rowOff>
    </xdr:to>
    <xdr:sp macro="" textlink="">
      <xdr:nvSpPr>
        <xdr:cNvPr id="69" name="楕円 68"/>
        <xdr:cNvSpPr/>
      </xdr:nvSpPr>
      <xdr:spPr bwMode="auto">
        <a:xfrm>
          <a:off x="4953000" y="317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130146</xdr:rowOff>
    </xdr:from>
    <xdr:ext cx="736600" cy="259045"/>
    <xdr:sp macro="" textlink="">
      <xdr:nvSpPr>
        <xdr:cNvPr id="70" name="テキスト ボックス 69"/>
        <xdr:cNvSpPr txBox="1"/>
      </xdr:nvSpPr>
      <xdr:spPr>
        <a:xfrm>
          <a:off x="4622800" y="326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105354</xdr:rowOff>
    </xdr:from>
    <xdr:to>
      <xdr:col>22</xdr:col>
      <xdr:colOff>165100</xdr:colOff>
      <xdr:row>19</xdr:row>
      <xdr:rowOff>35504</xdr:rowOff>
    </xdr:to>
    <xdr:sp macro="" textlink="">
      <xdr:nvSpPr>
        <xdr:cNvPr id="71" name="楕円 70"/>
        <xdr:cNvSpPr/>
      </xdr:nvSpPr>
      <xdr:spPr bwMode="auto">
        <a:xfrm>
          <a:off x="42545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20281</xdr:rowOff>
    </xdr:from>
    <xdr:ext cx="762000" cy="259045"/>
    <xdr:sp macro="" textlink="">
      <xdr:nvSpPr>
        <xdr:cNvPr id="72" name="テキスト ボックス 71"/>
        <xdr:cNvSpPr txBox="1"/>
      </xdr:nvSpPr>
      <xdr:spPr>
        <a:xfrm>
          <a:off x="3924300" y="33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90587</xdr:rowOff>
    </xdr:from>
    <xdr:to>
      <xdr:col>19</xdr:col>
      <xdr:colOff>38100</xdr:colOff>
      <xdr:row>19</xdr:row>
      <xdr:rowOff>20737</xdr:rowOff>
    </xdr:to>
    <xdr:sp macro="" textlink="">
      <xdr:nvSpPr>
        <xdr:cNvPr id="73" name="楕円 72"/>
        <xdr:cNvSpPr/>
      </xdr:nvSpPr>
      <xdr:spPr bwMode="auto">
        <a:xfrm>
          <a:off x="3556000" y="322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5514</xdr:rowOff>
    </xdr:from>
    <xdr:ext cx="762000" cy="259045"/>
    <xdr:sp macro="" textlink="">
      <xdr:nvSpPr>
        <xdr:cNvPr id="74" name="テキスト ボックス 73"/>
        <xdr:cNvSpPr txBox="1"/>
      </xdr:nvSpPr>
      <xdr:spPr>
        <a:xfrm>
          <a:off x="3225800" y="331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167853</xdr:rowOff>
    </xdr:from>
    <xdr:to>
      <xdr:col>15</xdr:col>
      <xdr:colOff>101600</xdr:colOff>
      <xdr:row>19</xdr:row>
      <xdr:rowOff>98003</xdr:rowOff>
    </xdr:to>
    <xdr:sp macro="" textlink="">
      <xdr:nvSpPr>
        <xdr:cNvPr id="75" name="楕円 74"/>
        <xdr:cNvSpPr/>
      </xdr:nvSpPr>
      <xdr:spPr bwMode="auto">
        <a:xfrm>
          <a:off x="2857500" y="330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82780</xdr:rowOff>
    </xdr:from>
    <xdr:ext cx="762000" cy="259045"/>
    <xdr:sp macro="" textlink="">
      <xdr:nvSpPr>
        <xdr:cNvPr id="76" name="テキスト ボックス 75"/>
        <xdr:cNvSpPr txBox="1"/>
      </xdr:nvSpPr>
      <xdr:spPr>
        <a:xfrm>
          <a:off x="2527300" y="338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47813</xdr:rowOff>
    </xdr:from>
    <xdr:to>
      <xdr:col>29</xdr:col>
      <xdr:colOff>127000</xdr:colOff>
      <xdr:row>37</xdr:row>
      <xdr:rowOff>82103</xdr:rowOff>
    </xdr:to>
    <xdr:cxnSp macro="">
      <xdr:nvCxnSpPr>
        <xdr:cNvPr id="108" name="直線コネクタ 107"/>
        <xdr:cNvCxnSpPr/>
      </xdr:nvCxnSpPr>
      <xdr:spPr bwMode="auto">
        <a:xfrm flipV="1">
          <a:off x="5003800" y="7172513"/>
          <a:ext cx="6477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47539</xdr:rowOff>
    </xdr:from>
    <xdr:to>
      <xdr:col>26</xdr:col>
      <xdr:colOff>50800</xdr:colOff>
      <xdr:row>37</xdr:row>
      <xdr:rowOff>82103</xdr:rowOff>
    </xdr:to>
    <xdr:cxnSp macro="">
      <xdr:nvCxnSpPr>
        <xdr:cNvPr id="111" name="直線コネクタ 110"/>
        <xdr:cNvCxnSpPr/>
      </xdr:nvCxnSpPr>
      <xdr:spPr bwMode="auto">
        <a:xfrm>
          <a:off x="4305300" y="7172239"/>
          <a:ext cx="698500" cy="3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78766</xdr:rowOff>
    </xdr:from>
    <xdr:to>
      <xdr:col>22</xdr:col>
      <xdr:colOff>114300</xdr:colOff>
      <xdr:row>37</xdr:row>
      <xdr:rowOff>47539</xdr:rowOff>
    </xdr:to>
    <xdr:cxnSp macro="">
      <xdr:nvCxnSpPr>
        <xdr:cNvPr id="114" name="直線コネクタ 113"/>
        <xdr:cNvCxnSpPr/>
      </xdr:nvCxnSpPr>
      <xdr:spPr bwMode="auto">
        <a:xfrm>
          <a:off x="3606800" y="7032016"/>
          <a:ext cx="698500" cy="140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19101</xdr:rowOff>
    </xdr:from>
    <xdr:to>
      <xdr:col>18</xdr:col>
      <xdr:colOff>177800</xdr:colOff>
      <xdr:row>36</xdr:row>
      <xdr:rowOff>78766</xdr:rowOff>
    </xdr:to>
    <xdr:cxnSp macro="">
      <xdr:nvCxnSpPr>
        <xdr:cNvPr id="117" name="直線コネクタ 116"/>
        <xdr:cNvCxnSpPr/>
      </xdr:nvCxnSpPr>
      <xdr:spPr bwMode="auto">
        <a:xfrm>
          <a:off x="2908300" y="6972351"/>
          <a:ext cx="698500" cy="5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168463</xdr:rowOff>
    </xdr:from>
    <xdr:to>
      <xdr:col>29</xdr:col>
      <xdr:colOff>177800</xdr:colOff>
      <xdr:row>37</xdr:row>
      <xdr:rowOff>98613</xdr:rowOff>
    </xdr:to>
    <xdr:sp macro="" textlink="">
      <xdr:nvSpPr>
        <xdr:cNvPr id="127" name="楕円 126"/>
        <xdr:cNvSpPr/>
      </xdr:nvSpPr>
      <xdr:spPr bwMode="auto">
        <a:xfrm>
          <a:off x="5600700" y="712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140540</xdr:rowOff>
    </xdr:from>
    <xdr:ext cx="762000" cy="259045"/>
    <xdr:sp macro="" textlink="">
      <xdr:nvSpPr>
        <xdr:cNvPr id="128" name="人口1人当たり決算額の推移該当値テキスト445"/>
        <xdr:cNvSpPr txBox="1"/>
      </xdr:nvSpPr>
      <xdr:spPr>
        <a:xfrm>
          <a:off x="5740400" y="70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31303</xdr:rowOff>
    </xdr:from>
    <xdr:to>
      <xdr:col>26</xdr:col>
      <xdr:colOff>101600</xdr:colOff>
      <xdr:row>37</xdr:row>
      <xdr:rowOff>132903</xdr:rowOff>
    </xdr:to>
    <xdr:sp macro="" textlink="">
      <xdr:nvSpPr>
        <xdr:cNvPr id="129" name="楕円 128"/>
        <xdr:cNvSpPr/>
      </xdr:nvSpPr>
      <xdr:spPr bwMode="auto">
        <a:xfrm>
          <a:off x="4953000" y="715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117680</xdr:rowOff>
    </xdr:from>
    <xdr:ext cx="736600" cy="259045"/>
    <xdr:sp macro="" textlink="">
      <xdr:nvSpPr>
        <xdr:cNvPr id="130" name="テキスト ボックス 129"/>
        <xdr:cNvSpPr txBox="1"/>
      </xdr:nvSpPr>
      <xdr:spPr>
        <a:xfrm>
          <a:off x="4622800" y="724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168189</xdr:rowOff>
    </xdr:from>
    <xdr:to>
      <xdr:col>22</xdr:col>
      <xdr:colOff>165100</xdr:colOff>
      <xdr:row>37</xdr:row>
      <xdr:rowOff>98339</xdr:rowOff>
    </xdr:to>
    <xdr:sp macro="" textlink="">
      <xdr:nvSpPr>
        <xdr:cNvPr id="131" name="楕円 130"/>
        <xdr:cNvSpPr/>
      </xdr:nvSpPr>
      <xdr:spPr bwMode="auto">
        <a:xfrm>
          <a:off x="4254500" y="712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83116</xdr:rowOff>
    </xdr:from>
    <xdr:ext cx="762000" cy="259045"/>
    <xdr:sp macro="" textlink="">
      <xdr:nvSpPr>
        <xdr:cNvPr id="132" name="テキスト ボックス 131"/>
        <xdr:cNvSpPr txBox="1"/>
      </xdr:nvSpPr>
      <xdr:spPr>
        <a:xfrm>
          <a:off x="3924300" y="720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27966</xdr:rowOff>
    </xdr:from>
    <xdr:to>
      <xdr:col>19</xdr:col>
      <xdr:colOff>38100</xdr:colOff>
      <xdr:row>36</xdr:row>
      <xdr:rowOff>129566</xdr:rowOff>
    </xdr:to>
    <xdr:sp macro="" textlink="">
      <xdr:nvSpPr>
        <xdr:cNvPr id="133" name="楕円 132"/>
        <xdr:cNvSpPr/>
      </xdr:nvSpPr>
      <xdr:spPr bwMode="auto">
        <a:xfrm>
          <a:off x="35560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34" name="テキスト ボックス 133"/>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311201</xdr:rowOff>
    </xdr:from>
    <xdr:to>
      <xdr:col>15</xdr:col>
      <xdr:colOff>101600</xdr:colOff>
      <xdr:row>36</xdr:row>
      <xdr:rowOff>69901</xdr:rowOff>
    </xdr:to>
    <xdr:sp macro="" textlink="">
      <xdr:nvSpPr>
        <xdr:cNvPr id="135" name="楕円 134"/>
        <xdr:cNvSpPr/>
      </xdr:nvSpPr>
      <xdr:spPr bwMode="auto">
        <a:xfrm>
          <a:off x="2857500" y="6921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54678</xdr:rowOff>
    </xdr:from>
    <xdr:ext cx="762000" cy="259045"/>
    <xdr:sp macro="" textlink="">
      <xdr:nvSpPr>
        <xdr:cNvPr id="136" name="テキスト ボックス 135"/>
        <xdr:cNvSpPr txBox="1"/>
      </xdr:nvSpPr>
      <xdr:spPr>
        <a:xfrm>
          <a:off x="2527300" y="700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41592</xdr:rowOff>
    </xdr:from>
    <xdr:to>
      <xdr:col>24</xdr:col>
      <xdr:colOff>63500</xdr:colOff>
      <xdr:row>36</xdr:row>
      <xdr:rowOff>82398</xdr:rowOff>
    </xdr:to>
    <xdr:cxnSp macro="">
      <xdr:nvCxnSpPr>
        <xdr:cNvPr id="61" name="直線コネクタ 60"/>
        <xdr:cNvCxnSpPr/>
      </xdr:nvCxnSpPr>
      <xdr:spPr>
        <a:xfrm flipV="1">
          <a:off x="3797300" y="6213792"/>
          <a:ext cx="8382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82398</xdr:rowOff>
    </xdr:from>
    <xdr:to>
      <xdr:col>19</xdr:col>
      <xdr:colOff>177800</xdr:colOff>
      <xdr:row>36</xdr:row>
      <xdr:rowOff>156502</xdr:rowOff>
    </xdr:to>
    <xdr:cxnSp macro="">
      <xdr:nvCxnSpPr>
        <xdr:cNvPr id="64" name="直線コネクタ 63"/>
        <xdr:cNvCxnSpPr/>
      </xdr:nvCxnSpPr>
      <xdr:spPr>
        <a:xfrm flipV="1">
          <a:off x="2908300" y="6254598"/>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101562</xdr:rowOff>
    </xdr:from>
    <xdr:to>
      <xdr:col>15</xdr:col>
      <xdr:colOff>50800</xdr:colOff>
      <xdr:row>36</xdr:row>
      <xdr:rowOff>156502</xdr:rowOff>
    </xdr:to>
    <xdr:cxnSp macro="">
      <xdr:nvCxnSpPr>
        <xdr:cNvPr id="67" name="直線コネクタ 66"/>
        <xdr:cNvCxnSpPr/>
      </xdr:nvCxnSpPr>
      <xdr:spPr>
        <a:xfrm>
          <a:off x="2019300" y="6273762"/>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101562</xdr:rowOff>
    </xdr:from>
    <xdr:to>
      <xdr:col>10</xdr:col>
      <xdr:colOff>114300</xdr:colOff>
      <xdr:row>37</xdr:row>
      <xdr:rowOff>18961</xdr:rowOff>
    </xdr:to>
    <xdr:cxnSp macro="">
      <xdr:nvCxnSpPr>
        <xdr:cNvPr id="70" name="直線コネクタ 69"/>
        <xdr:cNvCxnSpPr/>
      </xdr:nvCxnSpPr>
      <xdr:spPr>
        <a:xfrm flipV="1">
          <a:off x="1130300" y="6273762"/>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162242</xdr:rowOff>
    </xdr:from>
    <xdr:to>
      <xdr:col>24</xdr:col>
      <xdr:colOff>114300</xdr:colOff>
      <xdr:row>36</xdr:row>
      <xdr:rowOff>92392</xdr:rowOff>
    </xdr:to>
    <xdr:sp macro="" textlink="">
      <xdr:nvSpPr>
        <xdr:cNvPr id="80" name="楕円 79"/>
        <xdr:cNvSpPr/>
      </xdr:nvSpPr>
      <xdr:spPr>
        <a:xfrm>
          <a:off x="4584700" y="6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140669</xdr:rowOff>
    </xdr:from>
    <xdr:ext cx="534377" cy="259045"/>
    <xdr:sp macro="" textlink="">
      <xdr:nvSpPr>
        <xdr:cNvPr id="81" name="人件費該当値テキスト"/>
        <xdr:cNvSpPr txBox="1"/>
      </xdr:nvSpPr>
      <xdr:spPr>
        <a:xfrm>
          <a:off x="4686300" y="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31598</xdr:rowOff>
    </xdr:from>
    <xdr:to>
      <xdr:col>20</xdr:col>
      <xdr:colOff>38100</xdr:colOff>
      <xdr:row>36</xdr:row>
      <xdr:rowOff>133198</xdr:rowOff>
    </xdr:to>
    <xdr:sp macro="" textlink="">
      <xdr:nvSpPr>
        <xdr:cNvPr id="82" name="楕円 81"/>
        <xdr:cNvSpPr/>
      </xdr:nvSpPr>
      <xdr:spPr>
        <a:xfrm>
          <a:off x="3746500" y="62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124325</xdr:rowOff>
    </xdr:from>
    <xdr:ext cx="534377" cy="259045"/>
    <xdr:sp macro="" textlink="">
      <xdr:nvSpPr>
        <xdr:cNvPr id="83" name="テキスト ボックス 82"/>
        <xdr:cNvSpPr txBox="1"/>
      </xdr:nvSpPr>
      <xdr:spPr>
        <a:xfrm>
          <a:off x="3530111" y="62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105702</xdr:rowOff>
    </xdr:from>
    <xdr:to>
      <xdr:col>15</xdr:col>
      <xdr:colOff>101600</xdr:colOff>
      <xdr:row>37</xdr:row>
      <xdr:rowOff>35852</xdr:rowOff>
    </xdr:to>
    <xdr:sp macro="" textlink="">
      <xdr:nvSpPr>
        <xdr:cNvPr id="84" name="楕円 83"/>
        <xdr:cNvSpPr/>
      </xdr:nvSpPr>
      <xdr:spPr>
        <a:xfrm>
          <a:off x="2857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26979</xdr:rowOff>
    </xdr:from>
    <xdr:ext cx="534377" cy="259045"/>
    <xdr:sp macro="" textlink="">
      <xdr:nvSpPr>
        <xdr:cNvPr id="85" name="テキスト ボックス 84"/>
        <xdr:cNvSpPr txBox="1"/>
      </xdr:nvSpPr>
      <xdr:spPr>
        <a:xfrm>
          <a:off x="2641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50762</xdr:rowOff>
    </xdr:from>
    <xdr:to>
      <xdr:col>10</xdr:col>
      <xdr:colOff>165100</xdr:colOff>
      <xdr:row>36</xdr:row>
      <xdr:rowOff>152362</xdr:rowOff>
    </xdr:to>
    <xdr:sp macro="" textlink="">
      <xdr:nvSpPr>
        <xdr:cNvPr id="86" name="楕円 85"/>
        <xdr:cNvSpPr/>
      </xdr:nvSpPr>
      <xdr:spPr>
        <a:xfrm>
          <a:off x="19685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143489</xdr:rowOff>
    </xdr:from>
    <xdr:ext cx="534377" cy="259045"/>
    <xdr:sp macro="" textlink="">
      <xdr:nvSpPr>
        <xdr:cNvPr id="87" name="テキスト ボックス 86"/>
        <xdr:cNvSpPr txBox="1"/>
      </xdr:nvSpPr>
      <xdr:spPr>
        <a:xfrm>
          <a:off x="1752111" y="63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139611</xdr:rowOff>
    </xdr:from>
    <xdr:to>
      <xdr:col>6</xdr:col>
      <xdr:colOff>38100</xdr:colOff>
      <xdr:row>37</xdr:row>
      <xdr:rowOff>69761</xdr:rowOff>
    </xdr:to>
    <xdr:sp macro="" textlink="">
      <xdr:nvSpPr>
        <xdr:cNvPr id="88" name="楕円 87"/>
        <xdr:cNvSpPr/>
      </xdr:nvSpPr>
      <xdr:spPr>
        <a:xfrm>
          <a:off x="1079500" y="6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60888</xdr:rowOff>
    </xdr:from>
    <xdr:ext cx="534377" cy="259045"/>
    <xdr:sp macro="" textlink="">
      <xdr:nvSpPr>
        <xdr:cNvPr id="89" name="テキスト ボックス 88"/>
        <xdr:cNvSpPr txBox="1"/>
      </xdr:nvSpPr>
      <xdr:spPr>
        <a:xfrm>
          <a:off x="863111"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15049</xdr:rowOff>
    </xdr:from>
    <xdr:to>
      <xdr:col>24</xdr:col>
      <xdr:colOff>63500</xdr:colOff>
      <xdr:row>58</xdr:row>
      <xdr:rowOff>35243</xdr:rowOff>
    </xdr:to>
    <xdr:cxnSp macro="">
      <xdr:nvCxnSpPr>
        <xdr:cNvPr id="119" name="直線コネクタ 118"/>
        <xdr:cNvCxnSpPr/>
      </xdr:nvCxnSpPr>
      <xdr:spPr>
        <a:xfrm flipV="1">
          <a:off x="3797300" y="9959149"/>
          <a:ext cx="8382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2184</xdr:rowOff>
    </xdr:from>
    <xdr:to>
      <xdr:col>19</xdr:col>
      <xdr:colOff>177800</xdr:colOff>
      <xdr:row>58</xdr:row>
      <xdr:rowOff>35243</xdr:rowOff>
    </xdr:to>
    <xdr:cxnSp macro="">
      <xdr:nvCxnSpPr>
        <xdr:cNvPr id="122" name="直線コネクタ 121"/>
        <xdr:cNvCxnSpPr/>
      </xdr:nvCxnSpPr>
      <xdr:spPr>
        <a:xfrm>
          <a:off x="2908300" y="9946284"/>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166065</xdr:rowOff>
    </xdr:from>
    <xdr:to>
      <xdr:col>15</xdr:col>
      <xdr:colOff>50800</xdr:colOff>
      <xdr:row>58</xdr:row>
      <xdr:rowOff>2184</xdr:rowOff>
    </xdr:to>
    <xdr:cxnSp macro="">
      <xdr:nvCxnSpPr>
        <xdr:cNvPr id="125" name="直線コネクタ 124"/>
        <xdr:cNvCxnSpPr/>
      </xdr:nvCxnSpPr>
      <xdr:spPr>
        <a:xfrm>
          <a:off x="2019300" y="9938715"/>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166065</xdr:rowOff>
    </xdr:from>
    <xdr:to>
      <xdr:col>10</xdr:col>
      <xdr:colOff>114300</xdr:colOff>
      <xdr:row>58</xdr:row>
      <xdr:rowOff>18758</xdr:rowOff>
    </xdr:to>
    <xdr:cxnSp macro="">
      <xdr:nvCxnSpPr>
        <xdr:cNvPr id="128" name="直線コネクタ 127"/>
        <xdr:cNvCxnSpPr/>
      </xdr:nvCxnSpPr>
      <xdr:spPr>
        <a:xfrm flipV="1">
          <a:off x="1130300" y="9938715"/>
          <a:ext cx="8890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135699</xdr:rowOff>
    </xdr:from>
    <xdr:to>
      <xdr:col>24</xdr:col>
      <xdr:colOff>114300</xdr:colOff>
      <xdr:row>58</xdr:row>
      <xdr:rowOff>65849</xdr:rowOff>
    </xdr:to>
    <xdr:sp macro="" textlink="">
      <xdr:nvSpPr>
        <xdr:cNvPr id="138" name="楕円 137"/>
        <xdr:cNvSpPr/>
      </xdr:nvSpPr>
      <xdr:spPr>
        <a:xfrm>
          <a:off x="4584700" y="99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114126</xdr:rowOff>
    </xdr:from>
    <xdr:ext cx="534377" cy="259045"/>
    <xdr:sp macro="" textlink="">
      <xdr:nvSpPr>
        <xdr:cNvPr id="139" name="物件費該当値テキスト"/>
        <xdr:cNvSpPr txBox="1"/>
      </xdr:nvSpPr>
      <xdr:spPr>
        <a:xfrm>
          <a:off x="4686300" y="98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155893</xdr:rowOff>
    </xdr:from>
    <xdr:to>
      <xdr:col>20</xdr:col>
      <xdr:colOff>38100</xdr:colOff>
      <xdr:row>58</xdr:row>
      <xdr:rowOff>86043</xdr:rowOff>
    </xdr:to>
    <xdr:sp macro="" textlink="">
      <xdr:nvSpPr>
        <xdr:cNvPr id="140" name="楕円 139"/>
        <xdr:cNvSpPr/>
      </xdr:nvSpPr>
      <xdr:spPr>
        <a:xfrm>
          <a:off x="3746500" y="99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77170</xdr:rowOff>
    </xdr:from>
    <xdr:ext cx="534377" cy="259045"/>
    <xdr:sp macro="" textlink="">
      <xdr:nvSpPr>
        <xdr:cNvPr id="141" name="テキスト ボックス 140"/>
        <xdr:cNvSpPr txBox="1"/>
      </xdr:nvSpPr>
      <xdr:spPr>
        <a:xfrm>
          <a:off x="3530111" y="1002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122834</xdr:rowOff>
    </xdr:from>
    <xdr:to>
      <xdr:col>15</xdr:col>
      <xdr:colOff>101600</xdr:colOff>
      <xdr:row>58</xdr:row>
      <xdr:rowOff>52984</xdr:rowOff>
    </xdr:to>
    <xdr:sp macro="" textlink="">
      <xdr:nvSpPr>
        <xdr:cNvPr id="142" name="楕円 141"/>
        <xdr:cNvSpPr/>
      </xdr:nvSpPr>
      <xdr:spPr>
        <a:xfrm>
          <a:off x="2857500" y="98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44111</xdr:rowOff>
    </xdr:from>
    <xdr:ext cx="534377" cy="259045"/>
    <xdr:sp macro="" textlink="">
      <xdr:nvSpPr>
        <xdr:cNvPr id="143" name="テキスト ボックス 142"/>
        <xdr:cNvSpPr txBox="1"/>
      </xdr:nvSpPr>
      <xdr:spPr>
        <a:xfrm>
          <a:off x="2641111" y="99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115265</xdr:rowOff>
    </xdr:from>
    <xdr:to>
      <xdr:col>10</xdr:col>
      <xdr:colOff>165100</xdr:colOff>
      <xdr:row>58</xdr:row>
      <xdr:rowOff>45415</xdr:rowOff>
    </xdr:to>
    <xdr:sp macro="" textlink="">
      <xdr:nvSpPr>
        <xdr:cNvPr id="144" name="楕円 143"/>
        <xdr:cNvSpPr/>
      </xdr:nvSpPr>
      <xdr:spPr>
        <a:xfrm>
          <a:off x="1968500" y="98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36542</xdr:rowOff>
    </xdr:from>
    <xdr:ext cx="534377" cy="259045"/>
    <xdr:sp macro="" textlink="">
      <xdr:nvSpPr>
        <xdr:cNvPr id="145" name="テキスト ボックス 144"/>
        <xdr:cNvSpPr txBox="1"/>
      </xdr:nvSpPr>
      <xdr:spPr>
        <a:xfrm>
          <a:off x="1752111" y="99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139408</xdr:rowOff>
    </xdr:from>
    <xdr:to>
      <xdr:col>6</xdr:col>
      <xdr:colOff>38100</xdr:colOff>
      <xdr:row>58</xdr:row>
      <xdr:rowOff>69558</xdr:rowOff>
    </xdr:to>
    <xdr:sp macro="" textlink="">
      <xdr:nvSpPr>
        <xdr:cNvPr id="146" name="楕円 145"/>
        <xdr:cNvSpPr/>
      </xdr:nvSpPr>
      <xdr:spPr>
        <a:xfrm>
          <a:off x="1079500" y="99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60685</xdr:rowOff>
    </xdr:from>
    <xdr:ext cx="534377" cy="259045"/>
    <xdr:sp macro="" textlink="">
      <xdr:nvSpPr>
        <xdr:cNvPr id="147" name="テキスト ボックス 146"/>
        <xdr:cNvSpPr txBox="1"/>
      </xdr:nvSpPr>
      <xdr:spPr>
        <a:xfrm>
          <a:off x="863111" y="100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61649</xdr:rowOff>
    </xdr:from>
    <xdr:to>
      <xdr:col>24</xdr:col>
      <xdr:colOff>63500</xdr:colOff>
      <xdr:row>79</xdr:row>
      <xdr:rowOff>63500</xdr:rowOff>
    </xdr:to>
    <xdr:cxnSp macro="">
      <xdr:nvCxnSpPr>
        <xdr:cNvPr id="178" name="直線コネクタ 177"/>
        <xdr:cNvCxnSpPr/>
      </xdr:nvCxnSpPr>
      <xdr:spPr>
        <a:xfrm>
          <a:off x="3797300" y="13606199"/>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61649</xdr:rowOff>
    </xdr:from>
    <xdr:to>
      <xdr:col>19</xdr:col>
      <xdr:colOff>177800</xdr:colOff>
      <xdr:row>79</xdr:row>
      <xdr:rowOff>61649</xdr:rowOff>
    </xdr:to>
    <xdr:cxnSp macro="">
      <xdr:nvCxnSpPr>
        <xdr:cNvPr id="181" name="直線コネクタ 180"/>
        <xdr:cNvCxnSpPr/>
      </xdr:nvCxnSpPr>
      <xdr:spPr>
        <a:xfrm>
          <a:off x="2908300" y="136061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42163</xdr:rowOff>
    </xdr:from>
    <xdr:to>
      <xdr:col>15</xdr:col>
      <xdr:colOff>50800</xdr:colOff>
      <xdr:row>79</xdr:row>
      <xdr:rowOff>61649</xdr:rowOff>
    </xdr:to>
    <xdr:cxnSp macro="">
      <xdr:nvCxnSpPr>
        <xdr:cNvPr id="184" name="直線コネクタ 183"/>
        <xdr:cNvCxnSpPr/>
      </xdr:nvCxnSpPr>
      <xdr:spPr>
        <a:xfrm>
          <a:off x="2019300" y="13586713"/>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167241</xdr:rowOff>
    </xdr:from>
    <xdr:to>
      <xdr:col>10</xdr:col>
      <xdr:colOff>114300</xdr:colOff>
      <xdr:row>79</xdr:row>
      <xdr:rowOff>42163</xdr:rowOff>
    </xdr:to>
    <xdr:cxnSp macro="">
      <xdr:nvCxnSpPr>
        <xdr:cNvPr id="187" name="直線コネクタ 186"/>
        <xdr:cNvCxnSpPr/>
      </xdr:nvCxnSpPr>
      <xdr:spPr>
        <a:xfrm>
          <a:off x="1130300" y="13540341"/>
          <a:ext cx="889000" cy="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12700</xdr:rowOff>
    </xdr:from>
    <xdr:to>
      <xdr:col>24</xdr:col>
      <xdr:colOff>114300</xdr:colOff>
      <xdr:row>79</xdr:row>
      <xdr:rowOff>114300</xdr:rowOff>
    </xdr:to>
    <xdr:sp macro="" textlink="">
      <xdr:nvSpPr>
        <xdr:cNvPr id="197" name="楕円 196"/>
        <xdr:cNvSpPr/>
      </xdr:nvSpPr>
      <xdr:spPr>
        <a:xfrm>
          <a:off x="45847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99077</xdr:rowOff>
    </xdr:from>
    <xdr:ext cx="378565" cy="259045"/>
    <xdr:sp macro="" textlink="">
      <xdr:nvSpPr>
        <xdr:cNvPr id="198" name="維持補修費該当値テキスト"/>
        <xdr:cNvSpPr txBox="1"/>
      </xdr:nvSpPr>
      <xdr:spPr>
        <a:xfrm>
          <a:off x="4686300" y="134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10849</xdr:rowOff>
    </xdr:from>
    <xdr:to>
      <xdr:col>20</xdr:col>
      <xdr:colOff>38100</xdr:colOff>
      <xdr:row>79</xdr:row>
      <xdr:rowOff>112449</xdr:rowOff>
    </xdr:to>
    <xdr:sp macro="" textlink="">
      <xdr:nvSpPr>
        <xdr:cNvPr id="199" name="楕円 198"/>
        <xdr:cNvSpPr/>
      </xdr:nvSpPr>
      <xdr:spPr>
        <a:xfrm>
          <a:off x="3746500" y="135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103576</xdr:rowOff>
    </xdr:from>
    <xdr:ext cx="378565" cy="259045"/>
    <xdr:sp macro="" textlink="">
      <xdr:nvSpPr>
        <xdr:cNvPr id="200" name="テキスト ボックス 199"/>
        <xdr:cNvSpPr txBox="1"/>
      </xdr:nvSpPr>
      <xdr:spPr>
        <a:xfrm>
          <a:off x="3608017" y="13648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10849</xdr:rowOff>
    </xdr:from>
    <xdr:to>
      <xdr:col>15</xdr:col>
      <xdr:colOff>101600</xdr:colOff>
      <xdr:row>79</xdr:row>
      <xdr:rowOff>112449</xdr:rowOff>
    </xdr:to>
    <xdr:sp macro="" textlink="">
      <xdr:nvSpPr>
        <xdr:cNvPr id="201" name="楕円 200"/>
        <xdr:cNvSpPr/>
      </xdr:nvSpPr>
      <xdr:spPr>
        <a:xfrm>
          <a:off x="2857500" y="135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103576</xdr:rowOff>
    </xdr:from>
    <xdr:ext cx="378565" cy="259045"/>
    <xdr:sp macro="" textlink="">
      <xdr:nvSpPr>
        <xdr:cNvPr id="202" name="テキスト ボックス 201"/>
        <xdr:cNvSpPr txBox="1"/>
      </xdr:nvSpPr>
      <xdr:spPr>
        <a:xfrm>
          <a:off x="2719017" y="13648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162813</xdr:rowOff>
    </xdr:from>
    <xdr:to>
      <xdr:col>10</xdr:col>
      <xdr:colOff>165100</xdr:colOff>
      <xdr:row>79</xdr:row>
      <xdr:rowOff>92963</xdr:rowOff>
    </xdr:to>
    <xdr:sp macro="" textlink="">
      <xdr:nvSpPr>
        <xdr:cNvPr id="203" name="楕円 202"/>
        <xdr:cNvSpPr/>
      </xdr:nvSpPr>
      <xdr:spPr>
        <a:xfrm>
          <a:off x="1968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84090</xdr:rowOff>
    </xdr:from>
    <xdr:ext cx="378565" cy="259045"/>
    <xdr:sp macro="" textlink="">
      <xdr:nvSpPr>
        <xdr:cNvPr id="204" name="テキスト ボックス 203"/>
        <xdr:cNvSpPr txBox="1"/>
      </xdr:nvSpPr>
      <xdr:spPr>
        <a:xfrm>
          <a:off x="1830017" y="136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116441</xdr:rowOff>
    </xdr:from>
    <xdr:to>
      <xdr:col>6</xdr:col>
      <xdr:colOff>38100</xdr:colOff>
      <xdr:row>79</xdr:row>
      <xdr:rowOff>46591</xdr:rowOff>
    </xdr:to>
    <xdr:sp macro="" textlink="">
      <xdr:nvSpPr>
        <xdr:cNvPr id="205" name="楕円 204"/>
        <xdr:cNvSpPr/>
      </xdr:nvSpPr>
      <xdr:spPr>
        <a:xfrm>
          <a:off x="1079500" y="134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37718</xdr:rowOff>
    </xdr:from>
    <xdr:ext cx="378565" cy="259045"/>
    <xdr:sp macro="" textlink="">
      <xdr:nvSpPr>
        <xdr:cNvPr id="206" name="テキスト ボックス 205"/>
        <xdr:cNvSpPr txBox="1"/>
      </xdr:nvSpPr>
      <xdr:spPr>
        <a:xfrm>
          <a:off x="941017" y="135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5893</xdr:rowOff>
    </xdr:from>
    <xdr:to>
      <xdr:col>24</xdr:col>
      <xdr:colOff>63500</xdr:colOff>
      <xdr:row>97</xdr:row>
      <xdr:rowOff>30569</xdr:rowOff>
    </xdr:to>
    <xdr:cxnSp macro="">
      <xdr:nvCxnSpPr>
        <xdr:cNvPr id="236" name="直線コネクタ 235"/>
        <xdr:cNvCxnSpPr/>
      </xdr:nvCxnSpPr>
      <xdr:spPr>
        <a:xfrm>
          <a:off x="3797300" y="16636543"/>
          <a:ext cx="8382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5893</xdr:rowOff>
    </xdr:from>
    <xdr:to>
      <xdr:col>19</xdr:col>
      <xdr:colOff>177800</xdr:colOff>
      <xdr:row>97</xdr:row>
      <xdr:rowOff>26022</xdr:rowOff>
    </xdr:to>
    <xdr:cxnSp macro="">
      <xdr:nvCxnSpPr>
        <xdr:cNvPr id="239" name="直線コネクタ 238"/>
        <xdr:cNvCxnSpPr/>
      </xdr:nvCxnSpPr>
      <xdr:spPr>
        <a:xfrm flipV="1">
          <a:off x="2908300" y="16636543"/>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26022</xdr:rowOff>
    </xdr:from>
    <xdr:to>
      <xdr:col>15</xdr:col>
      <xdr:colOff>50800</xdr:colOff>
      <xdr:row>97</xdr:row>
      <xdr:rowOff>70689</xdr:rowOff>
    </xdr:to>
    <xdr:cxnSp macro="">
      <xdr:nvCxnSpPr>
        <xdr:cNvPr id="242" name="直線コネクタ 241"/>
        <xdr:cNvCxnSpPr/>
      </xdr:nvCxnSpPr>
      <xdr:spPr>
        <a:xfrm flipV="1">
          <a:off x="2019300" y="16656672"/>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47980</xdr:rowOff>
    </xdr:from>
    <xdr:to>
      <xdr:col>10</xdr:col>
      <xdr:colOff>114300</xdr:colOff>
      <xdr:row>97</xdr:row>
      <xdr:rowOff>70689</xdr:rowOff>
    </xdr:to>
    <xdr:cxnSp macro="">
      <xdr:nvCxnSpPr>
        <xdr:cNvPr id="245" name="直線コネクタ 244"/>
        <xdr:cNvCxnSpPr/>
      </xdr:nvCxnSpPr>
      <xdr:spPr>
        <a:xfrm>
          <a:off x="1130300" y="16678630"/>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151219</xdr:rowOff>
    </xdr:from>
    <xdr:to>
      <xdr:col>24</xdr:col>
      <xdr:colOff>114300</xdr:colOff>
      <xdr:row>97</xdr:row>
      <xdr:rowOff>81369</xdr:rowOff>
    </xdr:to>
    <xdr:sp macro="" textlink="">
      <xdr:nvSpPr>
        <xdr:cNvPr id="255" name="楕円 254"/>
        <xdr:cNvSpPr/>
      </xdr:nvSpPr>
      <xdr:spPr>
        <a:xfrm>
          <a:off x="4584700" y="166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129646</xdr:rowOff>
    </xdr:from>
    <xdr:ext cx="534377" cy="259045"/>
    <xdr:sp macro="" textlink="">
      <xdr:nvSpPr>
        <xdr:cNvPr id="256" name="扶助費該当値テキスト"/>
        <xdr:cNvSpPr txBox="1"/>
      </xdr:nvSpPr>
      <xdr:spPr>
        <a:xfrm>
          <a:off x="4686300" y="165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126543</xdr:rowOff>
    </xdr:from>
    <xdr:to>
      <xdr:col>20</xdr:col>
      <xdr:colOff>38100</xdr:colOff>
      <xdr:row>97</xdr:row>
      <xdr:rowOff>56693</xdr:rowOff>
    </xdr:to>
    <xdr:sp macro="" textlink="">
      <xdr:nvSpPr>
        <xdr:cNvPr id="257" name="楕円 256"/>
        <xdr:cNvSpPr/>
      </xdr:nvSpPr>
      <xdr:spPr>
        <a:xfrm>
          <a:off x="3746500" y="165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47820</xdr:rowOff>
    </xdr:from>
    <xdr:ext cx="534377" cy="259045"/>
    <xdr:sp macro="" textlink="">
      <xdr:nvSpPr>
        <xdr:cNvPr id="258" name="テキスト ボックス 257"/>
        <xdr:cNvSpPr txBox="1"/>
      </xdr:nvSpPr>
      <xdr:spPr>
        <a:xfrm>
          <a:off x="3530111" y="166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146672</xdr:rowOff>
    </xdr:from>
    <xdr:to>
      <xdr:col>15</xdr:col>
      <xdr:colOff>101600</xdr:colOff>
      <xdr:row>97</xdr:row>
      <xdr:rowOff>76822</xdr:rowOff>
    </xdr:to>
    <xdr:sp macro="" textlink="">
      <xdr:nvSpPr>
        <xdr:cNvPr id="259" name="楕円 258"/>
        <xdr:cNvSpPr/>
      </xdr:nvSpPr>
      <xdr:spPr>
        <a:xfrm>
          <a:off x="2857500" y="166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67949</xdr:rowOff>
    </xdr:from>
    <xdr:ext cx="534377" cy="259045"/>
    <xdr:sp macro="" textlink="">
      <xdr:nvSpPr>
        <xdr:cNvPr id="260" name="テキスト ボックス 259"/>
        <xdr:cNvSpPr txBox="1"/>
      </xdr:nvSpPr>
      <xdr:spPr>
        <a:xfrm>
          <a:off x="2641111" y="166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19889</xdr:rowOff>
    </xdr:from>
    <xdr:to>
      <xdr:col>10</xdr:col>
      <xdr:colOff>165100</xdr:colOff>
      <xdr:row>97</xdr:row>
      <xdr:rowOff>121489</xdr:rowOff>
    </xdr:to>
    <xdr:sp macro="" textlink="">
      <xdr:nvSpPr>
        <xdr:cNvPr id="261" name="楕円 260"/>
        <xdr:cNvSpPr/>
      </xdr:nvSpPr>
      <xdr:spPr>
        <a:xfrm>
          <a:off x="1968500" y="16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112616</xdr:rowOff>
    </xdr:from>
    <xdr:ext cx="534377" cy="259045"/>
    <xdr:sp macro="" textlink="">
      <xdr:nvSpPr>
        <xdr:cNvPr id="262" name="テキスト ボックス 261"/>
        <xdr:cNvSpPr txBox="1"/>
      </xdr:nvSpPr>
      <xdr:spPr>
        <a:xfrm>
          <a:off x="1752111" y="167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168630</xdr:rowOff>
    </xdr:from>
    <xdr:to>
      <xdr:col>6</xdr:col>
      <xdr:colOff>38100</xdr:colOff>
      <xdr:row>97</xdr:row>
      <xdr:rowOff>98780</xdr:rowOff>
    </xdr:to>
    <xdr:sp macro="" textlink="">
      <xdr:nvSpPr>
        <xdr:cNvPr id="263" name="楕円 262"/>
        <xdr:cNvSpPr/>
      </xdr:nvSpPr>
      <xdr:spPr>
        <a:xfrm>
          <a:off x="1079500" y="166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89907</xdr:rowOff>
    </xdr:from>
    <xdr:ext cx="534377" cy="259045"/>
    <xdr:sp macro="" textlink="">
      <xdr:nvSpPr>
        <xdr:cNvPr id="264" name="テキスト ボックス 263"/>
        <xdr:cNvSpPr txBox="1"/>
      </xdr:nvSpPr>
      <xdr:spPr>
        <a:xfrm>
          <a:off x="863111" y="167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123717</xdr:rowOff>
    </xdr:from>
    <xdr:to>
      <xdr:col>55</xdr:col>
      <xdr:colOff>0</xdr:colOff>
      <xdr:row>36</xdr:row>
      <xdr:rowOff>105563</xdr:rowOff>
    </xdr:to>
    <xdr:cxnSp macro="">
      <xdr:nvCxnSpPr>
        <xdr:cNvPr id="293" name="直線コネクタ 292"/>
        <xdr:cNvCxnSpPr/>
      </xdr:nvCxnSpPr>
      <xdr:spPr>
        <a:xfrm flipV="1">
          <a:off x="9639300" y="5953017"/>
          <a:ext cx="838200" cy="3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105563</xdr:rowOff>
    </xdr:from>
    <xdr:to>
      <xdr:col>50</xdr:col>
      <xdr:colOff>114300</xdr:colOff>
      <xdr:row>36</xdr:row>
      <xdr:rowOff>111201</xdr:rowOff>
    </xdr:to>
    <xdr:cxnSp macro="">
      <xdr:nvCxnSpPr>
        <xdr:cNvPr id="296" name="直線コネクタ 295"/>
        <xdr:cNvCxnSpPr/>
      </xdr:nvCxnSpPr>
      <xdr:spPr>
        <a:xfrm flipV="1">
          <a:off x="8750300" y="6277763"/>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72987</xdr:rowOff>
    </xdr:from>
    <xdr:to>
      <xdr:col>45</xdr:col>
      <xdr:colOff>177800</xdr:colOff>
      <xdr:row>36</xdr:row>
      <xdr:rowOff>111201</xdr:rowOff>
    </xdr:to>
    <xdr:cxnSp macro="">
      <xdr:nvCxnSpPr>
        <xdr:cNvPr id="299" name="直線コネクタ 298"/>
        <xdr:cNvCxnSpPr/>
      </xdr:nvCxnSpPr>
      <xdr:spPr>
        <a:xfrm>
          <a:off x="7861300" y="6245187"/>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72987</xdr:rowOff>
    </xdr:from>
    <xdr:to>
      <xdr:col>41</xdr:col>
      <xdr:colOff>50800</xdr:colOff>
      <xdr:row>36</xdr:row>
      <xdr:rowOff>113049</xdr:rowOff>
    </xdr:to>
    <xdr:cxnSp macro="">
      <xdr:nvCxnSpPr>
        <xdr:cNvPr id="302" name="直線コネクタ 301"/>
        <xdr:cNvCxnSpPr/>
      </xdr:nvCxnSpPr>
      <xdr:spPr>
        <a:xfrm flipV="1">
          <a:off x="6972300" y="6245187"/>
          <a:ext cx="8890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72917</xdr:rowOff>
    </xdr:from>
    <xdr:to>
      <xdr:col>55</xdr:col>
      <xdr:colOff>50800</xdr:colOff>
      <xdr:row>35</xdr:row>
      <xdr:rowOff>3067</xdr:rowOff>
    </xdr:to>
    <xdr:sp macro="" textlink="">
      <xdr:nvSpPr>
        <xdr:cNvPr id="312" name="楕円 311"/>
        <xdr:cNvSpPr/>
      </xdr:nvSpPr>
      <xdr:spPr>
        <a:xfrm>
          <a:off x="10426700" y="59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95794</xdr:rowOff>
    </xdr:from>
    <xdr:ext cx="534377" cy="259045"/>
    <xdr:sp macro="" textlink="">
      <xdr:nvSpPr>
        <xdr:cNvPr id="313" name="補助費等該当値テキスト"/>
        <xdr:cNvSpPr txBox="1"/>
      </xdr:nvSpPr>
      <xdr:spPr>
        <a:xfrm>
          <a:off x="10528300" y="575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54763</xdr:rowOff>
    </xdr:from>
    <xdr:to>
      <xdr:col>50</xdr:col>
      <xdr:colOff>165100</xdr:colOff>
      <xdr:row>36</xdr:row>
      <xdr:rowOff>156363</xdr:rowOff>
    </xdr:to>
    <xdr:sp macro="" textlink="">
      <xdr:nvSpPr>
        <xdr:cNvPr id="314" name="楕円 313"/>
        <xdr:cNvSpPr/>
      </xdr:nvSpPr>
      <xdr:spPr>
        <a:xfrm>
          <a:off x="9588500" y="62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147490</xdr:rowOff>
    </xdr:from>
    <xdr:ext cx="534377" cy="259045"/>
    <xdr:sp macro="" textlink="">
      <xdr:nvSpPr>
        <xdr:cNvPr id="315" name="テキスト ボックス 314"/>
        <xdr:cNvSpPr txBox="1"/>
      </xdr:nvSpPr>
      <xdr:spPr>
        <a:xfrm>
          <a:off x="9372111" y="63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60401</xdr:rowOff>
    </xdr:from>
    <xdr:to>
      <xdr:col>46</xdr:col>
      <xdr:colOff>38100</xdr:colOff>
      <xdr:row>36</xdr:row>
      <xdr:rowOff>162001</xdr:rowOff>
    </xdr:to>
    <xdr:sp macro="" textlink="">
      <xdr:nvSpPr>
        <xdr:cNvPr id="316" name="楕円 315"/>
        <xdr:cNvSpPr/>
      </xdr:nvSpPr>
      <xdr:spPr>
        <a:xfrm>
          <a:off x="8699500" y="62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153128</xdr:rowOff>
    </xdr:from>
    <xdr:ext cx="534377" cy="259045"/>
    <xdr:sp macro="" textlink="">
      <xdr:nvSpPr>
        <xdr:cNvPr id="317" name="テキスト ボックス 316"/>
        <xdr:cNvSpPr txBox="1"/>
      </xdr:nvSpPr>
      <xdr:spPr>
        <a:xfrm>
          <a:off x="8483111" y="632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22187</xdr:rowOff>
    </xdr:from>
    <xdr:to>
      <xdr:col>41</xdr:col>
      <xdr:colOff>101600</xdr:colOff>
      <xdr:row>36</xdr:row>
      <xdr:rowOff>123787</xdr:rowOff>
    </xdr:to>
    <xdr:sp macro="" textlink="">
      <xdr:nvSpPr>
        <xdr:cNvPr id="318" name="楕円 317"/>
        <xdr:cNvSpPr/>
      </xdr:nvSpPr>
      <xdr:spPr>
        <a:xfrm>
          <a:off x="7810500" y="61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114914</xdr:rowOff>
    </xdr:from>
    <xdr:ext cx="534377" cy="259045"/>
    <xdr:sp macro="" textlink="">
      <xdr:nvSpPr>
        <xdr:cNvPr id="319" name="テキスト ボックス 318"/>
        <xdr:cNvSpPr txBox="1"/>
      </xdr:nvSpPr>
      <xdr:spPr>
        <a:xfrm>
          <a:off x="7594111" y="62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62249</xdr:rowOff>
    </xdr:from>
    <xdr:to>
      <xdr:col>36</xdr:col>
      <xdr:colOff>165100</xdr:colOff>
      <xdr:row>36</xdr:row>
      <xdr:rowOff>163849</xdr:rowOff>
    </xdr:to>
    <xdr:sp macro="" textlink="">
      <xdr:nvSpPr>
        <xdr:cNvPr id="320" name="楕円 319"/>
        <xdr:cNvSpPr/>
      </xdr:nvSpPr>
      <xdr:spPr>
        <a:xfrm>
          <a:off x="6921500" y="62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154976</xdr:rowOff>
    </xdr:from>
    <xdr:ext cx="534377" cy="259045"/>
    <xdr:sp macro="" textlink="">
      <xdr:nvSpPr>
        <xdr:cNvPr id="321" name="テキスト ボックス 320"/>
        <xdr:cNvSpPr txBox="1"/>
      </xdr:nvSpPr>
      <xdr:spPr>
        <a:xfrm>
          <a:off x="6705111" y="63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103810</xdr:rowOff>
    </xdr:from>
    <xdr:to>
      <xdr:col>55</xdr:col>
      <xdr:colOff>0</xdr:colOff>
      <xdr:row>55</xdr:row>
      <xdr:rowOff>164503</xdr:rowOff>
    </xdr:to>
    <xdr:cxnSp macro="">
      <xdr:nvCxnSpPr>
        <xdr:cNvPr id="351" name="直線コネクタ 350"/>
        <xdr:cNvCxnSpPr/>
      </xdr:nvCxnSpPr>
      <xdr:spPr>
        <a:xfrm flipV="1">
          <a:off x="9639300" y="9533560"/>
          <a:ext cx="8382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164503</xdr:rowOff>
    </xdr:from>
    <xdr:to>
      <xdr:col>50</xdr:col>
      <xdr:colOff>114300</xdr:colOff>
      <xdr:row>56</xdr:row>
      <xdr:rowOff>161969</xdr:rowOff>
    </xdr:to>
    <xdr:cxnSp macro="">
      <xdr:nvCxnSpPr>
        <xdr:cNvPr id="354" name="直線コネクタ 353"/>
        <xdr:cNvCxnSpPr/>
      </xdr:nvCxnSpPr>
      <xdr:spPr>
        <a:xfrm flipV="1">
          <a:off x="8750300" y="9594253"/>
          <a:ext cx="889000" cy="1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161969</xdr:rowOff>
    </xdr:from>
    <xdr:to>
      <xdr:col>45</xdr:col>
      <xdr:colOff>177800</xdr:colOff>
      <xdr:row>57</xdr:row>
      <xdr:rowOff>77750</xdr:rowOff>
    </xdr:to>
    <xdr:cxnSp macro="">
      <xdr:nvCxnSpPr>
        <xdr:cNvPr id="357" name="直線コネクタ 356"/>
        <xdr:cNvCxnSpPr/>
      </xdr:nvCxnSpPr>
      <xdr:spPr>
        <a:xfrm flipV="1">
          <a:off x="7861300" y="9763169"/>
          <a:ext cx="889000" cy="8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25229</xdr:rowOff>
    </xdr:from>
    <xdr:to>
      <xdr:col>41</xdr:col>
      <xdr:colOff>50800</xdr:colOff>
      <xdr:row>57</xdr:row>
      <xdr:rowOff>77750</xdr:rowOff>
    </xdr:to>
    <xdr:cxnSp macro="">
      <xdr:nvCxnSpPr>
        <xdr:cNvPr id="360" name="直線コネクタ 359"/>
        <xdr:cNvCxnSpPr/>
      </xdr:nvCxnSpPr>
      <xdr:spPr>
        <a:xfrm>
          <a:off x="6972300" y="9626429"/>
          <a:ext cx="889000" cy="2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53010</xdr:rowOff>
    </xdr:from>
    <xdr:to>
      <xdr:col>55</xdr:col>
      <xdr:colOff>50800</xdr:colOff>
      <xdr:row>55</xdr:row>
      <xdr:rowOff>154610</xdr:rowOff>
    </xdr:to>
    <xdr:sp macro="" textlink="">
      <xdr:nvSpPr>
        <xdr:cNvPr id="370" name="楕円 369"/>
        <xdr:cNvSpPr/>
      </xdr:nvSpPr>
      <xdr:spPr>
        <a:xfrm>
          <a:off x="10426700" y="94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75887</xdr:rowOff>
    </xdr:from>
    <xdr:ext cx="534377" cy="259045"/>
    <xdr:sp macro="" textlink="">
      <xdr:nvSpPr>
        <xdr:cNvPr id="371" name="普通建設事業費該当値テキスト"/>
        <xdr:cNvSpPr txBox="1"/>
      </xdr:nvSpPr>
      <xdr:spPr>
        <a:xfrm>
          <a:off x="10528300" y="93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113703</xdr:rowOff>
    </xdr:from>
    <xdr:to>
      <xdr:col>50</xdr:col>
      <xdr:colOff>165100</xdr:colOff>
      <xdr:row>56</xdr:row>
      <xdr:rowOff>43853</xdr:rowOff>
    </xdr:to>
    <xdr:sp macro="" textlink="">
      <xdr:nvSpPr>
        <xdr:cNvPr id="372" name="楕円 371"/>
        <xdr:cNvSpPr/>
      </xdr:nvSpPr>
      <xdr:spPr>
        <a:xfrm>
          <a:off x="9588500" y="9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60380</xdr:rowOff>
    </xdr:from>
    <xdr:ext cx="534377" cy="259045"/>
    <xdr:sp macro="" textlink="">
      <xdr:nvSpPr>
        <xdr:cNvPr id="373" name="テキスト ボックス 372"/>
        <xdr:cNvSpPr txBox="1"/>
      </xdr:nvSpPr>
      <xdr:spPr>
        <a:xfrm>
          <a:off x="9372111" y="93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111169</xdr:rowOff>
    </xdr:from>
    <xdr:to>
      <xdr:col>46</xdr:col>
      <xdr:colOff>38100</xdr:colOff>
      <xdr:row>57</xdr:row>
      <xdr:rowOff>41319</xdr:rowOff>
    </xdr:to>
    <xdr:sp macro="" textlink="">
      <xdr:nvSpPr>
        <xdr:cNvPr id="374" name="楕円 373"/>
        <xdr:cNvSpPr/>
      </xdr:nvSpPr>
      <xdr:spPr>
        <a:xfrm>
          <a:off x="8699500" y="97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32446</xdr:rowOff>
    </xdr:from>
    <xdr:ext cx="534377" cy="259045"/>
    <xdr:sp macro="" textlink="">
      <xdr:nvSpPr>
        <xdr:cNvPr id="375" name="テキスト ボックス 374"/>
        <xdr:cNvSpPr txBox="1"/>
      </xdr:nvSpPr>
      <xdr:spPr>
        <a:xfrm>
          <a:off x="8483111" y="98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26950</xdr:rowOff>
    </xdr:from>
    <xdr:to>
      <xdr:col>41</xdr:col>
      <xdr:colOff>101600</xdr:colOff>
      <xdr:row>57</xdr:row>
      <xdr:rowOff>128550</xdr:rowOff>
    </xdr:to>
    <xdr:sp macro="" textlink="">
      <xdr:nvSpPr>
        <xdr:cNvPr id="376" name="楕円 375"/>
        <xdr:cNvSpPr/>
      </xdr:nvSpPr>
      <xdr:spPr>
        <a:xfrm>
          <a:off x="78105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119677</xdr:rowOff>
    </xdr:from>
    <xdr:ext cx="534377" cy="259045"/>
    <xdr:sp macro="" textlink="">
      <xdr:nvSpPr>
        <xdr:cNvPr id="377" name="テキスト ボックス 376"/>
        <xdr:cNvSpPr txBox="1"/>
      </xdr:nvSpPr>
      <xdr:spPr>
        <a:xfrm>
          <a:off x="7594111" y="98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145879</xdr:rowOff>
    </xdr:from>
    <xdr:to>
      <xdr:col>36</xdr:col>
      <xdr:colOff>165100</xdr:colOff>
      <xdr:row>56</xdr:row>
      <xdr:rowOff>76029</xdr:rowOff>
    </xdr:to>
    <xdr:sp macro="" textlink="">
      <xdr:nvSpPr>
        <xdr:cNvPr id="378" name="楕円 377"/>
        <xdr:cNvSpPr/>
      </xdr:nvSpPr>
      <xdr:spPr>
        <a:xfrm>
          <a:off x="6921500" y="95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67156</xdr:rowOff>
    </xdr:from>
    <xdr:ext cx="534377" cy="259045"/>
    <xdr:sp macro="" textlink="">
      <xdr:nvSpPr>
        <xdr:cNvPr id="379" name="テキスト ボックス 378"/>
        <xdr:cNvSpPr txBox="1"/>
      </xdr:nvSpPr>
      <xdr:spPr>
        <a:xfrm>
          <a:off x="6705111" y="96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142280</xdr:rowOff>
    </xdr:from>
    <xdr:to>
      <xdr:col>55</xdr:col>
      <xdr:colOff>0</xdr:colOff>
      <xdr:row>79</xdr:row>
      <xdr:rowOff>52898</xdr:rowOff>
    </xdr:to>
    <xdr:cxnSp macro="">
      <xdr:nvCxnSpPr>
        <xdr:cNvPr id="410" name="直線コネクタ 409"/>
        <xdr:cNvCxnSpPr/>
      </xdr:nvCxnSpPr>
      <xdr:spPr>
        <a:xfrm flipV="1">
          <a:off x="9639300" y="13515380"/>
          <a:ext cx="8382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27360</xdr:rowOff>
    </xdr:from>
    <xdr:to>
      <xdr:col>50</xdr:col>
      <xdr:colOff>114300</xdr:colOff>
      <xdr:row>79</xdr:row>
      <xdr:rowOff>52898</xdr:rowOff>
    </xdr:to>
    <xdr:cxnSp macro="">
      <xdr:nvCxnSpPr>
        <xdr:cNvPr id="413" name="直線コネクタ 412"/>
        <xdr:cNvCxnSpPr/>
      </xdr:nvCxnSpPr>
      <xdr:spPr>
        <a:xfrm>
          <a:off x="8750300" y="13571910"/>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14394</xdr:rowOff>
    </xdr:from>
    <xdr:to>
      <xdr:col>45</xdr:col>
      <xdr:colOff>177800</xdr:colOff>
      <xdr:row>79</xdr:row>
      <xdr:rowOff>27360</xdr:rowOff>
    </xdr:to>
    <xdr:cxnSp macro="">
      <xdr:nvCxnSpPr>
        <xdr:cNvPr id="416" name="直線コネクタ 415"/>
        <xdr:cNvCxnSpPr/>
      </xdr:nvCxnSpPr>
      <xdr:spPr>
        <a:xfrm>
          <a:off x="7861300" y="13387494"/>
          <a:ext cx="889000" cy="18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12370</xdr:rowOff>
    </xdr:from>
    <xdr:to>
      <xdr:col>41</xdr:col>
      <xdr:colOff>50800</xdr:colOff>
      <xdr:row>78</xdr:row>
      <xdr:rowOff>14394</xdr:rowOff>
    </xdr:to>
    <xdr:cxnSp macro="">
      <xdr:nvCxnSpPr>
        <xdr:cNvPr id="419" name="直線コネクタ 418"/>
        <xdr:cNvCxnSpPr/>
      </xdr:nvCxnSpPr>
      <xdr:spPr>
        <a:xfrm>
          <a:off x="6972300" y="13042570"/>
          <a:ext cx="889000" cy="3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91480</xdr:rowOff>
    </xdr:from>
    <xdr:to>
      <xdr:col>55</xdr:col>
      <xdr:colOff>50800</xdr:colOff>
      <xdr:row>79</xdr:row>
      <xdr:rowOff>21630</xdr:rowOff>
    </xdr:to>
    <xdr:sp macro="" textlink="">
      <xdr:nvSpPr>
        <xdr:cNvPr id="429" name="楕円 428"/>
        <xdr:cNvSpPr/>
      </xdr:nvSpPr>
      <xdr:spPr>
        <a:xfrm>
          <a:off x="10426700" y="134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6407</xdr:rowOff>
    </xdr:from>
    <xdr:ext cx="469744" cy="259045"/>
    <xdr:sp macro="" textlink="">
      <xdr:nvSpPr>
        <xdr:cNvPr id="430" name="普通建設事業費 （ うち新規整備　）該当値テキスト"/>
        <xdr:cNvSpPr txBox="1"/>
      </xdr:nvSpPr>
      <xdr:spPr>
        <a:xfrm>
          <a:off x="10528300" y="133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2098</xdr:rowOff>
    </xdr:from>
    <xdr:to>
      <xdr:col>50</xdr:col>
      <xdr:colOff>165100</xdr:colOff>
      <xdr:row>79</xdr:row>
      <xdr:rowOff>103698</xdr:rowOff>
    </xdr:to>
    <xdr:sp macro="" textlink="">
      <xdr:nvSpPr>
        <xdr:cNvPr id="431" name="楕円 430"/>
        <xdr:cNvSpPr/>
      </xdr:nvSpPr>
      <xdr:spPr>
        <a:xfrm>
          <a:off x="9588500" y="13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94825</xdr:rowOff>
    </xdr:from>
    <xdr:ext cx="469744" cy="259045"/>
    <xdr:sp macro="" textlink="">
      <xdr:nvSpPr>
        <xdr:cNvPr id="432" name="テキスト ボックス 431"/>
        <xdr:cNvSpPr txBox="1"/>
      </xdr:nvSpPr>
      <xdr:spPr>
        <a:xfrm>
          <a:off x="9404428" y="136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148010</xdr:rowOff>
    </xdr:from>
    <xdr:to>
      <xdr:col>46</xdr:col>
      <xdr:colOff>38100</xdr:colOff>
      <xdr:row>79</xdr:row>
      <xdr:rowOff>78160</xdr:rowOff>
    </xdr:to>
    <xdr:sp macro="" textlink="">
      <xdr:nvSpPr>
        <xdr:cNvPr id="433" name="楕円 432"/>
        <xdr:cNvSpPr/>
      </xdr:nvSpPr>
      <xdr:spPr>
        <a:xfrm>
          <a:off x="8699500" y="135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69287</xdr:rowOff>
    </xdr:from>
    <xdr:ext cx="469744" cy="259045"/>
    <xdr:sp macro="" textlink="">
      <xdr:nvSpPr>
        <xdr:cNvPr id="434" name="テキスト ボックス 433"/>
        <xdr:cNvSpPr txBox="1"/>
      </xdr:nvSpPr>
      <xdr:spPr>
        <a:xfrm>
          <a:off x="8515428" y="1361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135044</xdr:rowOff>
    </xdr:from>
    <xdr:to>
      <xdr:col>41</xdr:col>
      <xdr:colOff>101600</xdr:colOff>
      <xdr:row>78</xdr:row>
      <xdr:rowOff>65194</xdr:rowOff>
    </xdr:to>
    <xdr:sp macro="" textlink="">
      <xdr:nvSpPr>
        <xdr:cNvPr id="435" name="楕円 434"/>
        <xdr:cNvSpPr/>
      </xdr:nvSpPr>
      <xdr:spPr>
        <a:xfrm>
          <a:off x="7810500" y="1333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56321</xdr:rowOff>
    </xdr:from>
    <xdr:ext cx="469744" cy="259045"/>
    <xdr:sp macro="" textlink="">
      <xdr:nvSpPr>
        <xdr:cNvPr id="436" name="テキスト ボックス 435"/>
        <xdr:cNvSpPr txBox="1"/>
      </xdr:nvSpPr>
      <xdr:spPr>
        <a:xfrm>
          <a:off x="7626428" y="1342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133020</xdr:rowOff>
    </xdr:from>
    <xdr:to>
      <xdr:col>36</xdr:col>
      <xdr:colOff>165100</xdr:colOff>
      <xdr:row>76</xdr:row>
      <xdr:rowOff>63170</xdr:rowOff>
    </xdr:to>
    <xdr:sp macro="" textlink="">
      <xdr:nvSpPr>
        <xdr:cNvPr id="437" name="楕円 436"/>
        <xdr:cNvSpPr/>
      </xdr:nvSpPr>
      <xdr:spPr>
        <a:xfrm>
          <a:off x="6921500" y="129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54297</xdr:rowOff>
    </xdr:from>
    <xdr:ext cx="534377" cy="259045"/>
    <xdr:sp macro="" textlink="">
      <xdr:nvSpPr>
        <xdr:cNvPr id="438" name="テキスト ボックス 437"/>
        <xdr:cNvSpPr txBox="1"/>
      </xdr:nvSpPr>
      <xdr:spPr>
        <a:xfrm>
          <a:off x="6705111" y="130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87388</xdr:rowOff>
    </xdr:from>
    <xdr:to>
      <xdr:col>55</xdr:col>
      <xdr:colOff>0</xdr:colOff>
      <xdr:row>95</xdr:row>
      <xdr:rowOff>137052</xdr:rowOff>
    </xdr:to>
    <xdr:cxnSp macro="">
      <xdr:nvCxnSpPr>
        <xdr:cNvPr id="467" name="直線コネクタ 466"/>
        <xdr:cNvCxnSpPr/>
      </xdr:nvCxnSpPr>
      <xdr:spPr>
        <a:xfrm>
          <a:off x="9639300" y="16375138"/>
          <a:ext cx="838200" cy="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87388</xdr:rowOff>
    </xdr:from>
    <xdr:to>
      <xdr:col>50</xdr:col>
      <xdr:colOff>114300</xdr:colOff>
      <xdr:row>96</xdr:row>
      <xdr:rowOff>90475</xdr:rowOff>
    </xdr:to>
    <xdr:cxnSp macro="">
      <xdr:nvCxnSpPr>
        <xdr:cNvPr id="470" name="直線コネクタ 469"/>
        <xdr:cNvCxnSpPr/>
      </xdr:nvCxnSpPr>
      <xdr:spPr>
        <a:xfrm flipV="1">
          <a:off x="8750300" y="16375138"/>
          <a:ext cx="889000" cy="17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90475</xdr:rowOff>
    </xdr:from>
    <xdr:to>
      <xdr:col>45</xdr:col>
      <xdr:colOff>177800</xdr:colOff>
      <xdr:row>97</xdr:row>
      <xdr:rowOff>89351</xdr:rowOff>
    </xdr:to>
    <xdr:cxnSp macro="">
      <xdr:nvCxnSpPr>
        <xdr:cNvPr id="473" name="直線コネクタ 472"/>
        <xdr:cNvCxnSpPr/>
      </xdr:nvCxnSpPr>
      <xdr:spPr>
        <a:xfrm flipV="1">
          <a:off x="7861300" y="16549675"/>
          <a:ext cx="889000" cy="17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66833</xdr:rowOff>
    </xdr:from>
    <xdr:to>
      <xdr:col>41</xdr:col>
      <xdr:colOff>50800</xdr:colOff>
      <xdr:row>97</xdr:row>
      <xdr:rowOff>89351</xdr:rowOff>
    </xdr:to>
    <xdr:cxnSp macro="">
      <xdr:nvCxnSpPr>
        <xdr:cNvPr id="476" name="直線コネクタ 475"/>
        <xdr:cNvCxnSpPr/>
      </xdr:nvCxnSpPr>
      <xdr:spPr>
        <a:xfrm>
          <a:off x="6972300" y="16697483"/>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86252</xdr:rowOff>
    </xdr:from>
    <xdr:to>
      <xdr:col>55</xdr:col>
      <xdr:colOff>50800</xdr:colOff>
      <xdr:row>96</xdr:row>
      <xdr:rowOff>16402</xdr:rowOff>
    </xdr:to>
    <xdr:sp macro="" textlink="">
      <xdr:nvSpPr>
        <xdr:cNvPr id="486" name="楕円 485"/>
        <xdr:cNvSpPr/>
      </xdr:nvSpPr>
      <xdr:spPr>
        <a:xfrm>
          <a:off x="10426700" y="163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109129</xdr:rowOff>
    </xdr:from>
    <xdr:ext cx="534377" cy="259045"/>
    <xdr:sp macro="" textlink="">
      <xdr:nvSpPr>
        <xdr:cNvPr id="487" name="普通建設事業費 （ うち更新整備　）該当値テキスト"/>
        <xdr:cNvSpPr txBox="1"/>
      </xdr:nvSpPr>
      <xdr:spPr>
        <a:xfrm>
          <a:off x="10528300" y="162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36588</xdr:rowOff>
    </xdr:from>
    <xdr:to>
      <xdr:col>50</xdr:col>
      <xdr:colOff>165100</xdr:colOff>
      <xdr:row>95</xdr:row>
      <xdr:rowOff>138188</xdr:rowOff>
    </xdr:to>
    <xdr:sp macro="" textlink="">
      <xdr:nvSpPr>
        <xdr:cNvPr id="488" name="楕円 487"/>
        <xdr:cNvSpPr/>
      </xdr:nvSpPr>
      <xdr:spPr>
        <a:xfrm>
          <a:off x="9588500" y="16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154715</xdr:rowOff>
    </xdr:from>
    <xdr:ext cx="534377" cy="259045"/>
    <xdr:sp macro="" textlink="">
      <xdr:nvSpPr>
        <xdr:cNvPr id="489" name="テキスト ボックス 488"/>
        <xdr:cNvSpPr txBox="1"/>
      </xdr:nvSpPr>
      <xdr:spPr>
        <a:xfrm>
          <a:off x="9372111" y="160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39675</xdr:rowOff>
    </xdr:from>
    <xdr:to>
      <xdr:col>46</xdr:col>
      <xdr:colOff>38100</xdr:colOff>
      <xdr:row>96</xdr:row>
      <xdr:rowOff>141275</xdr:rowOff>
    </xdr:to>
    <xdr:sp macro="" textlink="">
      <xdr:nvSpPr>
        <xdr:cNvPr id="490" name="楕円 489"/>
        <xdr:cNvSpPr/>
      </xdr:nvSpPr>
      <xdr:spPr>
        <a:xfrm>
          <a:off x="8699500" y="164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157802</xdr:rowOff>
    </xdr:from>
    <xdr:ext cx="534377" cy="259045"/>
    <xdr:sp macro="" textlink="">
      <xdr:nvSpPr>
        <xdr:cNvPr id="491" name="テキスト ボックス 490"/>
        <xdr:cNvSpPr txBox="1"/>
      </xdr:nvSpPr>
      <xdr:spPr>
        <a:xfrm>
          <a:off x="8483111" y="162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38551</xdr:rowOff>
    </xdr:from>
    <xdr:to>
      <xdr:col>41</xdr:col>
      <xdr:colOff>101600</xdr:colOff>
      <xdr:row>97</xdr:row>
      <xdr:rowOff>140151</xdr:rowOff>
    </xdr:to>
    <xdr:sp macro="" textlink="">
      <xdr:nvSpPr>
        <xdr:cNvPr id="492" name="楕円 491"/>
        <xdr:cNvSpPr/>
      </xdr:nvSpPr>
      <xdr:spPr>
        <a:xfrm>
          <a:off x="7810500" y="166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131278</xdr:rowOff>
    </xdr:from>
    <xdr:ext cx="534377" cy="259045"/>
    <xdr:sp macro="" textlink="">
      <xdr:nvSpPr>
        <xdr:cNvPr id="493" name="テキスト ボックス 492"/>
        <xdr:cNvSpPr txBox="1"/>
      </xdr:nvSpPr>
      <xdr:spPr>
        <a:xfrm>
          <a:off x="7594111" y="167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16033</xdr:rowOff>
    </xdr:from>
    <xdr:to>
      <xdr:col>36</xdr:col>
      <xdr:colOff>165100</xdr:colOff>
      <xdr:row>97</xdr:row>
      <xdr:rowOff>117633</xdr:rowOff>
    </xdr:to>
    <xdr:sp macro="" textlink="">
      <xdr:nvSpPr>
        <xdr:cNvPr id="494" name="楕円 493"/>
        <xdr:cNvSpPr/>
      </xdr:nvSpPr>
      <xdr:spPr>
        <a:xfrm>
          <a:off x="6921500" y="166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108760</xdr:rowOff>
    </xdr:from>
    <xdr:ext cx="534377" cy="259045"/>
    <xdr:sp macro="" textlink="">
      <xdr:nvSpPr>
        <xdr:cNvPr id="495" name="テキスト ボックス 494"/>
        <xdr:cNvSpPr txBox="1"/>
      </xdr:nvSpPr>
      <xdr:spPr>
        <a:xfrm>
          <a:off x="6705111" y="167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25971</xdr:rowOff>
    </xdr:from>
    <xdr:to>
      <xdr:col>85</xdr:col>
      <xdr:colOff>127000</xdr:colOff>
      <xdr:row>39</xdr:row>
      <xdr:rowOff>42393</xdr:rowOff>
    </xdr:to>
    <xdr:cxnSp macro="">
      <xdr:nvCxnSpPr>
        <xdr:cNvPr id="524" name="直線コネクタ 523"/>
        <xdr:cNvCxnSpPr/>
      </xdr:nvCxnSpPr>
      <xdr:spPr>
        <a:xfrm flipV="1">
          <a:off x="15481300" y="6712521"/>
          <a:ext cx="8382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42393</xdr:rowOff>
    </xdr:from>
    <xdr:to>
      <xdr:col>81</xdr:col>
      <xdr:colOff>50800</xdr:colOff>
      <xdr:row>39</xdr:row>
      <xdr:rowOff>44450</xdr:rowOff>
    </xdr:to>
    <xdr:cxnSp macro="">
      <xdr:nvCxnSpPr>
        <xdr:cNvPr id="527" name="直線コネクタ 526"/>
        <xdr:cNvCxnSpPr/>
      </xdr:nvCxnSpPr>
      <xdr:spPr>
        <a:xfrm flipV="1">
          <a:off x="14592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41669</xdr:rowOff>
    </xdr:from>
    <xdr:to>
      <xdr:col>76</xdr:col>
      <xdr:colOff>114300</xdr:colOff>
      <xdr:row>39</xdr:row>
      <xdr:rowOff>44450</xdr:rowOff>
    </xdr:to>
    <xdr:cxnSp macro="">
      <xdr:nvCxnSpPr>
        <xdr:cNvPr id="530" name="直線コネクタ 529"/>
        <xdr:cNvCxnSpPr/>
      </xdr:nvCxnSpPr>
      <xdr:spPr>
        <a:xfrm>
          <a:off x="13703300" y="6728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41326</xdr:rowOff>
    </xdr:from>
    <xdr:to>
      <xdr:col>71</xdr:col>
      <xdr:colOff>177800</xdr:colOff>
      <xdr:row>39</xdr:row>
      <xdr:rowOff>41669</xdr:rowOff>
    </xdr:to>
    <xdr:cxnSp macro="">
      <xdr:nvCxnSpPr>
        <xdr:cNvPr id="533" name="直線コネクタ 532"/>
        <xdr:cNvCxnSpPr/>
      </xdr:nvCxnSpPr>
      <xdr:spPr>
        <a:xfrm>
          <a:off x="12814300" y="672787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146621</xdr:rowOff>
    </xdr:from>
    <xdr:to>
      <xdr:col>85</xdr:col>
      <xdr:colOff>177800</xdr:colOff>
      <xdr:row>39</xdr:row>
      <xdr:rowOff>76771</xdr:rowOff>
    </xdr:to>
    <xdr:sp macro="" textlink="">
      <xdr:nvSpPr>
        <xdr:cNvPr id="543" name="楕円 542"/>
        <xdr:cNvSpPr/>
      </xdr:nvSpPr>
      <xdr:spPr>
        <a:xfrm>
          <a:off x="162687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61840</xdr:rowOff>
    </xdr:from>
    <xdr:ext cx="378565" cy="259045"/>
    <xdr:sp macro="" textlink="">
      <xdr:nvSpPr>
        <xdr:cNvPr id="544" name="災害復旧事業費該当値テキスト"/>
        <xdr:cNvSpPr txBox="1"/>
      </xdr:nvSpPr>
      <xdr:spPr>
        <a:xfrm>
          <a:off x="16370300" y="657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163043</xdr:rowOff>
    </xdr:from>
    <xdr:to>
      <xdr:col>81</xdr:col>
      <xdr:colOff>101600</xdr:colOff>
      <xdr:row>39</xdr:row>
      <xdr:rowOff>93193</xdr:rowOff>
    </xdr:to>
    <xdr:sp macro="" textlink="">
      <xdr:nvSpPr>
        <xdr:cNvPr id="545" name="楕円 544"/>
        <xdr:cNvSpPr/>
      </xdr:nvSpPr>
      <xdr:spPr>
        <a:xfrm>
          <a:off x="15430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84320</xdr:rowOff>
    </xdr:from>
    <xdr:ext cx="313932" cy="259045"/>
    <xdr:sp macro="" textlink="">
      <xdr:nvSpPr>
        <xdr:cNvPr id="546" name="テキスト ボックス 545"/>
        <xdr:cNvSpPr txBox="1"/>
      </xdr:nvSpPr>
      <xdr:spPr>
        <a:xfrm>
          <a:off x="15324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162319</xdr:rowOff>
    </xdr:from>
    <xdr:to>
      <xdr:col>72</xdr:col>
      <xdr:colOff>38100</xdr:colOff>
      <xdr:row>39</xdr:row>
      <xdr:rowOff>92469</xdr:rowOff>
    </xdr:to>
    <xdr:sp macro="" textlink="">
      <xdr:nvSpPr>
        <xdr:cNvPr id="549" name="楕円 548"/>
        <xdr:cNvSpPr/>
      </xdr:nvSpPr>
      <xdr:spPr>
        <a:xfrm>
          <a:off x="136525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83596</xdr:rowOff>
    </xdr:from>
    <xdr:ext cx="313932" cy="259045"/>
    <xdr:sp macro="" textlink="">
      <xdr:nvSpPr>
        <xdr:cNvPr id="550" name="テキスト ボックス 549"/>
        <xdr:cNvSpPr txBox="1"/>
      </xdr:nvSpPr>
      <xdr:spPr>
        <a:xfrm>
          <a:off x="13546333" y="677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161976</xdr:rowOff>
    </xdr:from>
    <xdr:to>
      <xdr:col>67</xdr:col>
      <xdr:colOff>101600</xdr:colOff>
      <xdr:row>39</xdr:row>
      <xdr:rowOff>92126</xdr:rowOff>
    </xdr:to>
    <xdr:sp macro="" textlink="">
      <xdr:nvSpPr>
        <xdr:cNvPr id="551" name="楕円 550"/>
        <xdr:cNvSpPr/>
      </xdr:nvSpPr>
      <xdr:spPr>
        <a:xfrm>
          <a:off x="12763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83253</xdr:rowOff>
    </xdr:from>
    <xdr:ext cx="313932" cy="259045"/>
    <xdr:sp macro="" textlink="">
      <xdr:nvSpPr>
        <xdr:cNvPr id="552" name="テキスト ボックス 551"/>
        <xdr:cNvSpPr txBox="1"/>
      </xdr:nvSpPr>
      <xdr:spPr>
        <a:xfrm>
          <a:off x="12657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48316</xdr:rowOff>
    </xdr:from>
    <xdr:to>
      <xdr:col>85</xdr:col>
      <xdr:colOff>127000</xdr:colOff>
      <xdr:row>77</xdr:row>
      <xdr:rowOff>56118</xdr:rowOff>
    </xdr:to>
    <xdr:cxnSp macro="">
      <xdr:nvCxnSpPr>
        <xdr:cNvPr id="627" name="直線コネクタ 626"/>
        <xdr:cNvCxnSpPr/>
      </xdr:nvCxnSpPr>
      <xdr:spPr>
        <a:xfrm>
          <a:off x="15481300" y="13249966"/>
          <a:ext cx="8382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23058</xdr:rowOff>
    </xdr:from>
    <xdr:to>
      <xdr:col>81</xdr:col>
      <xdr:colOff>50800</xdr:colOff>
      <xdr:row>77</xdr:row>
      <xdr:rowOff>48316</xdr:rowOff>
    </xdr:to>
    <xdr:cxnSp macro="">
      <xdr:nvCxnSpPr>
        <xdr:cNvPr id="630" name="直線コネクタ 629"/>
        <xdr:cNvCxnSpPr/>
      </xdr:nvCxnSpPr>
      <xdr:spPr>
        <a:xfrm>
          <a:off x="14592300" y="13224708"/>
          <a:ext cx="88900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130470</xdr:rowOff>
    </xdr:from>
    <xdr:to>
      <xdr:col>76</xdr:col>
      <xdr:colOff>114300</xdr:colOff>
      <xdr:row>77</xdr:row>
      <xdr:rowOff>23058</xdr:rowOff>
    </xdr:to>
    <xdr:cxnSp macro="">
      <xdr:nvCxnSpPr>
        <xdr:cNvPr id="633" name="直線コネクタ 632"/>
        <xdr:cNvCxnSpPr/>
      </xdr:nvCxnSpPr>
      <xdr:spPr>
        <a:xfrm>
          <a:off x="13703300" y="13160670"/>
          <a:ext cx="889000" cy="6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53518</xdr:rowOff>
    </xdr:from>
    <xdr:to>
      <xdr:col>71</xdr:col>
      <xdr:colOff>177800</xdr:colOff>
      <xdr:row>76</xdr:row>
      <xdr:rowOff>130470</xdr:rowOff>
    </xdr:to>
    <xdr:cxnSp macro="">
      <xdr:nvCxnSpPr>
        <xdr:cNvPr id="636" name="直線コネクタ 635"/>
        <xdr:cNvCxnSpPr/>
      </xdr:nvCxnSpPr>
      <xdr:spPr>
        <a:xfrm>
          <a:off x="12814300" y="13083718"/>
          <a:ext cx="889000" cy="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5318</xdr:rowOff>
    </xdr:from>
    <xdr:to>
      <xdr:col>85</xdr:col>
      <xdr:colOff>177800</xdr:colOff>
      <xdr:row>77</xdr:row>
      <xdr:rowOff>106918</xdr:rowOff>
    </xdr:to>
    <xdr:sp macro="" textlink="">
      <xdr:nvSpPr>
        <xdr:cNvPr id="646" name="楕円 645"/>
        <xdr:cNvSpPr/>
      </xdr:nvSpPr>
      <xdr:spPr>
        <a:xfrm>
          <a:off x="16268700" y="13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155195</xdr:rowOff>
    </xdr:from>
    <xdr:ext cx="534377" cy="259045"/>
    <xdr:sp macro="" textlink="">
      <xdr:nvSpPr>
        <xdr:cNvPr id="647" name="公債費該当値テキスト"/>
        <xdr:cNvSpPr txBox="1"/>
      </xdr:nvSpPr>
      <xdr:spPr>
        <a:xfrm>
          <a:off x="16370300" y="1318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168966</xdr:rowOff>
    </xdr:from>
    <xdr:to>
      <xdr:col>81</xdr:col>
      <xdr:colOff>101600</xdr:colOff>
      <xdr:row>77</xdr:row>
      <xdr:rowOff>99116</xdr:rowOff>
    </xdr:to>
    <xdr:sp macro="" textlink="">
      <xdr:nvSpPr>
        <xdr:cNvPr id="648" name="楕円 647"/>
        <xdr:cNvSpPr/>
      </xdr:nvSpPr>
      <xdr:spPr>
        <a:xfrm>
          <a:off x="15430500" y="131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90243</xdr:rowOff>
    </xdr:from>
    <xdr:ext cx="534377" cy="259045"/>
    <xdr:sp macro="" textlink="">
      <xdr:nvSpPr>
        <xdr:cNvPr id="649" name="テキスト ボックス 648"/>
        <xdr:cNvSpPr txBox="1"/>
      </xdr:nvSpPr>
      <xdr:spPr>
        <a:xfrm>
          <a:off x="15214111" y="1329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143708</xdr:rowOff>
    </xdr:from>
    <xdr:to>
      <xdr:col>76</xdr:col>
      <xdr:colOff>165100</xdr:colOff>
      <xdr:row>77</xdr:row>
      <xdr:rowOff>73858</xdr:rowOff>
    </xdr:to>
    <xdr:sp macro="" textlink="">
      <xdr:nvSpPr>
        <xdr:cNvPr id="650" name="楕円 649"/>
        <xdr:cNvSpPr/>
      </xdr:nvSpPr>
      <xdr:spPr>
        <a:xfrm>
          <a:off x="14541500" y="131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64985</xdr:rowOff>
    </xdr:from>
    <xdr:ext cx="534377" cy="259045"/>
    <xdr:sp macro="" textlink="">
      <xdr:nvSpPr>
        <xdr:cNvPr id="651" name="テキスト ボックス 650"/>
        <xdr:cNvSpPr txBox="1"/>
      </xdr:nvSpPr>
      <xdr:spPr>
        <a:xfrm>
          <a:off x="14325111" y="1326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79670</xdr:rowOff>
    </xdr:from>
    <xdr:to>
      <xdr:col>72</xdr:col>
      <xdr:colOff>38100</xdr:colOff>
      <xdr:row>77</xdr:row>
      <xdr:rowOff>9820</xdr:rowOff>
    </xdr:to>
    <xdr:sp macro="" textlink="">
      <xdr:nvSpPr>
        <xdr:cNvPr id="652" name="楕円 651"/>
        <xdr:cNvSpPr/>
      </xdr:nvSpPr>
      <xdr:spPr>
        <a:xfrm>
          <a:off x="13652500" y="131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947</xdr:rowOff>
    </xdr:from>
    <xdr:ext cx="534377" cy="259045"/>
    <xdr:sp macro="" textlink="">
      <xdr:nvSpPr>
        <xdr:cNvPr id="653" name="テキスト ボックス 652"/>
        <xdr:cNvSpPr txBox="1"/>
      </xdr:nvSpPr>
      <xdr:spPr>
        <a:xfrm>
          <a:off x="13436111" y="1320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2718</xdr:rowOff>
    </xdr:from>
    <xdr:to>
      <xdr:col>67</xdr:col>
      <xdr:colOff>101600</xdr:colOff>
      <xdr:row>76</xdr:row>
      <xdr:rowOff>104318</xdr:rowOff>
    </xdr:to>
    <xdr:sp macro="" textlink="">
      <xdr:nvSpPr>
        <xdr:cNvPr id="654" name="楕円 653"/>
        <xdr:cNvSpPr/>
      </xdr:nvSpPr>
      <xdr:spPr>
        <a:xfrm>
          <a:off x="12763500" y="130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95445</xdr:rowOff>
    </xdr:from>
    <xdr:ext cx="534377" cy="259045"/>
    <xdr:sp macro="" textlink="">
      <xdr:nvSpPr>
        <xdr:cNvPr id="655" name="テキスト ボックス 654"/>
        <xdr:cNvSpPr txBox="1"/>
      </xdr:nvSpPr>
      <xdr:spPr>
        <a:xfrm>
          <a:off x="12547111" y="131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74366</xdr:rowOff>
    </xdr:from>
    <xdr:to>
      <xdr:col>85</xdr:col>
      <xdr:colOff>127000</xdr:colOff>
      <xdr:row>98</xdr:row>
      <xdr:rowOff>125481</xdr:rowOff>
    </xdr:to>
    <xdr:cxnSp macro="">
      <xdr:nvCxnSpPr>
        <xdr:cNvPr id="682" name="直線コネクタ 681"/>
        <xdr:cNvCxnSpPr/>
      </xdr:nvCxnSpPr>
      <xdr:spPr>
        <a:xfrm flipV="1">
          <a:off x="15481300" y="16876466"/>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115697</xdr:rowOff>
    </xdr:from>
    <xdr:to>
      <xdr:col>81</xdr:col>
      <xdr:colOff>50800</xdr:colOff>
      <xdr:row>98</xdr:row>
      <xdr:rowOff>125481</xdr:rowOff>
    </xdr:to>
    <xdr:cxnSp macro="">
      <xdr:nvCxnSpPr>
        <xdr:cNvPr id="685" name="直線コネクタ 684"/>
        <xdr:cNvCxnSpPr/>
      </xdr:nvCxnSpPr>
      <xdr:spPr>
        <a:xfrm>
          <a:off x="14592300" y="16917797"/>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115697</xdr:rowOff>
    </xdr:from>
    <xdr:to>
      <xdr:col>76</xdr:col>
      <xdr:colOff>114300</xdr:colOff>
      <xdr:row>98</xdr:row>
      <xdr:rowOff>137505</xdr:rowOff>
    </xdr:to>
    <xdr:cxnSp macro="">
      <xdr:nvCxnSpPr>
        <xdr:cNvPr id="688" name="直線コネクタ 687"/>
        <xdr:cNvCxnSpPr/>
      </xdr:nvCxnSpPr>
      <xdr:spPr>
        <a:xfrm flipV="1">
          <a:off x="13703300" y="16917797"/>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136409</xdr:rowOff>
    </xdr:from>
    <xdr:to>
      <xdr:col>71</xdr:col>
      <xdr:colOff>177800</xdr:colOff>
      <xdr:row>98</xdr:row>
      <xdr:rowOff>137505</xdr:rowOff>
    </xdr:to>
    <xdr:cxnSp macro="">
      <xdr:nvCxnSpPr>
        <xdr:cNvPr id="691" name="直線コネクタ 690"/>
        <xdr:cNvCxnSpPr/>
      </xdr:nvCxnSpPr>
      <xdr:spPr>
        <a:xfrm>
          <a:off x="12814300" y="16938509"/>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23566</xdr:rowOff>
    </xdr:from>
    <xdr:to>
      <xdr:col>85</xdr:col>
      <xdr:colOff>177800</xdr:colOff>
      <xdr:row>98</xdr:row>
      <xdr:rowOff>125166</xdr:rowOff>
    </xdr:to>
    <xdr:sp macro="" textlink="">
      <xdr:nvSpPr>
        <xdr:cNvPr id="701" name="楕円 700"/>
        <xdr:cNvSpPr/>
      </xdr:nvSpPr>
      <xdr:spPr>
        <a:xfrm>
          <a:off x="16268700" y="168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109943</xdr:rowOff>
    </xdr:from>
    <xdr:ext cx="469744" cy="259045"/>
    <xdr:sp macro="" textlink="">
      <xdr:nvSpPr>
        <xdr:cNvPr id="702" name="積立金該当値テキスト"/>
        <xdr:cNvSpPr txBox="1"/>
      </xdr:nvSpPr>
      <xdr:spPr>
        <a:xfrm>
          <a:off x="16370300" y="167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74681</xdr:rowOff>
    </xdr:from>
    <xdr:to>
      <xdr:col>81</xdr:col>
      <xdr:colOff>101600</xdr:colOff>
      <xdr:row>99</xdr:row>
      <xdr:rowOff>4831</xdr:rowOff>
    </xdr:to>
    <xdr:sp macro="" textlink="">
      <xdr:nvSpPr>
        <xdr:cNvPr id="703" name="楕円 702"/>
        <xdr:cNvSpPr/>
      </xdr:nvSpPr>
      <xdr:spPr>
        <a:xfrm>
          <a:off x="15430500" y="168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167408</xdr:rowOff>
    </xdr:from>
    <xdr:ext cx="378565" cy="259045"/>
    <xdr:sp macro="" textlink="">
      <xdr:nvSpPr>
        <xdr:cNvPr id="704" name="テキスト ボックス 703"/>
        <xdr:cNvSpPr txBox="1"/>
      </xdr:nvSpPr>
      <xdr:spPr>
        <a:xfrm>
          <a:off x="15292017" y="1696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64897</xdr:rowOff>
    </xdr:from>
    <xdr:to>
      <xdr:col>76</xdr:col>
      <xdr:colOff>165100</xdr:colOff>
      <xdr:row>98</xdr:row>
      <xdr:rowOff>166497</xdr:rowOff>
    </xdr:to>
    <xdr:sp macro="" textlink="">
      <xdr:nvSpPr>
        <xdr:cNvPr id="705" name="楕円 704"/>
        <xdr:cNvSpPr/>
      </xdr:nvSpPr>
      <xdr:spPr>
        <a:xfrm>
          <a:off x="145415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157624</xdr:rowOff>
    </xdr:from>
    <xdr:ext cx="378565" cy="259045"/>
    <xdr:sp macro="" textlink="">
      <xdr:nvSpPr>
        <xdr:cNvPr id="706" name="テキスト ボックス 705"/>
        <xdr:cNvSpPr txBox="1"/>
      </xdr:nvSpPr>
      <xdr:spPr>
        <a:xfrm>
          <a:off x="14403017" y="16959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86705</xdr:rowOff>
    </xdr:from>
    <xdr:to>
      <xdr:col>72</xdr:col>
      <xdr:colOff>38100</xdr:colOff>
      <xdr:row>99</xdr:row>
      <xdr:rowOff>16855</xdr:rowOff>
    </xdr:to>
    <xdr:sp macro="" textlink="">
      <xdr:nvSpPr>
        <xdr:cNvPr id="707" name="楕円 706"/>
        <xdr:cNvSpPr/>
      </xdr:nvSpPr>
      <xdr:spPr>
        <a:xfrm>
          <a:off x="13652500" y="168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7982</xdr:rowOff>
    </xdr:from>
    <xdr:ext cx="313932" cy="259045"/>
    <xdr:sp macro="" textlink="">
      <xdr:nvSpPr>
        <xdr:cNvPr id="708" name="テキスト ボックス 707"/>
        <xdr:cNvSpPr txBox="1"/>
      </xdr:nvSpPr>
      <xdr:spPr>
        <a:xfrm>
          <a:off x="13546333" y="169815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85609</xdr:rowOff>
    </xdr:from>
    <xdr:to>
      <xdr:col>67</xdr:col>
      <xdr:colOff>101600</xdr:colOff>
      <xdr:row>99</xdr:row>
      <xdr:rowOff>15759</xdr:rowOff>
    </xdr:to>
    <xdr:sp macro="" textlink="">
      <xdr:nvSpPr>
        <xdr:cNvPr id="709" name="楕円 708"/>
        <xdr:cNvSpPr/>
      </xdr:nvSpPr>
      <xdr:spPr>
        <a:xfrm>
          <a:off x="12763500" y="168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6886</xdr:rowOff>
    </xdr:from>
    <xdr:ext cx="313932" cy="259045"/>
    <xdr:sp macro="" textlink="">
      <xdr:nvSpPr>
        <xdr:cNvPr id="710" name="テキスト ボックス 709"/>
        <xdr:cNvSpPr txBox="1"/>
      </xdr:nvSpPr>
      <xdr:spPr>
        <a:xfrm>
          <a:off x="12657333" y="16980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67038</xdr:rowOff>
    </xdr:from>
    <xdr:to>
      <xdr:col>116</xdr:col>
      <xdr:colOff>63500</xdr:colOff>
      <xdr:row>38</xdr:row>
      <xdr:rowOff>140353</xdr:rowOff>
    </xdr:to>
    <xdr:cxnSp macro="">
      <xdr:nvCxnSpPr>
        <xdr:cNvPr id="741" name="直線コネクタ 740"/>
        <xdr:cNvCxnSpPr/>
      </xdr:nvCxnSpPr>
      <xdr:spPr>
        <a:xfrm flipV="1">
          <a:off x="21323300" y="6582138"/>
          <a:ext cx="8382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33727</xdr:rowOff>
    </xdr:from>
    <xdr:to>
      <xdr:col>111</xdr:col>
      <xdr:colOff>177800</xdr:colOff>
      <xdr:row>38</xdr:row>
      <xdr:rowOff>140353</xdr:rowOff>
    </xdr:to>
    <xdr:cxnSp macro="">
      <xdr:nvCxnSpPr>
        <xdr:cNvPr id="744" name="直線コネクタ 743"/>
        <xdr:cNvCxnSpPr/>
      </xdr:nvCxnSpPr>
      <xdr:spPr>
        <a:xfrm>
          <a:off x="20434300" y="6548827"/>
          <a:ext cx="889000" cy="1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165173</xdr:rowOff>
    </xdr:from>
    <xdr:to>
      <xdr:col>107</xdr:col>
      <xdr:colOff>50800</xdr:colOff>
      <xdr:row>38</xdr:row>
      <xdr:rowOff>33727</xdr:rowOff>
    </xdr:to>
    <xdr:cxnSp macro="">
      <xdr:nvCxnSpPr>
        <xdr:cNvPr id="747" name="直線コネクタ 746"/>
        <xdr:cNvCxnSpPr/>
      </xdr:nvCxnSpPr>
      <xdr:spPr>
        <a:xfrm>
          <a:off x="19545300" y="6508823"/>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165173</xdr:rowOff>
    </xdr:from>
    <xdr:to>
      <xdr:col>102</xdr:col>
      <xdr:colOff>114300</xdr:colOff>
      <xdr:row>38</xdr:row>
      <xdr:rowOff>417</xdr:rowOff>
    </xdr:to>
    <xdr:cxnSp macro="">
      <xdr:nvCxnSpPr>
        <xdr:cNvPr id="750" name="直線コネクタ 749"/>
        <xdr:cNvCxnSpPr/>
      </xdr:nvCxnSpPr>
      <xdr:spPr>
        <a:xfrm flipV="1">
          <a:off x="18656300" y="6508823"/>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16238</xdr:rowOff>
    </xdr:from>
    <xdr:to>
      <xdr:col>116</xdr:col>
      <xdr:colOff>114300</xdr:colOff>
      <xdr:row>38</xdr:row>
      <xdr:rowOff>117838</xdr:rowOff>
    </xdr:to>
    <xdr:sp macro="" textlink="">
      <xdr:nvSpPr>
        <xdr:cNvPr id="760" name="楕円 759"/>
        <xdr:cNvSpPr/>
      </xdr:nvSpPr>
      <xdr:spPr>
        <a:xfrm>
          <a:off x="22110700" y="65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166115</xdr:rowOff>
    </xdr:from>
    <xdr:ext cx="469744" cy="259045"/>
    <xdr:sp macro="" textlink="">
      <xdr:nvSpPr>
        <xdr:cNvPr id="761" name="投資及び出資金該当値テキスト"/>
        <xdr:cNvSpPr txBox="1"/>
      </xdr:nvSpPr>
      <xdr:spPr>
        <a:xfrm>
          <a:off x="22212300" y="650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89553</xdr:rowOff>
    </xdr:from>
    <xdr:to>
      <xdr:col>112</xdr:col>
      <xdr:colOff>38100</xdr:colOff>
      <xdr:row>39</xdr:row>
      <xdr:rowOff>19703</xdr:rowOff>
    </xdr:to>
    <xdr:sp macro="" textlink="">
      <xdr:nvSpPr>
        <xdr:cNvPr id="762" name="楕円 761"/>
        <xdr:cNvSpPr/>
      </xdr:nvSpPr>
      <xdr:spPr>
        <a:xfrm>
          <a:off x="21272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10830</xdr:rowOff>
    </xdr:from>
    <xdr:ext cx="378565" cy="259045"/>
    <xdr:sp macro="" textlink="">
      <xdr:nvSpPr>
        <xdr:cNvPr id="763" name="テキスト ボックス 762"/>
        <xdr:cNvSpPr txBox="1"/>
      </xdr:nvSpPr>
      <xdr:spPr>
        <a:xfrm>
          <a:off x="21134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154377</xdr:rowOff>
    </xdr:from>
    <xdr:to>
      <xdr:col>107</xdr:col>
      <xdr:colOff>101600</xdr:colOff>
      <xdr:row>38</xdr:row>
      <xdr:rowOff>84527</xdr:rowOff>
    </xdr:to>
    <xdr:sp macro="" textlink="">
      <xdr:nvSpPr>
        <xdr:cNvPr id="764" name="楕円 763"/>
        <xdr:cNvSpPr/>
      </xdr:nvSpPr>
      <xdr:spPr>
        <a:xfrm>
          <a:off x="20383500" y="6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75654</xdr:rowOff>
    </xdr:from>
    <xdr:ext cx="469744" cy="259045"/>
    <xdr:sp macro="" textlink="">
      <xdr:nvSpPr>
        <xdr:cNvPr id="765" name="テキスト ボックス 764"/>
        <xdr:cNvSpPr txBox="1"/>
      </xdr:nvSpPr>
      <xdr:spPr>
        <a:xfrm>
          <a:off x="20199428" y="65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114372</xdr:rowOff>
    </xdr:from>
    <xdr:to>
      <xdr:col>102</xdr:col>
      <xdr:colOff>165100</xdr:colOff>
      <xdr:row>38</xdr:row>
      <xdr:rowOff>44523</xdr:rowOff>
    </xdr:to>
    <xdr:sp macro="" textlink="">
      <xdr:nvSpPr>
        <xdr:cNvPr id="766" name="楕円 765"/>
        <xdr:cNvSpPr/>
      </xdr:nvSpPr>
      <xdr:spPr>
        <a:xfrm>
          <a:off x="19494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35650</xdr:rowOff>
    </xdr:from>
    <xdr:ext cx="469744" cy="259045"/>
    <xdr:sp macro="" textlink="">
      <xdr:nvSpPr>
        <xdr:cNvPr id="767" name="テキスト ボックス 766"/>
        <xdr:cNvSpPr txBox="1"/>
      </xdr:nvSpPr>
      <xdr:spPr>
        <a:xfrm>
          <a:off x="19310428" y="655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121067</xdr:rowOff>
    </xdr:from>
    <xdr:to>
      <xdr:col>98</xdr:col>
      <xdr:colOff>38100</xdr:colOff>
      <xdr:row>38</xdr:row>
      <xdr:rowOff>51217</xdr:rowOff>
    </xdr:to>
    <xdr:sp macro="" textlink="">
      <xdr:nvSpPr>
        <xdr:cNvPr id="768" name="楕円 767"/>
        <xdr:cNvSpPr/>
      </xdr:nvSpPr>
      <xdr:spPr>
        <a:xfrm>
          <a:off x="18605500" y="64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42344</xdr:rowOff>
    </xdr:from>
    <xdr:ext cx="469744" cy="259045"/>
    <xdr:sp macro="" textlink="">
      <xdr:nvSpPr>
        <xdr:cNvPr id="769" name="テキスト ボックス 768"/>
        <xdr:cNvSpPr txBox="1"/>
      </xdr:nvSpPr>
      <xdr:spPr>
        <a:xfrm>
          <a:off x="18421428" y="65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64426</xdr:rowOff>
    </xdr:from>
    <xdr:to>
      <xdr:col>116</xdr:col>
      <xdr:colOff>63500</xdr:colOff>
      <xdr:row>58</xdr:row>
      <xdr:rowOff>139635</xdr:rowOff>
    </xdr:to>
    <xdr:cxnSp macro="">
      <xdr:nvCxnSpPr>
        <xdr:cNvPr id="800" name="直線コネクタ 799"/>
        <xdr:cNvCxnSpPr/>
      </xdr:nvCxnSpPr>
      <xdr:spPr>
        <a:xfrm flipV="1">
          <a:off x="21323300" y="10008526"/>
          <a:ext cx="8382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139047</xdr:rowOff>
    </xdr:from>
    <xdr:to>
      <xdr:col>111</xdr:col>
      <xdr:colOff>177800</xdr:colOff>
      <xdr:row>58</xdr:row>
      <xdr:rowOff>139635</xdr:rowOff>
    </xdr:to>
    <xdr:cxnSp macro="">
      <xdr:nvCxnSpPr>
        <xdr:cNvPr id="803" name="直線コネクタ 802"/>
        <xdr:cNvCxnSpPr/>
      </xdr:nvCxnSpPr>
      <xdr:spPr>
        <a:xfrm>
          <a:off x="20434300" y="1008314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134965</xdr:rowOff>
    </xdr:from>
    <xdr:to>
      <xdr:col>107</xdr:col>
      <xdr:colOff>50800</xdr:colOff>
      <xdr:row>58</xdr:row>
      <xdr:rowOff>139047</xdr:rowOff>
    </xdr:to>
    <xdr:cxnSp macro="">
      <xdr:nvCxnSpPr>
        <xdr:cNvPr id="806" name="直線コネクタ 805"/>
        <xdr:cNvCxnSpPr/>
      </xdr:nvCxnSpPr>
      <xdr:spPr>
        <a:xfrm>
          <a:off x="19545300" y="1007906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134965</xdr:rowOff>
    </xdr:from>
    <xdr:to>
      <xdr:col>102</xdr:col>
      <xdr:colOff>114300</xdr:colOff>
      <xdr:row>58</xdr:row>
      <xdr:rowOff>135357</xdr:rowOff>
    </xdr:to>
    <xdr:cxnSp macro="">
      <xdr:nvCxnSpPr>
        <xdr:cNvPr id="809" name="直線コネクタ 808"/>
        <xdr:cNvCxnSpPr/>
      </xdr:nvCxnSpPr>
      <xdr:spPr>
        <a:xfrm flipV="1">
          <a:off x="18656300" y="1007906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13626</xdr:rowOff>
    </xdr:from>
    <xdr:to>
      <xdr:col>116</xdr:col>
      <xdr:colOff>114300</xdr:colOff>
      <xdr:row>58</xdr:row>
      <xdr:rowOff>115226</xdr:rowOff>
    </xdr:to>
    <xdr:sp macro="" textlink="">
      <xdr:nvSpPr>
        <xdr:cNvPr id="819" name="楕円 818"/>
        <xdr:cNvSpPr/>
      </xdr:nvSpPr>
      <xdr:spPr>
        <a:xfrm>
          <a:off x="22110700" y="99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163503</xdr:rowOff>
    </xdr:from>
    <xdr:ext cx="469744" cy="259045"/>
    <xdr:sp macro="" textlink="">
      <xdr:nvSpPr>
        <xdr:cNvPr id="820" name="貸付金該当値テキスト"/>
        <xdr:cNvSpPr txBox="1"/>
      </xdr:nvSpPr>
      <xdr:spPr>
        <a:xfrm>
          <a:off x="22212300" y="993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88835</xdr:rowOff>
    </xdr:from>
    <xdr:to>
      <xdr:col>112</xdr:col>
      <xdr:colOff>38100</xdr:colOff>
      <xdr:row>59</xdr:row>
      <xdr:rowOff>18985</xdr:rowOff>
    </xdr:to>
    <xdr:sp macro="" textlink="">
      <xdr:nvSpPr>
        <xdr:cNvPr id="821" name="楕円 820"/>
        <xdr:cNvSpPr/>
      </xdr:nvSpPr>
      <xdr:spPr>
        <a:xfrm>
          <a:off x="21272500" y="100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10112</xdr:rowOff>
    </xdr:from>
    <xdr:ext cx="469744" cy="259045"/>
    <xdr:sp macro="" textlink="">
      <xdr:nvSpPr>
        <xdr:cNvPr id="822" name="テキスト ボックス 821"/>
        <xdr:cNvSpPr txBox="1"/>
      </xdr:nvSpPr>
      <xdr:spPr>
        <a:xfrm>
          <a:off x="21088428" y="101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88247</xdr:rowOff>
    </xdr:from>
    <xdr:to>
      <xdr:col>107</xdr:col>
      <xdr:colOff>101600</xdr:colOff>
      <xdr:row>59</xdr:row>
      <xdr:rowOff>18397</xdr:rowOff>
    </xdr:to>
    <xdr:sp macro="" textlink="">
      <xdr:nvSpPr>
        <xdr:cNvPr id="823" name="楕円 822"/>
        <xdr:cNvSpPr/>
      </xdr:nvSpPr>
      <xdr:spPr>
        <a:xfrm>
          <a:off x="20383500" y="100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9524</xdr:rowOff>
    </xdr:from>
    <xdr:ext cx="469744" cy="259045"/>
    <xdr:sp macro="" textlink="">
      <xdr:nvSpPr>
        <xdr:cNvPr id="824" name="テキスト ボックス 823"/>
        <xdr:cNvSpPr txBox="1"/>
      </xdr:nvSpPr>
      <xdr:spPr>
        <a:xfrm>
          <a:off x="20199428" y="101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84165</xdr:rowOff>
    </xdr:from>
    <xdr:to>
      <xdr:col>102</xdr:col>
      <xdr:colOff>165100</xdr:colOff>
      <xdr:row>59</xdr:row>
      <xdr:rowOff>14315</xdr:rowOff>
    </xdr:to>
    <xdr:sp macro="" textlink="">
      <xdr:nvSpPr>
        <xdr:cNvPr id="825" name="楕円 824"/>
        <xdr:cNvSpPr/>
      </xdr:nvSpPr>
      <xdr:spPr>
        <a:xfrm>
          <a:off x="19494500" y="100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5442</xdr:rowOff>
    </xdr:from>
    <xdr:ext cx="469744" cy="259045"/>
    <xdr:sp macro="" textlink="">
      <xdr:nvSpPr>
        <xdr:cNvPr id="826" name="テキスト ボックス 825"/>
        <xdr:cNvSpPr txBox="1"/>
      </xdr:nvSpPr>
      <xdr:spPr>
        <a:xfrm>
          <a:off x="19310428" y="1012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84557</xdr:rowOff>
    </xdr:from>
    <xdr:to>
      <xdr:col>98</xdr:col>
      <xdr:colOff>38100</xdr:colOff>
      <xdr:row>59</xdr:row>
      <xdr:rowOff>14707</xdr:rowOff>
    </xdr:to>
    <xdr:sp macro="" textlink="">
      <xdr:nvSpPr>
        <xdr:cNvPr id="827" name="楕円 826"/>
        <xdr:cNvSpPr/>
      </xdr:nvSpPr>
      <xdr:spPr>
        <a:xfrm>
          <a:off x="18605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5834</xdr:rowOff>
    </xdr:from>
    <xdr:ext cx="469744" cy="259045"/>
    <xdr:sp macro="" textlink="">
      <xdr:nvSpPr>
        <xdr:cNvPr id="828" name="テキスト ボックス 827"/>
        <xdr:cNvSpPr txBox="1"/>
      </xdr:nvSpPr>
      <xdr:spPr>
        <a:xfrm>
          <a:off x="18421428" y="1012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103924</xdr:rowOff>
    </xdr:from>
    <xdr:to>
      <xdr:col>116</xdr:col>
      <xdr:colOff>63500</xdr:colOff>
      <xdr:row>78</xdr:row>
      <xdr:rowOff>133719</xdr:rowOff>
    </xdr:to>
    <xdr:cxnSp macro="">
      <xdr:nvCxnSpPr>
        <xdr:cNvPr id="858" name="直線コネクタ 857"/>
        <xdr:cNvCxnSpPr/>
      </xdr:nvCxnSpPr>
      <xdr:spPr>
        <a:xfrm>
          <a:off x="21323300" y="13134124"/>
          <a:ext cx="838200" cy="3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103924</xdr:rowOff>
    </xdr:from>
    <xdr:to>
      <xdr:col>111</xdr:col>
      <xdr:colOff>177800</xdr:colOff>
      <xdr:row>76</xdr:row>
      <xdr:rowOff>129603</xdr:rowOff>
    </xdr:to>
    <xdr:cxnSp macro="">
      <xdr:nvCxnSpPr>
        <xdr:cNvPr id="861" name="直線コネクタ 860"/>
        <xdr:cNvCxnSpPr/>
      </xdr:nvCxnSpPr>
      <xdr:spPr>
        <a:xfrm flipV="1">
          <a:off x="20434300" y="13134124"/>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129603</xdr:rowOff>
    </xdr:from>
    <xdr:to>
      <xdr:col>107</xdr:col>
      <xdr:colOff>50800</xdr:colOff>
      <xdr:row>76</xdr:row>
      <xdr:rowOff>137833</xdr:rowOff>
    </xdr:to>
    <xdr:cxnSp macro="">
      <xdr:nvCxnSpPr>
        <xdr:cNvPr id="864" name="直線コネクタ 863"/>
        <xdr:cNvCxnSpPr/>
      </xdr:nvCxnSpPr>
      <xdr:spPr>
        <a:xfrm flipV="1">
          <a:off x="19545300" y="1315980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137833</xdr:rowOff>
    </xdr:from>
    <xdr:to>
      <xdr:col>102</xdr:col>
      <xdr:colOff>114300</xdr:colOff>
      <xdr:row>77</xdr:row>
      <xdr:rowOff>75958</xdr:rowOff>
    </xdr:to>
    <xdr:cxnSp macro="">
      <xdr:nvCxnSpPr>
        <xdr:cNvPr id="867" name="直線コネクタ 866"/>
        <xdr:cNvCxnSpPr/>
      </xdr:nvCxnSpPr>
      <xdr:spPr>
        <a:xfrm flipV="1">
          <a:off x="18656300" y="13168033"/>
          <a:ext cx="8890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82919</xdr:rowOff>
    </xdr:from>
    <xdr:to>
      <xdr:col>116</xdr:col>
      <xdr:colOff>114300</xdr:colOff>
      <xdr:row>79</xdr:row>
      <xdr:rowOff>13069</xdr:rowOff>
    </xdr:to>
    <xdr:sp macro="" textlink="">
      <xdr:nvSpPr>
        <xdr:cNvPr id="877" name="楕円 876"/>
        <xdr:cNvSpPr/>
      </xdr:nvSpPr>
      <xdr:spPr>
        <a:xfrm>
          <a:off x="221107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169296</xdr:rowOff>
    </xdr:from>
    <xdr:ext cx="534377" cy="259045"/>
    <xdr:sp macro="" textlink="">
      <xdr:nvSpPr>
        <xdr:cNvPr id="878" name="繰出金該当値テキスト"/>
        <xdr:cNvSpPr txBox="1"/>
      </xdr:nvSpPr>
      <xdr:spPr>
        <a:xfrm>
          <a:off x="22212300" y="133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53124</xdr:rowOff>
    </xdr:from>
    <xdr:to>
      <xdr:col>112</xdr:col>
      <xdr:colOff>38100</xdr:colOff>
      <xdr:row>76</xdr:row>
      <xdr:rowOff>154724</xdr:rowOff>
    </xdr:to>
    <xdr:sp macro="" textlink="">
      <xdr:nvSpPr>
        <xdr:cNvPr id="879" name="楕円 878"/>
        <xdr:cNvSpPr/>
      </xdr:nvSpPr>
      <xdr:spPr>
        <a:xfrm>
          <a:off x="212725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145851</xdr:rowOff>
    </xdr:from>
    <xdr:ext cx="534377" cy="259045"/>
    <xdr:sp macro="" textlink="">
      <xdr:nvSpPr>
        <xdr:cNvPr id="880" name="テキスト ボックス 879"/>
        <xdr:cNvSpPr txBox="1"/>
      </xdr:nvSpPr>
      <xdr:spPr>
        <a:xfrm>
          <a:off x="21056111" y="131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78803</xdr:rowOff>
    </xdr:from>
    <xdr:to>
      <xdr:col>107</xdr:col>
      <xdr:colOff>101600</xdr:colOff>
      <xdr:row>77</xdr:row>
      <xdr:rowOff>8953</xdr:rowOff>
    </xdr:to>
    <xdr:sp macro="" textlink="">
      <xdr:nvSpPr>
        <xdr:cNvPr id="881" name="楕円 880"/>
        <xdr:cNvSpPr/>
      </xdr:nvSpPr>
      <xdr:spPr>
        <a:xfrm>
          <a:off x="20383500" y="131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xdr:rowOff>
    </xdr:from>
    <xdr:ext cx="534377" cy="259045"/>
    <xdr:sp macro="" textlink="">
      <xdr:nvSpPr>
        <xdr:cNvPr id="882" name="テキスト ボックス 881"/>
        <xdr:cNvSpPr txBox="1"/>
      </xdr:nvSpPr>
      <xdr:spPr>
        <a:xfrm>
          <a:off x="20167111" y="132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87033</xdr:rowOff>
    </xdr:from>
    <xdr:to>
      <xdr:col>102</xdr:col>
      <xdr:colOff>165100</xdr:colOff>
      <xdr:row>77</xdr:row>
      <xdr:rowOff>17183</xdr:rowOff>
    </xdr:to>
    <xdr:sp macro="" textlink="">
      <xdr:nvSpPr>
        <xdr:cNvPr id="883" name="楕円 882"/>
        <xdr:cNvSpPr/>
      </xdr:nvSpPr>
      <xdr:spPr>
        <a:xfrm>
          <a:off x="19494500" y="131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8310</xdr:rowOff>
    </xdr:from>
    <xdr:ext cx="534377" cy="259045"/>
    <xdr:sp macro="" textlink="">
      <xdr:nvSpPr>
        <xdr:cNvPr id="884" name="テキスト ボックス 883"/>
        <xdr:cNvSpPr txBox="1"/>
      </xdr:nvSpPr>
      <xdr:spPr>
        <a:xfrm>
          <a:off x="19278111" y="1320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25158</xdr:rowOff>
    </xdr:from>
    <xdr:to>
      <xdr:col>98</xdr:col>
      <xdr:colOff>38100</xdr:colOff>
      <xdr:row>77</xdr:row>
      <xdr:rowOff>126758</xdr:rowOff>
    </xdr:to>
    <xdr:sp macro="" textlink="">
      <xdr:nvSpPr>
        <xdr:cNvPr id="885" name="楕円 884"/>
        <xdr:cNvSpPr/>
      </xdr:nvSpPr>
      <xdr:spPr>
        <a:xfrm>
          <a:off x="18605500" y="132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117885</xdr:rowOff>
    </xdr:from>
    <xdr:ext cx="534377" cy="259045"/>
    <xdr:sp macro="" textlink="">
      <xdr:nvSpPr>
        <xdr:cNvPr id="886" name="テキスト ボックス 885"/>
        <xdr:cNvSpPr txBox="1"/>
      </xdr:nvSpPr>
      <xdr:spPr>
        <a:xfrm>
          <a:off x="18389111" y="1331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53,575</a:t>
          </a:r>
          <a:r>
            <a:rPr kumimoji="1" lang="ja-JP" altLang="ja-JP" sz="1100">
              <a:solidFill>
                <a:schemeClr val="dk1"/>
              </a:solidFill>
              <a:effectLst/>
              <a:latin typeface="+mn-lt"/>
              <a:ea typeface="+mn-ea"/>
              <a:cs typeface="+mn-cs"/>
            </a:rPr>
            <a:t>円となっており、類似団体と比較して一人当たりのコストは低い水準にある。今後も引き続き、適正な給与水準の確保と総人件費の抑制を図るとともに、定員の適正化に努める。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年度の住民一人当たりの歳出額は</a:t>
          </a:r>
          <a:r>
            <a:rPr kumimoji="1" lang="en-US" altLang="ja-JP" sz="1100">
              <a:solidFill>
                <a:schemeClr val="dk1"/>
              </a:solidFill>
              <a:effectLst/>
              <a:latin typeface="+mn-lt"/>
              <a:ea typeface="+mn-ea"/>
              <a:cs typeface="+mn-cs"/>
            </a:rPr>
            <a:t>338,077</a:t>
          </a:r>
          <a:r>
            <a:rPr kumimoji="1" lang="ja-JP" altLang="ja-JP" sz="1100">
              <a:solidFill>
                <a:schemeClr val="dk1"/>
              </a:solidFill>
              <a:effectLst/>
              <a:latin typeface="+mn-lt"/>
              <a:ea typeface="+mn-ea"/>
              <a:cs typeface="+mn-cs"/>
            </a:rPr>
            <a:t>円であり、平成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15180</a:t>
          </a:r>
          <a:r>
            <a:rPr kumimoji="1" lang="ja-JP" altLang="ja-JP" sz="1100">
              <a:solidFill>
                <a:schemeClr val="dk1"/>
              </a:solidFill>
              <a:effectLst/>
              <a:latin typeface="+mn-lt"/>
              <a:ea typeface="+mn-ea"/>
              <a:cs typeface="+mn-cs"/>
            </a:rPr>
            <a:t>円増加したものの、類似団体と比較すると、本市の歳出は総じて少</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、中でも、人件費、維持補修費、扶助費、普通建設事業費（うち新規整備）、公債費等の歳出が少ない傾向にある。</a:t>
          </a:r>
          <a:endParaRPr lang="ja-JP" altLang="ja-JP" sz="1400">
            <a:effectLst/>
          </a:endParaRPr>
        </a:p>
        <a:p>
          <a:r>
            <a:rPr kumimoji="1" lang="ja-JP" altLang="en-US" sz="1100">
              <a:solidFill>
                <a:schemeClr val="dk1"/>
              </a:solidFill>
              <a:effectLst/>
              <a:latin typeface="+mn-lt"/>
              <a:ea typeface="+mn-ea"/>
              <a:cs typeface="+mn-cs"/>
            </a:rPr>
            <a:t>補助費等は、住民一人当たりの金額が前年度と比較して</a:t>
          </a:r>
          <a:r>
            <a:rPr kumimoji="1" lang="en-US" altLang="ja-JP" sz="1100">
              <a:solidFill>
                <a:schemeClr val="dk1"/>
              </a:solidFill>
              <a:effectLst/>
              <a:latin typeface="+mn-lt"/>
              <a:ea typeface="+mn-ea"/>
              <a:cs typeface="+mn-cs"/>
            </a:rPr>
            <a:t>17,047</a:t>
          </a:r>
          <a:r>
            <a:rPr kumimoji="1" lang="ja-JP" altLang="ja-JP" sz="1100">
              <a:solidFill>
                <a:schemeClr val="dk1"/>
              </a:solidFill>
              <a:effectLst/>
              <a:latin typeface="+mn-lt"/>
              <a:ea typeface="+mn-ea"/>
              <a:cs typeface="+mn-cs"/>
            </a:rPr>
            <a:t>円増加した。主な要因は</a:t>
          </a:r>
          <a:r>
            <a:rPr kumimoji="1" lang="ja-JP" altLang="en-US" sz="1100">
              <a:solidFill>
                <a:schemeClr val="dk1"/>
              </a:solidFill>
              <a:effectLst/>
              <a:latin typeface="+mn-lt"/>
              <a:ea typeface="+mn-ea"/>
              <a:cs typeface="+mn-cs"/>
            </a:rPr>
            <a:t>、東三河広域連合への介護保険事業の統合に伴う拠出金の支出及び負担金の皆増によるものである。またこれにあわせて、介護保険特別会計への繰出金が皆減となり、繰出金としては前年度から</a:t>
          </a:r>
          <a:r>
            <a:rPr kumimoji="1" lang="en-US" altLang="ja-JP" sz="1100">
              <a:solidFill>
                <a:schemeClr val="dk1"/>
              </a:solidFill>
              <a:effectLst/>
              <a:latin typeface="+mn-lt"/>
              <a:ea typeface="+mn-ea"/>
              <a:cs typeface="+mn-cs"/>
            </a:rPr>
            <a:t>9,782</a:t>
          </a:r>
          <a:r>
            <a:rPr kumimoji="1" lang="ja-JP" altLang="en-US" sz="1100">
              <a:solidFill>
                <a:schemeClr val="dk1"/>
              </a:solidFill>
              <a:effectLst/>
              <a:latin typeface="+mn-lt"/>
              <a:ea typeface="+mn-ea"/>
              <a:cs typeface="+mn-cs"/>
            </a:rPr>
            <a:t>円の減となった。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建設事業費</a:t>
          </a:r>
          <a:r>
            <a:rPr kumimoji="1" lang="ja-JP" altLang="en-US" sz="1100">
              <a:solidFill>
                <a:schemeClr val="dk1"/>
              </a:solidFill>
              <a:effectLst/>
              <a:latin typeface="+mn-lt"/>
              <a:ea typeface="+mn-ea"/>
              <a:cs typeface="+mn-cs"/>
            </a:rPr>
            <a:t>は、住民一人当たりの金額が</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3,186</a:t>
          </a:r>
          <a:r>
            <a:rPr kumimoji="1" lang="ja-JP" altLang="ja-JP" sz="1100">
              <a:solidFill>
                <a:schemeClr val="dk1"/>
              </a:solidFill>
              <a:effectLst/>
              <a:latin typeface="+mn-lt"/>
              <a:ea typeface="+mn-ea"/>
              <a:cs typeface="+mn-cs"/>
            </a:rPr>
            <a:t>円増加した。増加の主な要因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まちなか図書館（仮称）の保留床購入費や資源化センターの焼却炉故障に伴う復旧工事などが挙げられる</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6,427</a:t>
          </a:r>
          <a:r>
            <a:rPr kumimoji="1" lang="ja-JP" altLang="ja-JP" sz="1100">
              <a:solidFill>
                <a:schemeClr val="dk1"/>
              </a:solidFill>
              <a:effectLst/>
              <a:latin typeface="+mn-lt"/>
              <a:ea typeface="+mn-ea"/>
              <a:cs typeface="+mn-cs"/>
            </a:rPr>
            <a:t>円上回っており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施設の老朽化対策要する費用の増加が見込まれる。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扶助費や繰出金については、類似団体の平均を下回っているものの、</a:t>
          </a:r>
          <a:r>
            <a:rPr kumimoji="1" lang="ja-JP" altLang="en-US" sz="1100">
              <a:solidFill>
                <a:schemeClr val="dk1"/>
              </a:solidFill>
              <a:effectLst/>
              <a:latin typeface="+mn-lt"/>
              <a:ea typeface="+mn-ea"/>
              <a:cs typeface="+mn-cs"/>
            </a:rPr>
            <a:t>主な増加要因の一つである社会保障関係費の増加については、今後も注視していく必要がある。</a:t>
          </a:r>
          <a:endParaRPr lang="ja-JP" altLang="ja-JP" sz="1400">
            <a:effectLst/>
          </a:endParaRPr>
        </a:p>
        <a:p>
          <a:r>
            <a:rPr kumimoji="1" lang="ja-JP" altLang="ja-JP" sz="1100">
              <a:solidFill>
                <a:schemeClr val="dk1"/>
              </a:solidFill>
              <a:effectLst/>
              <a:latin typeface="+mn-lt"/>
              <a:ea typeface="+mn-ea"/>
              <a:cs typeface="+mn-cs"/>
            </a:rPr>
            <a:t>住民一人当たりのコストが少ないことは、限られた財源をバランスよく配分しているといえるが、反面これは費用面から見た住民サービスが少ないとも捉えられるので、今後も財源の確保に努めるとともに、住民サービスの向上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59146</xdr:rowOff>
    </xdr:from>
    <xdr:to>
      <xdr:col>24</xdr:col>
      <xdr:colOff>63500</xdr:colOff>
      <xdr:row>36</xdr:row>
      <xdr:rowOff>65677</xdr:rowOff>
    </xdr:to>
    <xdr:cxnSp macro="">
      <xdr:nvCxnSpPr>
        <xdr:cNvPr id="63" name="直線コネクタ 62"/>
        <xdr:cNvCxnSpPr/>
      </xdr:nvCxnSpPr>
      <xdr:spPr>
        <a:xfrm>
          <a:off x="3797300" y="62313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168547</xdr:rowOff>
    </xdr:from>
    <xdr:to>
      <xdr:col>19</xdr:col>
      <xdr:colOff>177800</xdr:colOff>
      <xdr:row>36</xdr:row>
      <xdr:rowOff>59146</xdr:rowOff>
    </xdr:to>
    <xdr:cxnSp macro="">
      <xdr:nvCxnSpPr>
        <xdr:cNvPr id="66" name="直線コネクタ 65"/>
        <xdr:cNvCxnSpPr/>
      </xdr:nvCxnSpPr>
      <xdr:spPr>
        <a:xfrm>
          <a:off x="2908300" y="61692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65133</xdr:rowOff>
    </xdr:from>
    <xdr:to>
      <xdr:col>15</xdr:col>
      <xdr:colOff>50800</xdr:colOff>
      <xdr:row>35</xdr:row>
      <xdr:rowOff>168547</xdr:rowOff>
    </xdr:to>
    <xdr:cxnSp macro="">
      <xdr:nvCxnSpPr>
        <xdr:cNvPr id="69" name="直線コネクタ 68"/>
        <xdr:cNvCxnSpPr/>
      </xdr:nvCxnSpPr>
      <xdr:spPr>
        <a:xfrm>
          <a:off x="2019300" y="606588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65133</xdr:rowOff>
    </xdr:from>
    <xdr:to>
      <xdr:col>10</xdr:col>
      <xdr:colOff>114300</xdr:colOff>
      <xdr:row>36</xdr:row>
      <xdr:rowOff>7983</xdr:rowOff>
    </xdr:to>
    <xdr:cxnSp macro="">
      <xdr:nvCxnSpPr>
        <xdr:cNvPr id="72" name="直線コネクタ 71"/>
        <xdr:cNvCxnSpPr/>
      </xdr:nvCxnSpPr>
      <xdr:spPr>
        <a:xfrm flipV="1">
          <a:off x="1130300" y="606588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14877</xdr:rowOff>
    </xdr:from>
    <xdr:to>
      <xdr:col>24</xdr:col>
      <xdr:colOff>114300</xdr:colOff>
      <xdr:row>36</xdr:row>
      <xdr:rowOff>116477</xdr:rowOff>
    </xdr:to>
    <xdr:sp macro="" textlink="">
      <xdr:nvSpPr>
        <xdr:cNvPr id="82" name="楕円 81"/>
        <xdr:cNvSpPr/>
      </xdr:nvSpPr>
      <xdr:spPr>
        <a:xfrm>
          <a:off x="4584700" y="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164754</xdr:rowOff>
    </xdr:from>
    <xdr:ext cx="469744" cy="259045"/>
    <xdr:sp macro="" textlink="">
      <xdr:nvSpPr>
        <xdr:cNvPr id="83" name="議会費該当値テキスト"/>
        <xdr:cNvSpPr txBox="1"/>
      </xdr:nvSpPr>
      <xdr:spPr>
        <a:xfrm>
          <a:off x="4686300" y="61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8346</xdr:rowOff>
    </xdr:from>
    <xdr:to>
      <xdr:col>20</xdr:col>
      <xdr:colOff>38100</xdr:colOff>
      <xdr:row>36</xdr:row>
      <xdr:rowOff>109946</xdr:rowOff>
    </xdr:to>
    <xdr:sp macro="" textlink="">
      <xdr:nvSpPr>
        <xdr:cNvPr id="84" name="楕円 83"/>
        <xdr:cNvSpPr/>
      </xdr:nvSpPr>
      <xdr:spPr>
        <a:xfrm>
          <a:off x="3746500" y="61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101073</xdr:rowOff>
    </xdr:from>
    <xdr:ext cx="469744" cy="259045"/>
    <xdr:sp macro="" textlink="">
      <xdr:nvSpPr>
        <xdr:cNvPr id="85" name="テキスト ボックス 84"/>
        <xdr:cNvSpPr txBox="1"/>
      </xdr:nvSpPr>
      <xdr:spPr>
        <a:xfrm>
          <a:off x="3562428" y="627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117747</xdr:rowOff>
    </xdr:from>
    <xdr:to>
      <xdr:col>15</xdr:col>
      <xdr:colOff>101600</xdr:colOff>
      <xdr:row>36</xdr:row>
      <xdr:rowOff>47897</xdr:rowOff>
    </xdr:to>
    <xdr:sp macro="" textlink="">
      <xdr:nvSpPr>
        <xdr:cNvPr id="86" name="楕円 85"/>
        <xdr:cNvSpPr/>
      </xdr:nvSpPr>
      <xdr:spPr>
        <a:xfrm>
          <a:off x="2857500" y="61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39024</xdr:rowOff>
    </xdr:from>
    <xdr:ext cx="469744" cy="259045"/>
    <xdr:sp macro="" textlink="">
      <xdr:nvSpPr>
        <xdr:cNvPr id="87" name="テキスト ボックス 86"/>
        <xdr:cNvSpPr txBox="1"/>
      </xdr:nvSpPr>
      <xdr:spPr>
        <a:xfrm>
          <a:off x="2673428"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14333</xdr:rowOff>
    </xdr:from>
    <xdr:to>
      <xdr:col>10</xdr:col>
      <xdr:colOff>165100</xdr:colOff>
      <xdr:row>35</xdr:row>
      <xdr:rowOff>115933</xdr:rowOff>
    </xdr:to>
    <xdr:sp macro="" textlink="">
      <xdr:nvSpPr>
        <xdr:cNvPr id="88" name="楕円 87"/>
        <xdr:cNvSpPr/>
      </xdr:nvSpPr>
      <xdr:spPr>
        <a:xfrm>
          <a:off x="19685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107060</xdr:rowOff>
    </xdr:from>
    <xdr:ext cx="469744" cy="259045"/>
    <xdr:sp macro="" textlink="">
      <xdr:nvSpPr>
        <xdr:cNvPr id="89" name="テキスト ボックス 88"/>
        <xdr:cNvSpPr txBox="1"/>
      </xdr:nvSpPr>
      <xdr:spPr>
        <a:xfrm>
          <a:off x="1784428" y="61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128633</xdr:rowOff>
    </xdr:from>
    <xdr:to>
      <xdr:col>6</xdr:col>
      <xdr:colOff>38100</xdr:colOff>
      <xdr:row>36</xdr:row>
      <xdr:rowOff>58783</xdr:rowOff>
    </xdr:to>
    <xdr:sp macro="" textlink="">
      <xdr:nvSpPr>
        <xdr:cNvPr id="90" name="楕円 89"/>
        <xdr:cNvSpPr/>
      </xdr:nvSpPr>
      <xdr:spPr>
        <a:xfrm>
          <a:off x="1079500" y="61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49910</xdr:rowOff>
    </xdr:from>
    <xdr:ext cx="469744" cy="259045"/>
    <xdr:sp macro="" textlink="">
      <xdr:nvSpPr>
        <xdr:cNvPr id="91" name="テキスト ボックス 90"/>
        <xdr:cNvSpPr txBox="1"/>
      </xdr:nvSpPr>
      <xdr:spPr>
        <a:xfrm>
          <a:off x="895428" y="62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75098</xdr:rowOff>
    </xdr:from>
    <xdr:to>
      <xdr:col>24</xdr:col>
      <xdr:colOff>63500</xdr:colOff>
      <xdr:row>58</xdr:row>
      <xdr:rowOff>84607</xdr:rowOff>
    </xdr:to>
    <xdr:cxnSp macro="">
      <xdr:nvCxnSpPr>
        <xdr:cNvPr id="119" name="直線コネクタ 118"/>
        <xdr:cNvCxnSpPr/>
      </xdr:nvCxnSpPr>
      <xdr:spPr>
        <a:xfrm flipV="1">
          <a:off x="3797300" y="10019198"/>
          <a:ext cx="8382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52467</xdr:rowOff>
    </xdr:from>
    <xdr:to>
      <xdr:col>19</xdr:col>
      <xdr:colOff>177800</xdr:colOff>
      <xdr:row>58</xdr:row>
      <xdr:rowOff>84607</xdr:rowOff>
    </xdr:to>
    <xdr:cxnSp macro="">
      <xdr:nvCxnSpPr>
        <xdr:cNvPr id="122" name="直線コネクタ 121"/>
        <xdr:cNvCxnSpPr/>
      </xdr:nvCxnSpPr>
      <xdr:spPr>
        <a:xfrm>
          <a:off x="2908300" y="9996567"/>
          <a:ext cx="889000" cy="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20851</xdr:rowOff>
    </xdr:from>
    <xdr:to>
      <xdr:col>15</xdr:col>
      <xdr:colOff>50800</xdr:colOff>
      <xdr:row>58</xdr:row>
      <xdr:rowOff>52467</xdr:rowOff>
    </xdr:to>
    <xdr:cxnSp macro="">
      <xdr:nvCxnSpPr>
        <xdr:cNvPr id="125" name="直線コネクタ 124"/>
        <xdr:cNvCxnSpPr/>
      </xdr:nvCxnSpPr>
      <xdr:spPr>
        <a:xfrm>
          <a:off x="2019300" y="9964951"/>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20851</xdr:rowOff>
    </xdr:from>
    <xdr:to>
      <xdr:col>10</xdr:col>
      <xdr:colOff>114300</xdr:colOff>
      <xdr:row>58</xdr:row>
      <xdr:rowOff>90163</xdr:rowOff>
    </xdr:to>
    <xdr:cxnSp macro="">
      <xdr:nvCxnSpPr>
        <xdr:cNvPr id="128" name="直線コネクタ 127"/>
        <xdr:cNvCxnSpPr/>
      </xdr:nvCxnSpPr>
      <xdr:spPr>
        <a:xfrm flipV="1">
          <a:off x="1130300" y="9964951"/>
          <a:ext cx="8890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24298</xdr:rowOff>
    </xdr:from>
    <xdr:to>
      <xdr:col>24</xdr:col>
      <xdr:colOff>114300</xdr:colOff>
      <xdr:row>58</xdr:row>
      <xdr:rowOff>125898</xdr:rowOff>
    </xdr:to>
    <xdr:sp macro="" textlink="">
      <xdr:nvSpPr>
        <xdr:cNvPr id="138" name="楕円 137"/>
        <xdr:cNvSpPr/>
      </xdr:nvSpPr>
      <xdr:spPr>
        <a:xfrm>
          <a:off x="4584700" y="99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110675</xdr:rowOff>
    </xdr:from>
    <xdr:ext cx="534377" cy="259045"/>
    <xdr:sp macro="" textlink="">
      <xdr:nvSpPr>
        <xdr:cNvPr id="139" name="総務費該当値テキスト"/>
        <xdr:cNvSpPr txBox="1"/>
      </xdr:nvSpPr>
      <xdr:spPr>
        <a:xfrm>
          <a:off x="4686300" y="98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33807</xdr:rowOff>
    </xdr:from>
    <xdr:to>
      <xdr:col>20</xdr:col>
      <xdr:colOff>38100</xdr:colOff>
      <xdr:row>58</xdr:row>
      <xdr:rowOff>135407</xdr:rowOff>
    </xdr:to>
    <xdr:sp macro="" textlink="">
      <xdr:nvSpPr>
        <xdr:cNvPr id="140" name="楕円 139"/>
        <xdr:cNvSpPr/>
      </xdr:nvSpPr>
      <xdr:spPr>
        <a:xfrm>
          <a:off x="3746500" y="99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126534</xdr:rowOff>
    </xdr:from>
    <xdr:ext cx="534377" cy="259045"/>
    <xdr:sp macro="" textlink="">
      <xdr:nvSpPr>
        <xdr:cNvPr id="141" name="テキスト ボックス 140"/>
        <xdr:cNvSpPr txBox="1"/>
      </xdr:nvSpPr>
      <xdr:spPr>
        <a:xfrm>
          <a:off x="3530111" y="100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1667</xdr:rowOff>
    </xdr:from>
    <xdr:to>
      <xdr:col>15</xdr:col>
      <xdr:colOff>101600</xdr:colOff>
      <xdr:row>58</xdr:row>
      <xdr:rowOff>103267</xdr:rowOff>
    </xdr:to>
    <xdr:sp macro="" textlink="">
      <xdr:nvSpPr>
        <xdr:cNvPr id="142" name="楕円 141"/>
        <xdr:cNvSpPr/>
      </xdr:nvSpPr>
      <xdr:spPr>
        <a:xfrm>
          <a:off x="2857500" y="99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94394</xdr:rowOff>
    </xdr:from>
    <xdr:ext cx="534377" cy="259045"/>
    <xdr:sp macro="" textlink="">
      <xdr:nvSpPr>
        <xdr:cNvPr id="143" name="テキスト ボックス 142"/>
        <xdr:cNvSpPr txBox="1"/>
      </xdr:nvSpPr>
      <xdr:spPr>
        <a:xfrm>
          <a:off x="2641111" y="100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141501</xdr:rowOff>
    </xdr:from>
    <xdr:to>
      <xdr:col>10</xdr:col>
      <xdr:colOff>165100</xdr:colOff>
      <xdr:row>58</xdr:row>
      <xdr:rowOff>71651</xdr:rowOff>
    </xdr:to>
    <xdr:sp macro="" textlink="">
      <xdr:nvSpPr>
        <xdr:cNvPr id="144" name="楕円 143"/>
        <xdr:cNvSpPr/>
      </xdr:nvSpPr>
      <xdr:spPr>
        <a:xfrm>
          <a:off x="1968500" y="99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62778</xdr:rowOff>
    </xdr:from>
    <xdr:ext cx="534377" cy="259045"/>
    <xdr:sp macro="" textlink="">
      <xdr:nvSpPr>
        <xdr:cNvPr id="145" name="テキスト ボックス 144"/>
        <xdr:cNvSpPr txBox="1"/>
      </xdr:nvSpPr>
      <xdr:spPr>
        <a:xfrm>
          <a:off x="1752111" y="1000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39363</xdr:rowOff>
    </xdr:from>
    <xdr:to>
      <xdr:col>6</xdr:col>
      <xdr:colOff>38100</xdr:colOff>
      <xdr:row>58</xdr:row>
      <xdr:rowOff>140963</xdr:rowOff>
    </xdr:to>
    <xdr:sp macro="" textlink="">
      <xdr:nvSpPr>
        <xdr:cNvPr id="146" name="楕円 145"/>
        <xdr:cNvSpPr/>
      </xdr:nvSpPr>
      <xdr:spPr>
        <a:xfrm>
          <a:off x="1079500" y="99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132090</xdr:rowOff>
    </xdr:from>
    <xdr:ext cx="534377" cy="259045"/>
    <xdr:sp macro="" textlink="">
      <xdr:nvSpPr>
        <xdr:cNvPr id="147" name="テキスト ボックス 146"/>
        <xdr:cNvSpPr txBox="1"/>
      </xdr:nvSpPr>
      <xdr:spPr>
        <a:xfrm>
          <a:off x="863111" y="1007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28575</xdr:rowOff>
    </xdr:from>
    <xdr:to>
      <xdr:col>24</xdr:col>
      <xdr:colOff>63500</xdr:colOff>
      <xdr:row>78</xdr:row>
      <xdr:rowOff>98806</xdr:rowOff>
    </xdr:to>
    <xdr:cxnSp macro="">
      <xdr:nvCxnSpPr>
        <xdr:cNvPr id="177" name="直線コネクタ 176"/>
        <xdr:cNvCxnSpPr/>
      </xdr:nvCxnSpPr>
      <xdr:spPr>
        <a:xfrm flipV="1">
          <a:off x="3797300" y="13401675"/>
          <a:ext cx="838200" cy="7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98806</xdr:rowOff>
    </xdr:from>
    <xdr:to>
      <xdr:col>19</xdr:col>
      <xdr:colOff>177800</xdr:colOff>
      <xdr:row>78</xdr:row>
      <xdr:rowOff>117551</xdr:rowOff>
    </xdr:to>
    <xdr:cxnSp macro="">
      <xdr:nvCxnSpPr>
        <xdr:cNvPr id="180" name="直線コネクタ 179"/>
        <xdr:cNvCxnSpPr/>
      </xdr:nvCxnSpPr>
      <xdr:spPr>
        <a:xfrm flipV="1">
          <a:off x="2908300" y="1347190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117551</xdr:rowOff>
    </xdr:from>
    <xdr:to>
      <xdr:col>15</xdr:col>
      <xdr:colOff>50800</xdr:colOff>
      <xdr:row>79</xdr:row>
      <xdr:rowOff>4941</xdr:rowOff>
    </xdr:to>
    <xdr:cxnSp macro="">
      <xdr:nvCxnSpPr>
        <xdr:cNvPr id="183" name="直線コネクタ 182"/>
        <xdr:cNvCxnSpPr/>
      </xdr:nvCxnSpPr>
      <xdr:spPr>
        <a:xfrm flipV="1">
          <a:off x="2019300" y="13490651"/>
          <a:ext cx="889000" cy="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4941</xdr:rowOff>
    </xdr:from>
    <xdr:to>
      <xdr:col>10</xdr:col>
      <xdr:colOff>114300</xdr:colOff>
      <xdr:row>79</xdr:row>
      <xdr:rowOff>4990</xdr:rowOff>
    </xdr:to>
    <xdr:cxnSp macro="">
      <xdr:nvCxnSpPr>
        <xdr:cNvPr id="186" name="直線コネクタ 185"/>
        <xdr:cNvCxnSpPr/>
      </xdr:nvCxnSpPr>
      <xdr:spPr>
        <a:xfrm flipV="1">
          <a:off x="1130300" y="13549491"/>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149225</xdr:rowOff>
    </xdr:from>
    <xdr:to>
      <xdr:col>24</xdr:col>
      <xdr:colOff>114300</xdr:colOff>
      <xdr:row>78</xdr:row>
      <xdr:rowOff>79375</xdr:rowOff>
    </xdr:to>
    <xdr:sp macro="" textlink="">
      <xdr:nvSpPr>
        <xdr:cNvPr id="196" name="楕円 195"/>
        <xdr:cNvSpPr/>
      </xdr:nvSpPr>
      <xdr:spPr>
        <a:xfrm>
          <a:off x="4584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127652</xdr:rowOff>
    </xdr:from>
    <xdr:ext cx="599010" cy="259045"/>
    <xdr:sp macro="" textlink="">
      <xdr:nvSpPr>
        <xdr:cNvPr id="197" name="民生費該当値テキスト"/>
        <xdr:cNvSpPr txBox="1"/>
      </xdr:nvSpPr>
      <xdr:spPr>
        <a:xfrm>
          <a:off x="4686300" y="1332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48006</xdr:rowOff>
    </xdr:from>
    <xdr:to>
      <xdr:col>20</xdr:col>
      <xdr:colOff>38100</xdr:colOff>
      <xdr:row>78</xdr:row>
      <xdr:rowOff>149606</xdr:rowOff>
    </xdr:to>
    <xdr:sp macro="" textlink="">
      <xdr:nvSpPr>
        <xdr:cNvPr id="198" name="楕円 197"/>
        <xdr:cNvSpPr/>
      </xdr:nvSpPr>
      <xdr:spPr>
        <a:xfrm>
          <a:off x="3746500" y="134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140733</xdr:rowOff>
    </xdr:from>
    <xdr:ext cx="599010" cy="259045"/>
    <xdr:sp macro="" textlink="">
      <xdr:nvSpPr>
        <xdr:cNvPr id="199" name="テキスト ボックス 198"/>
        <xdr:cNvSpPr txBox="1"/>
      </xdr:nvSpPr>
      <xdr:spPr>
        <a:xfrm>
          <a:off x="3497795" y="135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66751</xdr:rowOff>
    </xdr:from>
    <xdr:to>
      <xdr:col>15</xdr:col>
      <xdr:colOff>101600</xdr:colOff>
      <xdr:row>78</xdr:row>
      <xdr:rowOff>168351</xdr:rowOff>
    </xdr:to>
    <xdr:sp macro="" textlink="">
      <xdr:nvSpPr>
        <xdr:cNvPr id="200" name="楕円 199"/>
        <xdr:cNvSpPr/>
      </xdr:nvSpPr>
      <xdr:spPr>
        <a:xfrm>
          <a:off x="2857500" y="134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159478</xdr:rowOff>
    </xdr:from>
    <xdr:ext cx="599010" cy="259045"/>
    <xdr:sp macro="" textlink="">
      <xdr:nvSpPr>
        <xdr:cNvPr id="201" name="テキスト ボックス 200"/>
        <xdr:cNvSpPr txBox="1"/>
      </xdr:nvSpPr>
      <xdr:spPr>
        <a:xfrm>
          <a:off x="2608795" y="1353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125591</xdr:rowOff>
    </xdr:from>
    <xdr:to>
      <xdr:col>10</xdr:col>
      <xdr:colOff>165100</xdr:colOff>
      <xdr:row>79</xdr:row>
      <xdr:rowOff>55741</xdr:rowOff>
    </xdr:to>
    <xdr:sp macro="" textlink="">
      <xdr:nvSpPr>
        <xdr:cNvPr id="202" name="楕円 201"/>
        <xdr:cNvSpPr/>
      </xdr:nvSpPr>
      <xdr:spPr>
        <a:xfrm>
          <a:off x="1968500" y="134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46868</xdr:rowOff>
    </xdr:from>
    <xdr:ext cx="599010" cy="259045"/>
    <xdr:sp macro="" textlink="">
      <xdr:nvSpPr>
        <xdr:cNvPr id="203" name="テキスト ボックス 202"/>
        <xdr:cNvSpPr txBox="1"/>
      </xdr:nvSpPr>
      <xdr:spPr>
        <a:xfrm>
          <a:off x="1719795" y="1359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125640</xdr:rowOff>
    </xdr:from>
    <xdr:to>
      <xdr:col>6</xdr:col>
      <xdr:colOff>38100</xdr:colOff>
      <xdr:row>79</xdr:row>
      <xdr:rowOff>55790</xdr:rowOff>
    </xdr:to>
    <xdr:sp macro="" textlink="">
      <xdr:nvSpPr>
        <xdr:cNvPr id="204" name="楕円 203"/>
        <xdr:cNvSpPr/>
      </xdr:nvSpPr>
      <xdr:spPr>
        <a:xfrm>
          <a:off x="1079500" y="134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46917</xdr:rowOff>
    </xdr:from>
    <xdr:ext cx="599010" cy="259045"/>
    <xdr:sp macro="" textlink="">
      <xdr:nvSpPr>
        <xdr:cNvPr id="205" name="テキスト ボックス 204"/>
        <xdr:cNvSpPr txBox="1"/>
      </xdr:nvSpPr>
      <xdr:spPr>
        <a:xfrm>
          <a:off x="830795" y="1359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34316</xdr:rowOff>
    </xdr:from>
    <xdr:to>
      <xdr:col>24</xdr:col>
      <xdr:colOff>63500</xdr:colOff>
      <xdr:row>96</xdr:row>
      <xdr:rowOff>100577</xdr:rowOff>
    </xdr:to>
    <xdr:cxnSp macro="">
      <xdr:nvCxnSpPr>
        <xdr:cNvPr id="237" name="直線コネクタ 236"/>
        <xdr:cNvCxnSpPr/>
      </xdr:nvCxnSpPr>
      <xdr:spPr>
        <a:xfrm flipV="1">
          <a:off x="3797300" y="16493516"/>
          <a:ext cx="8382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98062</xdr:rowOff>
    </xdr:from>
    <xdr:to>
      <xdr:col>19</xdr:col>
      <xdr:colOff>177800</xdr:colOff>
      <xdr:row>96</xdr:row>
      <xdr:rowOff>100577</xdr:rowOff>
    </xdr:to>
    <xdr:cxnSp macro="">
      <xdr:nvCxnSpPr>
        <xdr:cNvPr id="240" name="直線コネクタ 239"/>
        <xdr:cNvCxnSpPr/>
      </xdr:nvCxnSpPr>
      <xdr:spPr>
        <a:xfrm>
          <a:off x="2908300" y="1655726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84412</xdr:rowOff>
    </xdr:from>
    <xdr:to>
      <xdr:col>15</xdr:col>
      <xdr:colOff>50800</xdr:colOff>
      <xdr:row>96</xdr:row>
      <xdr:rowOff>98062</xdr:rowOff>
    </xdr:to>
    <xdr:cxnSp macro="">
      <xdr:nvCxnSpPr>
        <xdr:cNvPr id="243" name="直線コネクタ 242"/>
        <xdr:cNvCxnSpPr/>
      </xdr:nvCxnSpPr>
      <xdr:spPr>
        <a:xfrm>
          <a:off x="2019300" y="16543612"/>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84412</xdr:rowOff>
    </xdr:from>
    <xdr:to>
      <xdr:col>10</xdr:col>
      <xdr:colOff>114300</xdr:colOff>
      <xdr:row>96</xdr:row>
      <xdr:rowOff>106324</xdr:rowOff>
    </xdr:to>
    <xdr:cxnSp macro="">
      <xdr:nvCxnSpPr>
        <xdr:cNvPr id="246" name="直線コネクタ 245"/>
        <xdr:cNvCxnSpPr/>
      </xdr:nvCxnSpPr>
      <xdr:spPr>
        <a:xfrm flipV="1">
          <a:off x="1130300" y="16543612"/>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154966</xdr:rowOff>
    </xdr:from>
    <xdr:to>
      <xdr:col>24</xdr:col>
      <xdr:colOff>114300</xdr:colOff>
      <xdr:row>96</xdr:row>
      <xdr:rowOff>85116</xdr:rowOff>
    </xdr:to>
    <xdr:sp macro="" textlink="">
      <xdr:nvSpPr>
        <xdr:cNvPr id="256" name="楕円 255"/>
        <xdr:cNvSpPr/>
      </xdr:nvSpPr>
      <xdr:spPr>
        <a:xfrm>
          <a:off x="4584700" y="16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6393</xdr:rowOff>
    </xdr:from>
    <xdr:ext cx="534377" cy="259045"/>
    <xdr:sp macro="" textlink="">
      <xdr:nvSpPr>
        <xdr:cNvPr id="257" name="衛生費該当値テキスト"/>
        <xdr:cNvSpPr txBox="1"/>
      </xdr:nvSpPr>
      <xdr:spPr>
        <a:xfrm>
          <a:off x="4686300" y="1629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49777</xdr:rowOff>
    </xdr:from>
    <xdr:to>
      <xdr:col>20</xdr:col>
      <xdr:colOff>38100</xdr:colOff>
      <xdr:row>96</xdr:row>
      <xdr:rowOff>151377</xdr:rowOff>
    </xdr:to>
    <xdr:sp macro="" textlink="">
      <xdr:nvSpPr>
        <xdr:cNvPr id="258" name="楕円 257"/>
        <xdr:cNvSpPr/>
      </xdr:nvSpPr>
      <xdr:spPr>
        <a:xfrm>
          <a:off x="3746500" y="165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167904</xdr:rowOff>
    </xdr:from>
    <xdr:ext cx="534377" cy="259045"/>
    <xdr:sp macro="" textlink="">
      <xdr:nvSpPr>
        <xdr:cNvPr id="259" name="テキスト ボックス 258"/>
        <xdr:cNvSpPr txBox="1"/>
      </xdr:nvSpPr>
      <xdr:spPr>
        <a:xfrm>
          <a:off x="3530111" y="1628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47262</xdr:rowOff>
    </xdr:from>
    <xdr:to>
      <xdr:col>15</xdr:col>
      <xdr:colOff>101600</xdr:colOff>
      <xdr:row>96</xdr:row>
      <xdr:rowOff>148862</xdr:rowOff>
    </xdr:to>
    <xdr:sp macro="" textlink="">
      <xdr:nvSpPr>
        <xdr:cNvPr id="260" name="楕円 259"/>
        <xdr:cNvSpPr/>
      </xdr:nvSpPr>
      <xdr:spPr>
        <a:xfrm>
          <a:off x="2857500" y="16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165389</xdr:rowOff>
    </xdr:from>
    <xdr:ext cx="534377" cy="259045"/>
    <xdr:sp macro="" textlink="">
      <xdr:nvSpPr>
        <xdr:cNvPr id="261" name="テキスト ボックス 260"/>
        <xdr:cNvSpPr txBox="1"/>
      </xdr:nvSpPr>
      <xdr:spPr>
        <a:xfrm>
          <a:off x="2641111" y="162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33612</xdr:rowOff>
    </xdr:from>
    <xdr:to>
      <xdr:col>10</xdr:col>
      <xdr:colOff>165100</xdr:colOff>
      <xdr:row>96</xdr:row>
      <xdr:rowOff>135212</xdr:rowOff>
    </xdr:to>
    <xdr:sp macro="" textlink="">
      <xdr:nvSpPr>
        <xdr:cNvPr id="262" name="楕円 261"/>
        <xdr:cNvSpPr/>
      </xdr:nvSpPr>
      <xdr:spPr>
        <a:xfrm>
          <a:off x="1968500" y="164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151739</xdr:rowOff>
    </xdr:from>
    <xdr:ext cx="534377" cy="259045"/>
    <xdr:sp macro="" textlink="">
      <xdr:nvSpPr>
        <xdr:cNvPr id="263" name="テキスト ボックス 262"/>
        <xdr:cNvSpPr txBox="1"/>
      </xdr:nvSpPr>
      <xdr:spPr>
        <a:xfrm>
          <a:off x="1752111" y="162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55524</xdr:rowOff>
    </xdr:from>
    <xdr:to>
      <xdr:col>6</xdr:col>
      <xdr:colOff>38100</xdr:colOff>
      <xdr:row>96</xdr:row>
      <xdr:rowOff>157124</xdr:rowOff>
    </xdr:to>
    <xdr:sp macro="" textlink="">
      <xdr:nvSpPr>
        <xdr:cNvPr id="264" name="楕円 263"/>
        <xdr:cNvSpPr/>
      </xdr:nvSpPr>
      <xdr:spPr>
        <a:xfrm>
          <a:off x="1079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2201</xdr:rowOff>
    </xdr:from>
    <xdr:ext cx="534377" cy="259045"/>
    <xdr:sp macro="" textlink="">
      <xdr:nvSpPr>
        <xdr:cNvPr id="265" name="テキスト ボックス 264"/>
        <xdr:cNvSpPr txBox="1"/>
      </xdr:nvSpPr>
      <xdr:spPr>
        <a:xfrm>
          <a:off x="863111" y="162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36373</xdr:rowOff>
    </xdr:from>
    <xdr:to>
      <xdr:col>55</xdr:col>
      <xdr:colOff>0</xdr:colOff>
      <xdr:row>37</xdr:row>
      <xdr:rowOff>40487</xdr:rowOff>
    </xdr:to>
    <xdr:cxnSp macro="">
      <xdr:nvCxnSpPr>
        <xdr:cNvPr id="292" name="直線コネクタ 291"/>
        <xdr:cNvCxnSpPr/>
      </xdr:nvCxnSpPr>
      <xdr:spPr>
        <a:xfrm>
          <a:off x="9639300" y="6380023"/>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36373</xdr:rowOff>
    </xdr:from>
    <xdr:to>
      <xdr:col>50</xdr:col>
      <xdr:colOff>114300</xdr:colOff>
      <xdr:row>37</xdr:row>
      <xdr:rowOff>40945</xdr:rowOff>
    </xdr:to>
    <xdr:cxnSp macro="">
      <xdr:nvCxnSpPr>
        <xdr:cNvPr id="295" name="直線コネクタ 294"/>
        <xdr:cNvCxnSpPr/>
      </xdr:nvCxnSpPr>
      <xdr:spPr>
        <a:xfrm flipV="1">
          <a:off x="8750300" y="63800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40945</xdr:rowOff>
    </xdr:from>
    <xdr:to>
      <xdr:col>45</xdr:col>
      <xdr:colOff>177800</xdr:colOff>
      <xdr:row>37</xdr:row>
      <xdr:rowOff>51460</xdr:rowOff>
    </xdr:to>
    <xdr:cxnSp macro="">
      <xdr:nvCxnSpPr>
        <xdr:cNvPr id="298" name="直線コネクタ 297"/>
        <xdr:cNvCxnSpPr/>
      </xdr:nvCxnSpPr>
      <xdr:spPr>
        <a:xfrm flipV="1">
          <a:off x="7861300" y="638459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24028</xdr:rowOff>
    </xdr:from>
    <xdr:to>
      <xdr:col>41</xdr:col>
      <xdr:colOff>50800</xdr:colOff>
      <xdr:row>37</xdr:row>
      <xdr:rowOff>51460</xdr:rowOff>
    </xdr:to>
    <xdr:cxnSp macro="">
      <xdr:nvCxnSpPr>
        <xdr:cNvPr id="301" name="直線コネクタ 300"/>
        <xdr:cNvCxnSpPr/>
      </xdr:nvCxnSpPr>
      <xdr:spPr>
        <a:xfrm>
          <a:off x="6972300" y="63676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161137</xdr:rowOff>
    </xdr:from>
    <xdr:to>
      <xdr:col>55</xdr:col>
      <xdr:colOff>50800</xdr:colOff>
      <xdr:row>37</xdr:row>
      <xdr:rowOff>91287</xdr:rowOff>
    </xdr:to>
    <xdr:sp macro="" textlink="">
      <xdr:nvSpPr>
        <xdr:cNvPr id="311" name="楕円 310"/>
        <xdr:cNvSpPr/>
      </xdr:nvSpPr>
      <xdr:spPr>
        <a:xfrm>
          <a:off x="104267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139564</xdr:rowOff>
    </xdr:from>
    <xdr:ext cx="378565" cy="259045"/>
    <xdr:sp macro="" textlink="">
      <xdr:nvSpPr>
        <xdr:cNvPr id="312" name="労働費該当値テキスト"/>
        <xdr:cNvSpPr txBox="1"/>
      </xdr:nvSpPr>
      <xdr:spPr>
        <a:xfrm>
          <a:off x="10528300" y="631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157023</xdr:rowOff>
    </xdr:from>
    <xdr:to>
      <xdr:col>50</xdr:col>
      <xdr:colOff>165100</xdr:colOff>
      <xdr:row>37</xdr:row>
      <xdr:rowOff>87173</xdr:rowOff>
    </xdr:to>
    <xdr:sp macro="" textlink="">
      <xdr:nvSpPr>
        <xdr:cNvPr id="313" name="楕円 312"/>
        <xdr:cNvSpPr/>
      </xdr:nvSpPr>
      <xdr:spPr>
        <a:xfrm>
          <a:off x="9588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78300</xdr:rowOff>
    </xdr:from>
    <xdr:ext cx="378565" cy="259045"/>
    <xdr:sp macro="" textlink="">
      <xdr:nvSpPr>
        <xdr:cNvPr id="314" name="テキスト ボックス 313"/>
        <xdr:cNvSpPr txBox="1"/>
      </xdr:nvSpPr>
      <xdr:spPr>
        <a:xfrm>
          <a:off x="9450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161595</xdr:rowOff>
    </xdr:from>
    <xdr:to>
      <xdr:col>46</xdr:col>
      <xdr:colOff>38100</xdr:colOff>
      <xdr:row>37</xdr:row>
      <xdr:rowOff>91745</xdr:rowOff>
    </xdr:to>
    <xdr:sp macro="" textlink="">
      <xdr:nvSpPr>
        <xdr:cNvPr id="315" name="楕円 314"/>
        <xdr:cNvSpPr/>
      </xdr:nvSpPr>
      <xdr:spPr>
        <a:xfrm>
          <a:off x="8699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82872</xdr:rowOff>
    </xdr:from>
    <xdr:ext cx="378565" cy="259045"/>
    <xdr:sp macro="" textlink="">
      <xdr:nvSpPr>
        <xdr:cNvPr id="316" name="テキスト ボックス 315"/>
        <xdr:cNvSpPr txBox="1"/>
      </xdr:nvSpPr>
      <xdr:spPr>
        <a:xfrm>
          <a:off x="8561017" y="64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660</xdr:rowOff>
    </xdr:from>
    <xdr:to>
      <xdr:col>41</xdr:col>
      <xdr:colOff>101600</xdr:colOff>
      <xdr:row>37</xdr:row>
      <xdr:rowOff>102260</xdr:rowOff>
    </xdr:to>
    <xdr:sp macro="" textlink="">
      <xdr:nvSpPr>
        <xdr:cNvPr id="317" name="楕円 316"/>
        <xdr:cNvSpPr/>
      </xdr:nvSpPr>
      <xdr:spPr>
        <a:xfrm>
          <a:off x="7810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93387</xdr:rowOff>
    </xdr:from>
    <xdr:ext cx="378565" cy="259045"/>
    <xdr:sp macro="" textlink="">
      <xdr:nvSpPr>
        <xdr:cNvPr id="318" name="テキスト ボックス 317"/>
        <xdr:cNvSpPr txBox="1"/>
      </xdr:nvSpPr>
      <xdr:spPr>
        <a:xfrm>
          <a:off x="7672017" y="643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144678</xdr:rowOff>
    </xdr:from>
    <xdr:to>
      <xdr:col>36</xdr:col>
      <xdr:colOff>165100</xdr:colOff>
      <xdr:row>37</xdr:row>
      <xdr:rowOff>74828</xdr:rowOff>
    </xdr:to>
    <xdr:sp macro="" textlink="">
      <xdr:nvSpPr>
        <xdr:cNvPr id="319" name="楕円 318"/>
        <xdr:cNvSpPr/>
      </xdr:nvSpPr>
      <xdr:spPr>
        <a:xfrm>
          <a:off x="6921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65955</xdr:rowOff>
    </xdr:from>
    <xdr:ext cx="378565" cy="259045"/>
    <xdr:sp macro="" textlink="">
      <xdr:nvSpPr>
        <xdr:cNvPr id="320" name="テキスト ボックス 319"/>
        <xdr:cNvSpPr txBox="1"/>
      </xdr:nvSpPr>
      <xdr:spPr>
        <a:xfrm>
          <a:off x="6783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108885</xdr:rowOff>
    </xdr:from>
    <xdr:to>
      <xdr:col>55</xdr:col>
      <xdr:colOff>0</xdr:colOff>
      <xdr:row>57</xdr:row>
      <xdr:rowOff>32258</xdr:rowOff>
    </xdr:to>
    <xdr:cxnSp macro="">
      <xdr:nvCxnSpPr>
        <xdr:cNvPr id="347" name="直線コネクタ 346"/>
        <xdr:cNvCxnSpPr/>
      </xdr:nvCxnSpPr>
      <xdr:spPr>
        <a:xfrm flipV="1">
          <a:off x="9639300" y="9710085"/>
          <a:ext cx="838200" cy="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22199</xdr:rowOff>
    </xdr:from>
    <xdr:to>
      <xdr:col>50</xdr:col>
      <xdr:colOff>114300</xdr:colOff>
      <xdr:row>57</xdr:row>
      <xdr:rowOff>32258</xdr:rowOff>
    </xdr:to>
    <xdr:cxnSp macro="">
      <xdr:nvCxnSpPr>
        <xdr:cNvPr id="350" name="直線コネクタ 349"/>
        <xdr:cNvCxnSpPr/>
      </xdr:nvCxnSpPr>
      <xdr:spPr>
        <a:xfrm>
          <a:off x="8750300" y="979484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22199</xdr:rowOff>
    </xdr:from>
    <xdr:to>
      <xdr:col>45</xdr:col>
      <xdr:colOff>177800</xdr:colOff>
      <xdr:row>57</xdr:row>
      <xdr:rowOff>97317</xdr:rowOff>
    </xdr:to>
    <xdr:cxnSp macro="">
      <xdr:nvCxnSpPr>
        <xdr:cNvPr id="353" name="直線コネクタ 352"/>
        <xdr:cNvCxnSpPr/>
      </xdr:nvCxnSpPr>
      <xdr:spPr>
        <a:xfrm flipV="1">
          <a:off x="7861300" y="9794849"/>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40625</xdr:rowOff>
    </xdr:from>
    <xdr:to>
      <xdr:col>41</xdr:col>
      <xdr:colOff>50800</xdr:colOff>
      <xdr:row>57</xdr:row>
      <xdr:rowOff>97317</xdr:rowOff>
    </xdr:to>
    <xdr:cxnSp macro="">
      <xdr:nvCxnSpPr>
        <xdr:cNvPr id="356" name="直線コネクタ 355"/>
        <xdr:cNvCxnSpPr/>
      </xdr:nvCxnSpPr>
      <xdr:spPr>
        <a:xfrm>
          <a:off x="6972300" y="9813275"/>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58085</xdr:rowOff>
    </xdr:from>
    <xdr:to>
      <xdr:col>55</xdr:col>
      <xdr:colOff>50800</xdr:colOff>
      <xdr:row>56</xdr:row>
      <xdr:rowOff>159685</xdr:rowOff>
    </xdr:to>
    <xdr:sp macro="" textlink="">
      <xdr:nvSpPr>
        <xdr:cNvPr id="366" name="楕円 365"/>
        <xdr:cNvSpPr/>
      </xdr:nvSpPr>
      <xdr:spPr>
        <a:xfrm>
          <a:off x="10426700" y="96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80962</xdr:rowOff>
    </xdr:from>
    <xdr:ext cx="469744" cy="259045"/>
    <xdr:sp macro="" textlink="">
      <xdr:nvSpPr>
        <xdr:cNvPr id="367" name="農林水産業費該当値テキスト"/>
        <xdr:cNvSpPr txBox="1"/>
      </xdr:nvSpPr>
      <xdr:spPr>
        <a:xfrm>
          <a:off x="10528300" y="95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152908</xdr:rowOff>
    </xdr:from>
    <xdr:to>
      <xdr:col>50</xdr:col>
      <xdr:colOff>165100</xdr:colOff>
      <xdr:row>57</xdr:row>
      <xdr:rowOff>83058</xdr:rowOff>
    </xdr:to>
    <xdr:sp macro="" textlink="">
      <xdr:nvSpPr>
        <xdr:cNvPr id="368" name="楕円 367"/>
        <xdr:cNvSpPr/>
      </xdr:nvSpPr>
      <xdr:spPr>
        <a:xfrm>
          <a:off x="9588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99585</xdr:rowOff>
    </xdr:from>
    <xdr:ext cx="469744" cy="259045"/>
    <xdr:sp macro="" textlink="">
      <xdr:nvSpPr>
        <xdr:cNvPr id="369" name="テキスト ボックス 368"/>
        <xdr:cNvSpPr txBox="1"/>
      </xdr:nvSpPr>
      <xdr:spPr>
        <a:xfrm>
          <a:off x="9404428" y="952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142849</xdr:rowOff>
    </xdr:from>
    <xdr:to>
      <xdr:col>46</xdr:col>
      <xdr:colOff>38100</xdr:colOff>
      <xdr:row>57</xdr:row>
      <xdr:rowOff>72999</xdr:rowOff>
    </xdr:to>
    <xdr:sp macro="" textlink="">
      <xdr:nvSpPr>
        <xdr:cNvPr id="370" name="楕円 369"/>
        <xdr:cNvSpPr/>
      </xdr:nvSpPr>
      <xdr:spPr>
        <a:xfrm>
          <a:off x="8699500" y="9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89526</xdr:rowOff>
    </xdr:from>
    <xdr:ext cx="469744" cy="259045"/>
    <xdr:sp macro="" textlink="">
      <xdr:nvSpPr>
        <xdr:cNvPr id="371" name="テキスト ボックス 370"/>
        <xdr:cNvSpPr txBox="1"/>
      </xdr:nvSpPr>
      <xdr:spPr>
        <a:xfrm>
          <a:off x="8515428" y="951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46517</xdr:rowOff>
    </xdr:from>
    <xdr:to>
      <xdr:col>41</xdr:col>
      <xdr:colOff>101600</xdr:colOff>
      <xdr:row>57</xdr:row>
      <xdr:rowOff>148117</xdr:rowOff>
    </xdr:to>
    <xdr:sp macro="" textlink="">
      <xdr:nvSpPr>
        <xdr:cNvPr id="372" name="楕円 371"/>
        <xdr:cNvSpPr/>
      </xdr:nvSpPr>
      <xdr:spPr>
        <a:xfrm>
          <a:off x="7810500" y="9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139244</xdr:rowOff>
    </xdr:from>
    <xdr:ext cx="469744" cy="259045"/>
    <xdr:sp macro="" textlink="">
      <xdr:nvSpPr>
        <xdr:cNvPr id="373" name="テキスト ボックス 372"/>
        <xdr:cNvSpPr txBox="1"/>
      </xdr:nvSpPr>
      <xdr:spPr>
        <a:xfrm>
          <a:off x="7626428" y="991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161275</xdr:rowOff>
    </xdr:from>
    <xdr:to>
      <xdr:col>36</xdr:col>
      <xdr:colOff>165100</xdr:colOff>
      <xdr:row>57</xdr:row>
      <xdr:rowOff>91425</xdr:rowOff>
    </xdr:to>
    <xdr:sp macro="" textlink="">
      <xdr:nvSpPr>
        <xdr:cNvPr id="374" name="楕円 373"/>
        <xdr:cNvSpPr/>
      </xdr:nvSpPr>
      <xdr:spPr>
        <a:xfrm>
          <a:off x="6921500" y="97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107952</xdr:rowOff>
    </xdr:from>
    <xdr:ext cx="469744" cy="259045"/>
    <xdr:sp macro="" textlink="">
      <xdr:nvSpPr>
        <xdr:cNvPr id="375" name="テキスト ボックス 374"/>
        <xdr:cNvSpPr txBox="1"/>
      </xdr:nvSpPr>
      <xdr:spPr>
        <a:xfrm>
          <a:off x="6737428" y="95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58045</xdr:rowOff>
    </xdr:from>
    <xdr:to>
      <xdr:col>55</xdr:col>
      <xdr:colOff>0</xdr:colOff>
      <xdr:row>77</xdr:row>
      <xdr:rowOff>103375</xdr:rowOff>
    </xdr:to>
    <xdr:cxnSp macro="">
      <xdr:nvCxnSpPr>
        <xdr:cNvPr id="402" name="直線コネクタ 401"/>
        <xdr:cNvCxnSpPr/>
      </xdr:nvCxnSpPr>
      <xdr:spPr>
        <a:xfrm flipV="1">
          <a:off x="9639300" y="13259695"/>
          <a:ext cx="838200" cy="4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103375</xdr:rowOff>
    </xdr:from>
    <xdr:to>
      <xdr:col>50</xdr:col>
      <xdr:colOff>114300</xdr:colOff>
      <xdr:row>77</xdr:row>
      <xdr:rowOff>103422</xdr:rowOff>
    </xdr:to>
    <xdr:cxnSp macro="">
      <xdr:nvCxnSpPr>
        <xdr:cNvPr id="405" name="直線コネクタ 404"/>
        <xdr:cNvCxnSpPr/>
      </xdr:nvCxnSpPr>
      <xdr:spPr>
        <a:xfrm flipV="1">
          <a:off x="8750300" y="13305025"/>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78755</xdr:rowOff>
    </xdr:from>
    <xdr:to>
      <xdr:col>45</xdr:col>
      <xdr:colOff>177800</xdr:colOff>
      <xdr:row>77</xdr:row>
      <xdr:rowOff>103422</xdr:rowOff>
    </xdr:to>
    <xdr:cxnSp macro="">
      <xdr:nvCxnSpPr>
        <xdr:cNvPr id="408" name="直線コネクタ 407"/>
        <xdr:cNvCxnSpPr/>
      </xdr:nvCxnSpPr>
      <xdr:spPr>
        <a:xfrm>
          <a:off x="7861300" y="13280405"/>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78755</xdr:rowOff>
    </xdr:from>
    <xdr:to>
      <xdr:col>41</xdr:col>
      <xdr:colOff>50800</xdr:colOff>
      <xdr:row>77</xdr:row>
      <xdr:rowOff>99237</xdr:rowOff>
    </xdr:to>
    <xdr:cxnSp macro="">
      <xdr:nvCxnSpPr>
        <xdr:cNvPr id="411" name="直線コネクタ 410"/>
        <xdr:cNvCxnSpPr/>
      </xdr:nvCxnSpPr>
      <xdr:spPr>
        <a:xfrm flipV="1">
          <a:off x="6972300" y="13280405"/>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7245</xdr:rowOff>
    </xdr:from>
    <xdr:to>
      <xdr:col>55</xdr:col>
      <xdr:colOff>50800</xdr:colOff>
      <xdr:row>77</xdr:row>
      <xdr:rowOff>108845</xdr:rowOff>
    </xdr:to>
    <xdr:sp macro="" textlink="">
      <xdr:nvSpPr>
        <xdr:cNvPr id="421" name="楕円 420"/>
        <xdr:cNvSpPr/>
      </xdr:nvSpPr>
      <xdr:spPr>
        <a:xfrm>
          <a:off x="10426700" y="13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30122</xdr:rowOff>
    </xdr:from>
    <xdr:ext cx="534377" cy="259045"/>
    <xdr:sp macro="" textlink="">
      <xdr:nvSpPr>
        <xdr:cNvPr id="422" name="商工費該当値テキスト"/>
        <xdr:cNvSpPr txBox="1"/>
      </xdr:nvSpPr>
      <xdr:spPr>
        <a:xfrm>
          <a:off x="10528300" y="130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52575</xdr:rowOff>
    </xdr:from>
    <xdr:to>
      <xdr:col>50</xdr:col>
      <xdr:colOff>165100</xdr:colOff>
      <xdr:row>77</xdr:row>
      <xdr:rowOff>154175</xdr:rowOff>
    </xdr:to>
    <xdr:sp macro="" textlink="">
      <xdr:nvSpPr>
        <xdr:cNvPr id="423" name="楕円 422"/>
        <xdr:cNvSpPr/>
      </xdr:nvSpPr>
      <xdr:spPr>
        <a:xfrm>
          <a:off x="9588500" y="1325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145302</xdr:rowOff>
    </xdr:from>
    <xdr:ext cx="469744" cy="259045"/>
    <xdr:sp macro="" textlink="">
      <xdr:nvSpPr>
        <xdr:cNvPr id="424" name="テキスト ボックス 423"/>
        <xdr:cNvSpPr txBox="1"/>
      </xdr:nvSpPr>
      <xdr:spPr>
        <a:xfrm>
          <a:off x="9404428" y="1334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52622</xdr:rowOff>
    </xdr:from>
    <xdr:to>
      <xdr:col>46</xdr:col>
      <xdr:colOff>38100</xdr:colOff>
      <xdr:row>77</xdr:row>
      <xdr:rowOff>154222</xdr:rowOff>
    </xdr:to>
    <xdr:sp macro="" textlink="">
      <xdr:nvSpPr>
        <xdr:cNvPr id="425" name="楕円 424"/>
        <xdr:cNvSpPr/>
      </xdr:nvSpPr>
      <xdr:spPr>
        <a:xfrm>
          <a:off x="8699500" y="132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145349</xdr:rowOff>
    </xdr:from>
    <xdr:ext cx="469744" cy="259045"/>
    <xdr:sp macro="" textlink="">
      <xdr:nvSpPr>
        <xdr:cNvPr id="426" name="テキスト ボックス 425"/>
        <xdr:cNvSpPr txBox="1"/>
      </xdr:nvSpPr>
      <xdr:spPr>
        <a:xfrm>
          <a:off x="8515428" y="133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27955</xdr:rowOff>
    </xdr:from>
    <xdr:to>
      <xdr:col>41</xdr:col>
      <xdr:colOff>101600</xdr:colOff>
      <xdr:row>77</xdr:row>
      <xdr:rowOff>129555</xdr:rowOff>
    </xdr:to>
    <xdr:sp macro="" textlink="">
      <xdr:nvSpPr>
        <xdr:cNvPr id="427" name="楕円 426"/>
        <xdr:cNvSpPr/>
      </xdr:nvSpPr>
      <xdr:spPr>
        <a:xfrm>
          <a:off x="7810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120682</xdr:rowOff>
    </xdr:from>
    <xdr:ext cx="534377" cy="259045"/>
    <xdr:sp macro="" textlink="">
      <xdr:nvSpPr>
        <xdr:cNvPr id="428" name="テキスト ボックス 427"/>
        <xdr:cNvSpPr txBox="1"/>
      </xdr:nvSpPr>
      <xdr:spPr>
        <a:xfrm>
          <a:off x="7594111" y="133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48437</xdr:rowOff>
    </xdr:from>
    <xdr:to>
      <xdr:col>36</xdr:col>
      <xdr:colOff>165100</xdr:colOff>
      <xdr:row>77</xdr:row>
      <xdr:rowOff>150037</xdr:rowOff>
    </xdr:to>
    <xdr:sp macro="" textlink="">
      <xdr:nvSpPr>
        <xdr:cNvPr id="429" name="楕円 428"/>
        <xdr:cNvSpPr/>
      </xdr:nvSpPr>
      <xdr:spPr>
        <a:xfrm>
          <a:off x="6921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141164</xdr:rowOff>
    </xdr:from>
    <xdr:ext cx="469744" cy="259045"/>
    <xdr:sp macro="" textlink="">
      <xdr:nvSpPr>
        <xdr:cNvPr id="430" name="テキスト ボックス 429"/>
        <xdr:cNvSpPr txBox="1"/>
      </xdr:nvSpPr>
      <xdr:spPr>
        <a:xfrm>
          <a:off x="6737428"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xdr:rowOff>
    </xdr:from>
    <xdr:to>
      <xdr:col>55</xdr:col>
      <xdr:colOff>0</xdr:colOff>
      <xdr:row>97</xdr:row>
      <xdr:rowOff>117011</xdr:rowOff>
    </xdr:to>
    <xdr:cxnSp macro="">
      <xdr:nvCxnSpPr>
        <xdr:cNvPr id="460" name="直線コネクタ 459"/>
        <xdr:cNvCxnSpPr/>
      </xdr:nvCxnSpPr>
      <xdr:spPr>
        <a:xfrm flipV="1">
          <a:off x="9639300" y="16630675"/>
          <a:ext cx="838200" cy="1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98095</xdr:rowOff>
    </xdr:from>
    <xdr:to>
      <xdr:col>50</xdr:col>
      <xdr:colOff>114300</xdr:colOff>
      <xdr:row>97</xdr:row>
      <xdr:rowOff>117011</xdr:rowOff>
    </xdr:to>
    <xdr:cxnSp macro="">
      <xdr:nvCxnSpPr>
        <xdr:cNvPr id="463" name="直線コネクタ 462"/>
        <xdr:cNvCxnSpPr/>
      </xdr:nvCxnSpPr>
      <xdr:spPr>
        <a:xfrm>
          <a:off x="8750300" y="16728745"/>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98095</xdr:rowOff>
    </xdr:from>
    <xdr:to>
      <xdr:col>45</xdr:col>
      <xdr:colOff>177800</xdr:colOff>
      <xdr:row>97</xdr:row>
      <xdr:rowOff>109849</xdr:rowOff>
    </xdr:to>
    <xdr:cxnSp macro="">
      <xdr:nvCxnSpPr>
        <xdr:cNvPr id="466" name="直線コネクタ 465"/>
        <xdr:cNvCxnSpPr/>
      </xdr:nvCxnSpPr>
      <xdr:spPr>
        <a:xfrm flipV="1">
          <a:off x="7861300" y="16728745"/>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74588</xdr:rowOff>
    </xdr:from>
    <xdr:to>
      <xdr:col>41</xdr:col>
      <xdr:colOff>50800</xdr:colOff>
      <xdr:row>97</xdr:row>
      <xdr:rowOff>109849</xdr:rowOff>
    </xdr:to>
    <xdr:cxnSp macro="">
      <xdr:nvCxnSpPr>
        <xdr:cNvPr id="469" name="直線コネクタ 468"/>
        <xdr:cNvCxnSpPr/>
      </xdr:nvCxnSpPr>
      <xdr:spPr>
        <a:xfrm>
          <a:off x="6972300" y="16705238"/>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120675</xdr:rowOff>
    </xdr:from>
    <xdr:to>
      <xdr:col>55</xdr:col>
      <xdr:colOff>50800</xdr:colOff>
      <xdr:row>97</xdr:row>
      <xdr:rowOff>50825</xdr:rowOff>
    </xdr:to>
    <xdr:sp macro="" textlink="">
      <xdr:nvSpPr>
        <xdr:cNvPr id="479" name="楕円 478"/>
        <xdr:cNvSpPr/>
      </xdr:nvSpPr>
      <xdr:spPr>
        <a:xfrm>
          <a:off x="10426700" y="165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99102</xdr:rowOff>
    </xdr:from>
    <xdr:ext cx="534377" cy="259045"/>
    <xdr:sp macro="" textlink="">
      <xdr:nvSpPr>
        <xdr:cNvPr id="480" name="土木費該当値テキスト"/>
        <xdr:cNvSpPr txBox="1"/>
      </xdr:nvSpPr>
      <xdr:spPr>
        <a:xfrm>
          <a:off x="10528300" y="165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66211</xdr:rowOff>
    </xdr:from>
    <xdr:to>
      <xdr:col>50</xdr:col>
      <xdr:colOff>165100</xdr:colOff>
      <xdr:row>97</xdr:row>
      <xdr:rowOff>167811</xdr:rowOff>
    </xdr:to>
    <xdr:sp macro="" textlink="">
      <xdr:nvSpPr>
        <xdr:cNvPr id="481" name="楕円 480"/>
        <xdr:cNvSpPr/>
      </xdr:nvSpPr>
      <xdr:spPr>
        <a:xfrm>
          <a:off x="9588500" y="166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158938</xdr:rowOff>
    </xdr:from>
    <xdr:ext cx="534377" cy="259045"/>
    <xdr:sp macro="" textlink="">
      <xdr:nvSpPr>
        <xdr:cNvPr id="482" name="テキスト ボックス 481"/>
        <xdr:cNvSpPr txBox="1"/>
      </xdr:nvSpPr>
      <xdr:spPr>
        <a:xfrm>
          <a:off x="9372111" y="167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47295</xdr:rowOff>
    </xdr:from>
    <xdr:to>
      <xdr:col>46</xdr:col>
      <xdr:colOff>38100</xdr:colOff>
      <xdr:row>97</xdr:row>
      <xdr:rowOff>148895</xdr:rowOff>
    </xdr:to>
    <xdr:sp macro="" textlink="">
      <xdr:nvSpPr>
        <xdr:cNvPr id="483" name="楕円 482"/>
        <xdr:cNvSpPr/>
      </xdr:nvSpPr>
      <xdr:spPr>
        <a:xfrm>
          <a:off x="86995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140022</xdr:rowOff>
    </xdr:from>
    <xdr:ext cx="534377" cy="259045"/>
    <xdr:sp macro="" textlink="">
      <xdr:nvSpPr>
        <xdr:cNvPr id="484" name="テキスト ボックス 483"/>
        <xdr:cNvSpPr txBox="1"/>
      </xdr:nvSpPr>
      <xdr:spPr>
        <a:xfrm>
          <a:off x="8483111" y="16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59049</xdr:rowOff>
    </xdr:from>
    <xdr:to>
      <xdr:col>41</xdr:col>
      <xdr:colOff>101600</xdr:colOff>
      <xdr:row>97</xdr:row>
      <xdr:rowOff>160649</xdr:rowOff>
    </xdr:to>
    <xdr:sp macro="" textlink="">
      <xdr:nvSpPr>
        <xdr:cNvPr id="485" name="楕円 484"/>
        <xdr:cNvSpPr/>
      </xdr:nvSpPr>
      <xdr:spPr>
        <a:xfrm>
          <a:off x="7810500" y="166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151776</xdr:rowOff>
    </xdr:from>
    <xdr:ext cx="534377" cy="259045"/>
    <xdr:sp macro="" textlink="">
      <xdr:nvSpPr>
        <xdr:cNvPr id="486" name="テキスト ボックス 485"/>
        <xdr:cNvSpPr txBox="1"/>
      </xdr:nvSpPr>
      <xdr:spPr>
        <a:xfrm>
          <a:off x="7594111" y="167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23788</xdr:rowOff>
    </xdr:from>
    <xdr:to>
      <xdr:col>36</xdr:col>
      <xdr:colOff>165100</xdr:colOff>
      <xdr:row>97</xdr:row>
      <xdr:rowOff>125388</xdr:rowOff>
    </xdr:to>
    <xdr:sp macro="" textlink="">
      <xdr:nvSpPr>
        <xdr:cNvPr id="487" name="楕円 486"/>
        <xdr:cNvSpPr/>
      </xdr:nvSpPr>
      <xdr:spPr>
        <a:xfrm>
          <a:off x="6921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116515</xdr:rowOff>
    </xdr:from>
    <xdr:ext cx="534377" cy="259045"/>
    <xdr:sp macro="" textlink="">
      <xdr:nvSpPr>
        <xdr:cNvPr id="488" name="テキスト ボックス 487"/>
        <xdr:cNvSpPr txBox="1"/>
      </xdr:nvSpPr>
      <xdr:spPr>
        <a:xfrm>
          <a:off x="6705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117493</xdr:rowOff>
    </xdr:from>
    <xdr:to>
      <xdr:col>85</xdr:col>
      <xdr:colOff>127000</xdr:colOff>
      <xdr:row>38</xdr:row>
      <xdr:rowOff>153416</xdr:rowOff>
    </xdr:to>
    <xdr:cxnSp macro="">
      <xdr:nvCxnSpPr>
        <xdr:cNvPr id="520" name="直線コネクタ 519"/>
        <xdr:cNvCxnSpPr/>
      </xdr:nvCxnSpPr>
      <xdr:spPr>
        <a:xfrm flipV="1">
          <a:off x="15481300" y="6461143"/>
          <a:ext cx="8382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33020</xdr:rowOff>
    </xdr:from>
    <xdr:to>
      <xdr:col>81</xdr:col>
      <xdr:colOff>50800</xdr:colOff>
      <xdr:row>38</xdr:row>
      <xdr:rowOff>153416</xdr:rowOff>
    </xdr:to>
    <xdr:cxnSp macro="">
      <xdr:nvCxnSpPr>
        <xdr:cNvPr id="523" name="直線コネクタ 522"/>
        <xdr:cNvCxnSpPr/>
      </xdr:nvCxnSpPr>
      <xdr:spPr>
        <a:xfrm>
          <a:off x="14592300" y="654812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33020</xdr:rowOff>
    </xdr:from>
    <xdr:to>
      <xdr:col>76</xdr:col>
      <xdr:colOff>114300</xdr:colOff>
      <xdr:row>38</xdr:row>
      <xdr:rowOff>33020</xdr:rowOff>
    </xdr:to>
    <xdr:cxnSp macro="">
      <xdr:nvCxnSpPr>
        <xdr:cNvPr id="526" name="直線コネクタ 525"/>
        <xdr:cNvCxnSpPr/>
      </xdr:nvCxnSpPr>
      <xdr:spPr>
        <a:xfrm>
          <a:off x="13703300" y="6548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33020</xdr:rowOff>
    </xdr:from>
    <xdr:to>
      <xdr:col>71</xdr:col>
      <xdr:colOff>177800</xdr:colOff>
      <xdr:row>38</xdr:row>
      <xdr:rowOff>108785</xdr:rowOff>
    </xdr:to>
    <xdr:cxnSp macro="">
      <xdr:nvCxnSpPr>
        <xdr:cNvPr id="529" name="直線コネクタ 528"/>
        <xdr:cNvCxnSpPr/>
      </xdr:nvCxnSpPr>
      <xdr:spPr>
        <a:xfrm flipV="1">
          <a:off x="12814300" y="6548120"/>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66693</xdr:rowOff>
    </xdr:from>
    <xdr:to>
      <xdr:col>85</xdr:col>
      <xdr:colOff>177800</xdr:colOff>
      <xdr:row>37</xdr:row>
      <xdr:rowOff>168294</xdr:rowOff>
    </xdr:to>
    <xdr:sp macro="" textlink="">
      <xdr:nvSpPr>
        <xdr:cNvPr id="539" name="楕円 538"/>
        <xdr:cNvSpPr/>
      </xdr:nvSpPr>
      <xdr:spPr>
        <a:xfrm>
          <a:off x="162687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89570</xdr:rowOff>
    </xdr:from>
    <xdr:ext cx="534377" cy="259045"/>
    <xdr:sp macro="" textlink="">
      <xdr:nvSpPr>
        <xdr:cNvPr id="540" name="消防費該当値テキスト"/>
        <xdr:cNvSpPr txBox="1"/>
      </xdr:nvSpPr>
      <xdr:spPr>
        <a:xfrm>
          <a:off x="16370300" y="626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102616</xdr:rowOff>
    </xdr:from>
    <xdr:to>
      <xdr:col>81</xdr:col>
      <xdr:colOff>101600</xdr:colOff>
      <xdr:row>39</xdr:row>
      <xdr:rowOff>32766</xdr:rowOff>
    </xdr:to>
    <xdr:sp macro="" textlink="">
      <xdr:nvSpPr>
        <xdr:cNvPr id="541" name="楕円 540"/>
        <xdr:cNvSpPr/>
      </xdr:nvSpPr>
      <xdr:spPr>
        <a:xfrm>
          <a:off x="15430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23893</xdr:rowOff>
    </xdr:from>
    <xdr:ext cx="534377" cy="259045"/>
    <xdr:sp macro="" textlink="">
      <xdr:nvSpPr>
        <xdr:cNvPr id="542" name="テキスト ボックス 541"/>
        <xdr:cNvSpPr txBox="1"/>
      </xdr:nvSpPr>
      <xdr:spPr>
        <a:xfrm>
          <a:off x="15214111" y="67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153670</xdr:rowOff>
    </xdr:from>
    <xdr:to>
      <xdr:col>76</xdr:col>
      <xdr:colOff>165100</xdr:colOff>
      <xdr:row>38</xdr:row>
      <xdr:rowOff>83820</xdr:rowOff>
    </xdr:to>
    <xdr:sp macro="" textlink="">
      <xdr:nvSpPr>
        <xdr:cNvPr id="543" name="楕円 542"/>
        <xdr:cNvSpPr/>
      </xdr:nvSpPr>
      <xdr:spPr>
        <a:xfrm>
          <a:off x="14541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74947</xdr:rowOff>
    </xdr:from>
    <xdr:ext cx="534377" cy="259045"/>
    <xdr:sp macro="" textlink="">
      <xdr:nvSpPr>
        <xdr:cNvPr id="544" name="テキスト ボックス 543"/>
        <xdr:cNvSpPr txBox="1"/>
      </xdr:nvSpPr>
      <xdr:spPr>
        <a:xfrm>
          <a:off x="14325111" y="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153670</xdr:rowOff>
    </xdr:from>
    <xdr:to>
      <xdr:col>72</xdr:col>
      <xdr:colOff>38100</xdr:colOff>
      <xdr:row>38</xdr:row>
      <xdr:rowOff>83820</xdr:rowOff>
    </xdr:to>
    <xdr:sp macro="" textlink="">
      <xdr:nvSpPr>
        <xdr:cNvPr id="545" name="楕円 544"/>
        <xdr:cNvSpPr/>
      </xdr:nvSpPr>
      <xdr:spPr>
        <a:xfrm>
          <a:off x="13652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74947</xdr:rowOff>
    </xdr:from>
    <xdr:ext cx="534377" cy="259045"/>
    <xdr:sp macro="" textlink="">
      <xdr:nvSpPr>
        <xdr:cNvPr id="546" name="テキスト ボックス 545"/>
        <xdr:cNvSpPr txBox="1"/>
      </xdr:nvSpPr>
      <xdr:spPr>
        <a:xfrm>
          <a:off x="13436111" y="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57985</xdr:rowOff>
    </xdr:from>
    <xdr:to>
      <xdr:col>67</xdr:col>
      <xdr:colOff>101600</xdr:colOff>
      <xdr:row>38</xdr:row>
      <xdr:rowOff>159585</xdr:rowOff>
    </xdr:to>
    <xdr:sp macro="" textlink="">
      <xdr:nvSpPr>
        <xdr:cNvPr id="547" name="楕円 546"/>
        <xdr:cNvSpPr/>
      </xdr:nvSpPr>
      <xdr:spPr>
        <a:xfrm>
          <a:off x="12763500" y="657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150712</xdr:rowOff>
    </xdr:from>
    <xdr:ext cx="534377" cy="259045"/>
    <xdr:sp macro="" textlink="">
      <xdr:nvSpPr>
        <xdr:cNvPr id="548" name="テキスト ボックス 547"/>
        <xdr:cNvSpPr txBox="1"/>
      </xdr:nvSpPr>
      <xdr:spPr>
        <a:xfrm>
          <a:off x="12547111" y="666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23669</xdr:rowOff>
    </xdr:from>
    <xdr:to>
      <xdr:col>85</xdr:col>
      <xdr:colOff>127000</xdr:colOff>
      <xdr:row>55</xdr:row>
      <xdr:rowOff>16811</xdr:rowOff>
    </xdr:to>
    <xdr:cxnSp macro="">
      <xdr:nvCxnSpPr>
        <xdr:cNvPr id="580" name="直線コネクタ 579"/>
        <xdr:cNvCxnSpPr/>
      </xdr:nvCxnSpPr>
      <xdr:spPr>
        <a:xfrm>
          <a:off x="15481300" y="9281969"/>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23669</xdr:rowOff>
    </xdr:from>
    <xdr:to>
      <xdr:col>81</xdr:col>
      <xdr:colOff>50800</xdr:colOff>
      <xdr:row>56</xdr:row>
      <xdr:rowOff>80754</xdr:rowOff>
    </xdr:to>
    <xdr:cxnSp macro="">
      <xdr:nvCxnSpPr>
        <xdr:cNvPr id="583" name="直線コネクタ 582"/>
        <xdr:cNvCxnSpPr/>
      </xdr:nvCxnSpPr>
      <xdr:spPr>
        <a:xfrm flipV="1">
          <a:off x="14592300" y="9281969"/>
          <a:ext cx="889000" cy="39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80754</xdr:rowOff>
    </xdr:from>
    <xdr:to>
      <xdr:col>76</xdr:col>
      <xdr:colOff>114300</xdr:colOff>
      <xdr:row>56</xdr:row>
      <xdr:rowOff>89114</xdr:rowOff>
    </xdr:to>
    <xdr:cxnSp macro="">
      <xdr:nvCxnSpPr>
        <xdr:cNvPr id="586" name="直線コネクタ 585"/>
        <xdr:cNvCxnSpPr/>
      </xdr:nvCxnSpPr>
      <xdr:spPr>
        <a:xfrm flipV="1">
          <a:off x="13703300" y="9681954"/>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32519</xdr:rowOff>
    </xdr:from>
    <xdr:to>
      <xdr:col>71</xdr:col>
      <xdr:colOff>177800</xdr:colOff>
      <xdr:row>56</xdr:row>
      <xdr:rowOff>89114</xdr:rowOff>
    </xdr:to>
    <xdr:cxnSp macro="">
      <xdr:nvCxnSpPr>
        <xdr:cNvPr id="589" name="直線コネクタ 588"/>
        <xdr:cNvCxnSpPr/>
      </xdr:nvCxnSpPr>
      <xdr:spPr>
        <a:xfrm>
          <a:off x="12814300" y="9462269"/>
          <a:ext cx="889000" cy="22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137461</xdr:rowOff>
    </xdr:from>
    <xdr:to>
      <xdr:col>85</xdr:col>
      <xdr:colOff>177800</xdr:colOff>
      <xdr:row>55</xdr:row>
      <xdr:rowOff>67611</xdr:rowOff>
    </xdr:to>
    <xdr:sp macro="" textlink="">
      <xdr:nvSpPr>
        <xdr:cNvPr id="599" name="楕円 598"/>
        <xdr:cNvSpPr/>
      </xdr:nvSpPr>
      <xdr:spPr>
        <a:xfrm>
          <a:off x="16268700" y="93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160338</xdr:rowOff>
    </xdr:from>
    <xdr:ext cx="534377" cy="259045"/>
    <xdr:sp macro="" textlink="">
      <xdr:nvSpPr>
        <xdr:cNvPr id="600" name="教育費該当値テキスト"/>
        <xdr:cNvSpPr txBox="1"/>
      </xdr:nvSpPr>
      <xdr:spPr>
        <a:xfrm>
          <a:off x="16370300" y="924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144319</xdr:rowOff>
    </xdr:from>
    <xdr:to>
      <xdr:col>81</xdr:col>
      <xdr:colOff>101600</xdr:colOff>
      <xdr:row>54</xdr:row>
      <xdr:rowOff>74469</xdr:rowOff>
    </xdr:to>
    <xdr:sp macro="" textlink="">
      <xdr:nvSpPr>
        <xdr:cNvPr id="601" name="楕円 600"/>
        <xdr:cNvSpPr/>
      </xdr:nvSpPr>
      <xdr:spPr>
        <a:xfrm>
          <a:off x="15430500" y="92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90996</xdr:rowOff>
    </xdr:from>
    <xdr:ext cx="534377" cy="259045"/>
    <xdr:sp macro="" textlink="">
      <xdr:nvSpPr>
        <xdr:cNvPr id="602" name="テキスト ボックス 601"/>
        <xdr:cNvSpPr txBox="1"/>
      </xdr:nvSpPr>
      <xdr:spPr>
        <a:xfrm>
          <a:off x="15214111" y="90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29954</xdr:rowOff>
    </xdr:from>
    <xdr:to>
      <xdr:col>76</xdr:col>
      <xdr:colOff>165100</xdr:colOff>
      <xdr:row>56</xdr:row>
      <xdr:rowOff>131554</xdr:rowOff>
    </xdr:to>
    <xdr:sp macro="" textlink="">
      <xdr:nvSpPr>
        <xdr:cNvPr id="603" name="楕円 602"/>
        <xdr:cNvSpPr/>
      </xdr:nvSpPr>
      <xdr:spPr>
        <a:xfrm>
          <a:off x="14541500" y="96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122681</xdr:rowOff>
    </xdr:from>
    <xdr:ext cx="534377" cy="259045"/>
    <xdr:sp macro="" textlink="">
      <xdr:nvSpPr>
        <xdr:cNvPr id="604" name="テキスト ボックス 603"/>
        <xdr:cNvSpPr txBox="1"/>
      </xdr:nvSpPr>
      <xdr:spPr>
        <a:xfrm>
          <a:off x="14325111" y="97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38314</xdr:rowOff>
    </xdr:from>
    <xdr:to>
      <xdr:col>72</xdr:col>
      <xdr:colOff>38100</xdr:colOff>
      <xdr:row>56</xdr:row>
      <xdr:rowOff>139914</xdr:rowOff>
    </xdr:to>
    <xdr:sp macro="" textlink="">
      <xdr:nvSpPr>
        <xdr:cNvPr id="605" name="楕円 604"/>
        <xdr:cNvSpPr/>
      </xdr:nvSpPr>
      <xdr:spPr>
        <a:xfrm>
          <a:off x="13652500" y="96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131041</xdr:rowOff>
    </xdr:from>
    <xdr:ext cx="534377" cy="259045"/>
    <xdr:sp macro="" textlink="">
      <xdr:nvSpPr>
        <xdr:cNvPr id="606" name="テキスト ボックス 605"/>
        <xdr:cNvSpPr txBox="1"/>
      </xdr:nvSpPr>
      <xdr:spPr>
        <a:xfrm>
          <a:off x="13436111" y="97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153169</xdr:rowOff>
    </xdr:from>
    <xdr:to>
      <xdr:col>67</xdr:col>
      <xdr:colOff>101600</xdr:colOff>
      <xdr:row>55</xdr:row>
      <xdr:rowOff>83319</xdr:rowOff>
    </xdr:to>
    <xdr:sp macro="" textlink="">
      <xdr:nvSpPr>
        <xdr:cNvPr id="607" name="楕円 606"/>
        <xdr:cNvSpPr/>
      </xdr:nvSpPr>
      <xdr:spPr>
        <a:xfrm>
          <a:off x="12763500" y="94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99846</xdr:rowOff>
    </xdr:from>
    <xdr:ext cx="534377" cy="259045"/>
    <xdr:sp macro="" textlink="">
      <xdr:nvSpPr>
        <xdr:cNvPr id="608" name="テキスト ボックス 607"/>
        <xdr:cNvSpPr txBox="1"/>
      </xdr:nvSpPr>
      <xdr:spPr>
        <a:xfrm>
          <a:off x="12547111" y="91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25972</xdr:rowOff>
    </xdr:from>
    <xdr:to>
      <xdr:col>85</xdr:col>
      <xdr:colOff>127000</xdr:colOff>
      <xdr:row>79</xdr:row>
      <xdr:rowOff>42393</xdr:rowOff>
    </xdr:to>
    <xdr:cxnSp macro="">
      <xdr:nvCxnSpPr>
        <xdr:cNvPr id="637" name="直線コネクタ 636"/>
        <xdr:cNvCxnSpPr/>
      </xdr:nvCxnSpPr>
      <xdr:spPr>
        <a:xfrm flipV="1">
          <a:off x="15481300" y="13570522"/>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42393</xdr:rowOff>
    </xdr:from>
    <xdr:to>
      <xdr:col>81</xdr:col>
      <xdr:colOff>50800</xdr:colOff>
      <xdr:row>79</xdr:row>
      <xdr:rowOff>44450</xdr:rowOff>
    </xdr:to>
    <xdr:cxnSp macro="">
      <xdr:nvCxnSpPr>
        <xdr:cNvPr id="640" name="直線コネクタ 639"/>
        <xdr:cNvCxnSpPr/>
      </xdr:nvCxnSpPr>
      <xdr:spPr>
        <a:xfrm flipV="1">
          <a:off x="14592300" y="13586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41669</xdr:rowOff>
    </xdr:from>
    <xdr:to>
      <xdr:col>76</xdr:col>
      <xdr:colOff>114300</xdr:colOff>
      <xdr:row>79</xdr:row>
      <xdr:rowOff>44450</xdr:rowOff>
    </xdr:to>
    <xdr:cxnSp macro="">
      <xdr:nvCxnSpPr>
        <xdr:cNvPr id="643" name="直線コネクタ 642"/>
        <xdr:cNvCxnSpPr/>
      </xdr:nvCxnSpPr>
      <xdr:spPr>
        <a:xfrm>
          <a:off x="13703300" y="13586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41326</xdr:rowOff>
    </xdr:from>
    <xdr:to>
      <xdr:col>71</xdr:col>
      <xdr:colOff>177800</xdr:colOff>
      <xdr:row>79</xdr:row>
      <xdr:rowOff>41669</xdr:rowOff>
    </xdr:to>
    <xdr:cxnSp macro="">
      <xdr:nvCxnSpPr>
        <xdr:cNvPr id="646" name="直線コネクタ 645"/>
        <xdr:cNvCxnSpPr/>
      </xdr:nvCxnSpPr>
      <xdr:spPr>
        <a:xfrm>
          <a:off x="12814300" y="1358587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146622</xdr:rowOff>
    </xdr:from>
    <xdr:to>
      <xdr:col>85</xdr:col>
      <xdr:colOff>177800</xdr:colOff>
      <xdr:row>79</xdr:row>
      <xdr:rowOff>76772</xdr:rowOff>
    </xdr:to>
    <xdr:sp macro="" textlink="">
      <xdr:nvSpPr>
        <xdr:cNvPr id="656" name="楕円 655"/>
        <xdr:cNvSpPr/>
      </xdr:nvSpPr>
      <xdr:spPr>
        <a:xfrm>
          <a:off x="16268700" y="135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163043</xdr:rowOff>
    </xdr:from>
    <xdr:to>
      <xdr:col>81</xdr:col>
      <xdr:colOff>101600</xdr:colOff>
      <xdr:row>79</xdr:row>
      <xdr:rowOff>93193</xdr:rowOff>
    </xdr:to>
    <xdr:sp macro="" textlink="">
      <xdr:nvSpPr>
        <xdr:cNvPr id="658" name="楕円 657"/>
        <xdr:cNvSpPr/>
      </xdr:nvSpPr>
      <xdr:spPr>
        <a:xfrm>
          <a:off x="15430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84320</xdr:rowOff>
    </xdr:from>
    <xdr:ext cx="313932" cy="259045"/>
    <xdr:sp macro="" textlink="">
      <xdr:nvSpPr>
        <xdr:cNvPr id="659" name="テキスト ボックス 658"/>
        <xdr:cNvSpPr txBox="1"/>
      </xdr:nvSpPr>
      <xdr:spPr>
        <a:xfrm>
          <a:off x="15324333" y="13628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162319</xdr:rowOff>
    </xdr:from>
    <xdr:to>
      <xdr:col>72</xdr:col>
      <xdr:colOff>38100</xdr:colOff>
      <xdr:row>79</xdr:row>
      <xdr:rowOff>92469</xdr:rowOff>
    </xdr:to>
    <xdr:sp macro="" textlink="">
      <xdr:nvSpPr>
        <xdr:cNvPr id="662" name="楕円 661"/>
        <xdr:cNvSpPr/>
      </xdr:nvSpPr>
      <xdr:spPr>
        <a:xfrm>
          <a:off x="13652500" y="135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83596</xdr:rowOff>
    </xdr:from>
    <xdr:ext cx="313932" cy="259045"/>
    <xdr:sp macro="" textlink="">
      <xdr:nvSpPr>
        <xdr:cNvPr id="663" name="テキスト ボックス 662"/>
        <xdr:cNvSpPr txBox="1"/>
      </xdr:nvSpPr>
      <xdr:spPr>
        <a:xfrm>
          <a:off x="13546333" y="13628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161976</xdr:rowOff>
    </xdr:from>
    <xdr:to>
      <xdr:col>67</xdr:col>
      <xdr:colOff>101600</xdr:colOff>
      <xdr:row>79</xdr:row>
      <xdr:rowOff>92126</xdr:rowOff>
    </xdr:to>
    <xdr:sp macro="" textlink="">
      <xdr:nvSpPr>
        <xdr:cNvPr id="664" name="楕円 663"/>
        <xdr:cNvSpPr/>
      </xdr:nvSpPr>
      <xdr:spPr>
        <a:xfrm>
          <a:off x="12763500" y="135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83253</xdr:rowOff>
    </xdr:from>
    <xdr:ext cx="313932" cy="259045"/>
    <xdr:sp macro="" textlink="">
      <xdr:nvSpPr>
        <xdr:cNvPr id="665" name="テキスト ボックス 664"/>
        <xdr:cNvSpPr txBox="1"/>
      </xdr:nvSpPr>
      <xdr:spPr>
        <a:xfrm>
          <a:off x="12657333" y="13627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48316</xdr:rowOff>
    </xdr:from>
    <xdr:to>
      <xdr:col>85</xdr:col>
      <xdr:colOff>127000</xdr:colOff>
      <xdr:row>97</xdr:row>
      <xdr:rowOff>56118</xdr:rowOff>
    </xdr:to>
    <xdr:cxnSp macro="">
      <xdr:nvCxnSpPr>
        <xdr:cNvPr id="691" name="直線コネクタ 690"/>
        <xdr:cNvCxnSpPr/>
      </xdr:nvCxnSpPr>
      <xdr:spPr>
        <a:xfrm>
          <a:off x="15481300" y="16678966"/>
          <a:ext cx="8382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23058</xdr:rowOff>
    </xdr:from>
    <xdr:to>
      <xdr:col>81</xdr:col>
      <xdr:colOff>50800</xdr:colOff>
      <xdr:row>97</xdr:row>
      <xdr:rowOff>48316</xdr:rowOff>
    </xdr:to>
    <xdr:cxnSp macro="">
      <xdr:nvCxnSpPr>
        <xdr:cNvPr id="694" name="直線コネクタ 693"/>
        <xdr:cNvCxnSpPr/>
      </xdr:nvCxnSpPr>
      <xdr:spPr>
        <a:xfrm>
          <a:off x="14592300" y="16653708"/>
          <a:ext cx="88900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130470</xdr:rowOff>
    </xdr:from>
    <xdr:to>
      <xdr:col>76</xdr:col>
      <xdr:colOff>114300</xdr:colOff>
      <xdr:row>97</xdr:row>
      <xdr:rowOff>23058</xdr:rowOff>
    </xdr:to>
    <xdr:cxnSp macro="">
      <xdr:nvCxnSpPr>
        <xdr:cNvPr id="697" name="直線コネクタ 696"/>
        <xdr:cNvCxnSpPr/>
      </xdr:nvCxnSpPr>
      <xdr:spPr>
        <a:xfrm>
          <a:off x="13703300" y="16589670"/>
          <a:ext cx="889000" cy="6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53518</xdr:rowOff>
    </xdr:from>
    <xdr:to>
      <xdr:col>71</xdr:col>
      <xdr:colOff>177800</xdr:colOff>
      <xdr:row>96</xdr:row>
      <xdr:rowOff>130470</xdr:rowOff>
    </xdr:to>
    <xdr:cxnSp macro="">
      <xdr:nvCxnSpPr>
        <xdr:cNvPr id="700" name="直線コネクタ 699"/>
        <xdr:cNvCxnSpPr/>
      </xdr:nvCxnSpPr>
      <xdr:spPr>
        <a:xfrm>
          <a:off x="12814300" y="16512718"/>
          <a:ext cx="889000" cy="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5318</xdr:rowOff>
    </xdr:from>
    <xdr:to>
      <xdr:col>85</xdr:col>
      <xdr:colOff>177800</xdr:colOff>
      <xdr:row>97</xdr:row>
      <xdr:rowOff>106918</xdr:rowOff>
    </xdr:to>
    <xdr:sp macro="" textlink="">
      <xdr:nvSpPr>
        <xdr:cNvPr id="710" name="楕円 709"/>
        <xdr:cNvSpPr/>
      </xdr:nvSpPr>
      <xdr:spPr>
        <a:xfrm>
          <a:off x="16268700" y="166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155195</xdr:rowOff>
    </xdr:from>
    <xdr:ext cx="534377" cy="259045"/>
    <xdr:sp macro="" textlink="">
      <xdr:nvSpPr>
        <xdr:cNvPr id="711" name="公債費該当値テキスト"/>
        <xdr:cNvSpPr txBox="1"/>
      </xdr:nvSpPr>
      <xdr:spPr>
        <a:xfrm>
          <a:off x="16370300"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168966</xdr:rowOff>
    </xdr:from>
    <xdr:to>
      <xdr:col>81</xdr:col>
      <xdr:colOff>101600</xdr:colOff>
      <xdr:row>97</xdr:row>
      <xdr:rowOff>99116</xdr:rowOff>
    </xdr:to>
    <xdr:sp macro="" textlink="">
      <xdr:nvSpPr>
        <xdr:cNvPr id="712" name="楕円 711"/>
        <xdr:cNvSpPr/>
      </xdr:nvSpPr>
      <xdr:spPr>
        <a:xfrm>
          <a:off x="15430500" y="1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90243</xdr:rowOff>
    </xdr:from>
    <xdr:ext cx="534377" cy="259045"/>
    <xdr:sp macro="" textlink="">
      <xdr:nvSpPr>
        <xdr:cNvPr id="713" name="テキスト ボックス 712"/>
        <xdr:cNvSpPr txBox="1"/>
      </xdr:nvSpPr>
      <xdr:spPr>
        <a:xfrm>
          <a:off x="15214111" y="167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143708</xdr:rowOff>
    </xdr:from>
    <xdr:to>
      <xdr:col>76</xdr:col>
      <xdr:colOff>165100</xdr:colOff>
      <xdr:row>97</xdr:row>
      <xdr:rowOff>73858</xdr:rowOff>
    </xdr:to>
    <xdr:sp macro="" textlink="">
      <xdr:nvSpPr>
        <xdr:cNvPr id="714" name="楕円 713"/>
        <xdr:cNvSpPr/>
      </xdr:nvSpPr>
      <xdr:spPr>
        <a:xfrm>
          <a:off x="14541500" y="166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64985</xdr:rowOff>
    </xdr:from>
    <xdr:ext cx="534377" cy="259045"/>
    <xdr:sp macro="" textlink="">
      <xdr:nvSpPr>
        <xdr:cNvPr id="715" name="テキスト ボックス 714"/>
        <xdr:cNvSpPr txBox="1"/>
      </xdr:nvSpPr>
      <xdr:spPr>
        <a:xfrm>
          <a:off x="14325111" y="166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79670</xdr:rowOff>
    </xdr:from>
    <xdr:to>
      <xdr:col>72</xdr:col>
      <xdr:colOff>38100</xdr:colOff>
      <xdr:row>97</xdr:row>
      <xdr:rowOff>9820</xdr:rowOff>
    </xdr:to>
    <xdr:sp macro="" textlink="">
      <xdr:nvSpPr>
        <xdr:cNvPr id="716" name="楕円 715"/>
        <xdr:cNvSpPr/>
      </xdr:nvSpPr>
      <xdr:spPr>
        <a:xfrm>
          <a:off x="13652500" y="165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947</xdr:rowOff>
    </xdr:from>
    <xdr:ext cx="534377" cy="259045"/>
    <xdr:sp macro="" textlink="">
      <xdr:nvSpPr>
        <xdr:cNvPr id="717" name="テキスト ボックス 716"/>
        <xdr:cNvSpPr txBox="1"/>
      </xdr:nvSpPr>
      <xdr:spPr>
        <a:xfrm>
          <a:off x="13436111" y="166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2718</xdr:rowOff>
    </xdr:from>
    <xdr:to>
      <xdr:col>67</xdr:col>
      <xdr:colOff>101600</xdr:colOff>
      <xdr:row>96</xdr:row>
      <xdr:rowOff>104318</xdr:rowOff>
    </xdr:to>
    <xdr:sp macro="" textlink="">
      <xdr:nvSpPr>
        <xdr:cNvPr id="718" name="楕円 717"/>
        <xdr:cNvSpPr/>
      </xdr:nvSpPr>
      <xdr:spPr>
        <a:xfrm>
          <a:off x="12763500" y="16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95445</xdr:rowOff>
    </xdr:from>
    <xdr:ext cx="534377" cy="259045"/>
    <xdr:sp macro="" textlink="">
      <xdr:nvSpPr>
        <xdr:cNvPr id="719" name="テキスト ボックス 718"/>
        <xdr:cNvSpPr txBox="1"/>
      </xdr:nvSpPr>
      <xdr:spPr>
        <a:xfrm>
          <a:off x="12547111" y="165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住民一人当たりのコストのうち最も大きいものは民生費で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類似団体の平均を下回っているものの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134,750</a:t>
          </a:r>
          <a:r>
            <a:rPr kumimoji="1" lang="ja-JP" altLang="ja-JP" sz="1100">
              <a:solidFill>
                <a:schemeClr val="dk1"/>
              </a:solidFill>
              <a:effectLst/>
              <a:latin typeface="+mn-lt"/>
              <a:ea typeface="+mn-ea"/>
              <a:cs typeface="+mn-cs"/>
            </a:rPr>
            <a:t>円で全体の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％を占めており、平成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年度と比べた増加額も</a:t>
          </a:r>
          <a:r>
            <a:rPr kumimoji="1" lang="en-US" altLang="ja-JP" sz="1100">
              <a:solidFill>
                <a:schemeClr val="dk1"/>
              </a:solidFill>
              <a:effectLst/>
              <a:latin typeface="+mn-lt"/>
              <a:ea typeface="+mn-ea"/>
              <a:cs typeface="+mn-cs"/>
            </a:rPr>
            <a:t>5,530</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増加した主な要因は、介護保険事業の東三河広域連合統合に伴い拠出金が皆増したためである。</a:t>
          </a:r>
          <a:endParaRPr lang="ja-JP" altLang="ja-JP" sz="1400">
            <a:effectLst/>
          </a:endParaRPr>
        </a:p>
        <a:p>
          <a:r>
            <a:rPr kumimoji="1" lang="ja-JP" altLang="ja-JP" sz="1100">
              <a:solidFill>
                <a:schemeClr val="dk1"/>
              </a:solidFill>
              <a:effectLst/>
              <a:latin typeface="+mn-lt"/>
              <a:ea typeface="+mn-ea"/>
              <a:cs typeface="+mn-cs"/>
            </a:rPr>
            <a:t>類似団体内平均と比較して、大きく上回っているのは教育費で平成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年度における住民一人当たりのコストは</a:t>
          </a:r>
          <a:r>
            <a:rPr kumimoji="1" lang="en-US" altLang="ja-JP" sz="1100">
              <a:solidFill>
                <a:schemeClr val="dk1"/>
              </a:solidFill>
              <a:effectLst/>
              <a:latin typeface="+mn-lt"/>
              <a:ea typeface="+mn-ea"/>
              <a:cs typeface="+mn-cs"/>
            </a:rPr>
            <a:t>43,513</a:t>
          </a:r>
          <a:r>
            <a:rPr kumimoji="1" lang="ja-JP" altLang="ja-JP" sz="1100">
              <a:solidFill>
                <a:schemeClr val="dk1"/>
              </a:solidFill>
              <a:effectLst/>
              <a:latin typeface="+mn-lt"/>
              <a:ea typeface="+mn-ea"/>
              <a:cs typeface="+mn-cs"/>
            </a:rPr>
            <a:t>円となっている。主な要因は、小中学校校舎等大規模改造事業や小中学校校舎等長寿命化改良事業が挙げられる。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年度と比べて最も増額したものとしては、土木費が挙げられるが、これは名豊道路道の駅整備事業、西口住宅住宅建替事業及びまちなか図書館（仮称）整備事業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大型事業の実施による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財政調整基金については、市税をはじめとする歳入の増加により、取崩しを一部留保したことから、平成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年度末現在高から</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6,975</a:t>
          </a:r>
          <a:r>
            <a:rPr kumimoji="1" lang="ja-JP" altLang="en-US" sz="1200">
              <a:latin typeface="ＭＳ ゴシック" pitchFamily="49" charset="-128"/>
              <a:ea typeface="ＭＳ ゴシック" pitchFamily="49" charset="-128"/>
            </a:rPr>
            <a:t>万円増加し、平成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年度末現在高は</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1,068</a:t>
          </a:r>
          <a:r>
            <a:rPr kumimoji="1" lang="ja-JP" altLang="en-US" sz="1200">
              <a:latin typeface="ＭＳ ゴシック" pitchFamily="49" charset="-128"/>
              <a:ea typeface="ＭＳ ゴシック" pitchFamily="49" charset="-128"/>
            </a:rPr>
            <a:t>万円となった。</a:t>
          </a:r>
        </a:p>
        <a:p>
          <a:r>
            <a:rPr kumimoji="1" lang="ja-JP" altLang="en-US" sz="1200">
              <a:latin typeface="ＭＳ ゴシック" pitchFamily="49" charset="-128"/>
              <a:ea typeface="ＭＳ ゴシック" pitchFamily="49" charset="-128"/>
            </a:rPr>
            <a:t>また、実質収支については、歳入歳出ともに増加したものの、財政調整基金繰入金の減少などにより、歳入歳出差引が</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7,659</a:t>
          </a:r>
          <a:r>
            <a:rPr kumimoji="1" lang="ja-JP" altLang="en-US" sz="1200">
              <a:latin typeface="ＭＳ ゴシック" pitchFamily="49" charset="-128"/>
              <a:ea typeface="ＭＳ ゴシック" pitchFamily="49" charset="-128"/>
            </a:rPr>
            <a:t>万円減少したことに加え、翌年度に繰り越すべき財源が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4,731</a:t>
          </a:r>
          <a:r>
            <a:rPr kumimoji="1" lang="ja-JP" altLang="en-US" sz="1200">
              <a:latin typeface="ＭＳ ゴシック" pitchFamily="49" charset="-128"/>
              <a:ea typeface="ＭＳ ゴシック" pitchFamily="49" charset="-128"/>
            </a:rPr>
            <a:t>万円増加したことから実質収支が減少し、実質収支比率は平成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年度と比較し、</a:t>
          </a:r>
          <a:r>
            <a:rPr kumimoji="1" lang="en-US" altLang="ja-JP" sz="1200">
              <a:latin typeface="ＭＳ ゴシック" pitchFamily="49" charset="-128"/>
              <a:ea typeface="ＭＳ ゴシック" pitchFamily="49" charset="-128"/>
            </a:rPr>
            <a:t>1.73</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3.90%</a:t>
          </a:r>
          <a:r>
            <a:rPr kumimoji="1" lang="ja-JP" altLang="en-US" sz="12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下水道事業などで黒字額が前年度より増加したものの、一般会計では、まちなか図書館（仮称）整備事業費や東三河広域連合介護保険事業拠出金の増加などにより黒字額が大きく減少したことや、東三河広域連合へ移行したことに伴い介護保険特別会計を廃止したことで全会計の黒字額では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％低下した。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また、標準財政規模に対する連結赤字額の割合を示す連結実質赤字比率は、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130755946</v>
      </c>
      <c r="BO4" s="430"/>
      <c r="BP4" s="430"/>
      <c r="BQ4" s="430"/>
      <c r="BR4" s="430"/>
      <c r="BS4" s="430"/>
      <c r="BT4" s="430"/>
      <c r="BU4" s="431"/>
      <c r="BV4" s="429">
        <v>126088369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5.6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127557619</v>
      </c>
      <c r="BO5" s="467"/>
      <c r="BP5" s="467"/>
      <c r="BQ5" s="467"/>
      <c r="BR5" s="467"/>
      <c r="BS5" s="467"/>
      <c r="BT5" s="467"/>
      <c r="BU5" s="468"/>
      <c r="BV5" s="466">
        <v>121913449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87.3</v>
      </c>
      <c r="CU5" s="464"/>
      <c r="CV5" s="464"/>
      <c r="CW5" s="464"/>
      <c r="CX5" s="464"/>
      <c r="CY5" s="464"/>
      <c r="CZ5" s="464"/>
      <c r="DA5" s="465"/>
      <c r="DB5" s="463">
        <v>88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3198327</v>
      </c>
      <c r="BO6" s="467"/>
      <c r="BP6" s="467"/>
      <c r="BQ6" s="467"/>
      <c r="BR6" s="467"/>
      <c r="BS6" s="467"/>
      <c r="BT6" s="467"/>
      <c r="BU6" s="468"/>
      <c r="BV6" s="466">
        <v>4174920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88.9</v>
      </c>
      <c r="CU6" s="504"/>
      <c r="CV6" s="504"/>
      <c r="CW6" s="504"/>
      <c r="CX6" s="504"/>
      <c r="CY6" s="504"/>
      <c r="CZ6" s="504"/>
      <c r="DA6" s="505"/>
      <c r="DB6" s="503">
        <v>89.7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379613</v>
      </c>
      <c r="BO7" s="467"/>
      <c r="BP7" s="467"/>
      <c r="BQ7" s="467"/>
      <c r="BR7" s="467"/>
      <c r="BS7" s="467"/>
      <c r="BT7" s="467"/>
      <c r="BU7" s="468"/>
      <c r="BV7" s="466">
        <v>132303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72233006</v>
      </c>
      <c r="CU7" s="467"/>
      <c r="CV7" s="467"/>
      <c r="CW7" s="467"/>
      <c r="CX7" s="467"/>
      <c r="CY7" s="467"/>
      <c r="CZ7" s="467"/>
      <c r="DA7" s="468"/>
      <c r="DB7" s="466">
        <v>71776127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2818714</v>
      </c>
      <c r="BO8" s="467"/>
      <c r="BP8" s="467"/>
      <c r="BQ8" s="467"/>
      <c r="BR8" s="467"/>
      <c r="BS8" s="467"/>
      <c r="BT8" s="467"/>
      <c r="BU8" s="468"/>
      <c r="BV8" s="466">
        <v>4042617</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0.99</v>
      </c>
      <c r="CU8" s="507"/>
      <c r="CV8" s="507"/>
      <c r="CW8" s="507"/>
      <c r="CX8" s="507"/>
      <c r="CY8" s="507"/>
      <c r="CZ8" s="507"/>
      <c r="DA8" s="508"/>
      <c r="DB8" s="506">
        <v>0.98</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374765</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-1223559</v>
      </c>
      <c r="BO9" s="467"/>
      <c r="BP9" s="467"/>
      <c r="BQ9" s="467"/>
      <c r="BR9" s="467"/>
      <c r="BS9" s="467"/>
      <c r="BT9" s="467"/>
      <c r="BU9" s="468"/>
      <c r="BV9" s="466">
        <v>498855</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10.6</v>
      </c>
      <c r="CU9" s="464"/>
      <c r="CV9" s="464"/>
      <c r="CW9" s="464"/>
      <c r="CX9" s="464"/>
      <c r="CY9" s="464"/>
      <c r="CZ9" s="464"/>
      <c r="DA9" s="465"/>
      <c r="DB9" s="463">
        <v>11.1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376665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94</v>
      </c>
      <c r="AV10" s="499"/>
      <c r="AW10" s="499"/>
      <c r="AX10" s="499"/>
      <c r="AY10" s="500" t="s">
        <v>119</v>
      </c>
      <c r="AZ10" s="501"/>
      <c r="BA10" s="501"/>
      <c r="BB10" s="501"/>
      <c r="BC10" s="501"/>
      <c r="BD10" s="501"/>
      <c r="BE10" s="501"/>
      <c r="BF10" s="501"/>
      <c r="BG10" s="501"/>
      <c r="BH10" s="501"/>
      <c r="BI10" s="501"/>
      <c r="BJ10" s="501"/>
      <c r="BK10" s="501"/>
      <c r="BL10" s="501"/>
      <c r="BM10" s="502"/>
      <c r="BN10" s="466">
        <v>1746</v>
      </c>
      <c r="BO10" s="467"/>
      <c r="BP10" s="467"/>
      <c r="BQ10" s="467"/>
      <c r="BR10" s="467"/>
      <c r="BS10" s="467"/>
      <c r="BT10" s="467"/>
      <c r="BU10" s="468"/>
      <c r="BV10" s="466">
        <v>1724</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377303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1182000</v>
      </c>
      <c r="BO12" s="467"/>
      <c r="BP12" s="467"/>
      <c r="BQ12" s="467"/>
      <c r="BR12" s="467"/>
      <c r="BS12" s="467"/>
      <c r="BT12" s="467"/>
      <c r="BU12" s="468"/>
      <c r="BV12" s="466">
        <v>2100000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360084</v>
      </c>
      <c r="S13" s="548"/>
      <c r="T13" s="548"/>
      <c r="U13" s="548"/>
      <c r="V13" s="549"/>
      <c r="W13" s="482" t="s">
        <v>137</v>
      </c>
      <c r="X13" s="483"/>
      <c r="Y13" s="483"/>
      <c r="Z13" s="483"/>
      <c r="AA13" s="483"/>
      <c r="AB13" s="473"/>
      <c r="AC13" s="517">
        <v>10255</v>
      </c>
      <c r="AD13" s="518"/>
      <c r="AE13" s="518"/>
      <c r="AF13" s="518"/>
      <c r="AG13" s="557"/>
      <c r="AH13" s="517">
        <v>10278</v>
      </c>
      <c r="AI13" s="518"/>
      <c r="AJ13" s="518"/>
      <c r="AK13" s="518"/>
      <c r="AL13" s="519"/>
      <c r="AM13" s="495" t="s">
        <v>138</v>
      </c>
      <c r="AN13" s="496"/>
      <c r="AO13" s="496"/>
      <c r="AP13" s="496"/>
      <c r="AQ13" s="496"/>
      <c r="AR13" s="496"/>
      <c r="AS13" s="496"/>
      <c r="AT13" s="497"/>
      <c r="AU13" s="498" t="s">
        <v>114</v>
      </c>
      <c r="AV13" s="499"/>
      <c r="AW13" s="499"/>
      <c r="AX13" s="499"/>
      <c r="AY13" s="500" t="s">
        <v>139</v>
      </c>
      <c r="AZ13" s="501"/>
      <c r="BA13" s="501"/>
      <c r="BB13" s="501"/>
      <c r="BC13" s="501"/>
      <c r="BD13" s="501"/>
      <c r="BE13" s="501"/>
      <c r="BF13" s="501"/>
      <c r="BG13" s="501"/>
      <c r="BH13" s="501"/>
      <c r="BI13" s="501"/>
      <c r="BJ13" s="501"/>
      <c r="BK13" s="501"/>
      <c r="BL13" s="501"/>
      <c r="BM13" s="502"/>
      <c r="BN13" s="466">
        <v>-2403813</v>
      </c>
      <c r="BO13" s="467"/>
      <c r="BP13" s="467"/>
      <c r="BQ13" s="467"/>
      <c r="BR13" s="467"/>
      <c r="BS13" s="467"/>
      <c r="BT13" s="467"/>
      <c r="BU13" s="468"/>
      <c r="BV13" s="466">
        <v>-1599421</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3.8</v>
      </c>
      <c r="CU13" s="464"/>
      <c r="CV13" s="464"/>
      <c r="CW13" s="464"/>
      <c r="CX13" s="464"/>
      <c r="CY13" s="464"/>
      <c r="CZ13" s="464"/>
      <c r="DA13" s="465"/>
      <c r="DB13" s="463">
        <v>4.4000000000000004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377561</v>
      </c>
      <c r="S14" s="548"/>
      <c r="T14" s="548"/>
      <c r="U14" s="548"/>
      <c r="V14" s="549"/>
      <c r="W14" s="456"/>
      <c r="X14" s="457"/>
      <c r="Y14" s="457"/>
      <c r="Z14" s="457"/>
      <c r="AA14" s="457"/>
      <c r="AB14" s="446"/>
      <c r="AC14" s="550">
        <v>5.6</v>
      </c>
      <c r="AD14" s="551"/>
      <c r="AE14" s="551"/>
      <c r="AF14" s="551"/>
      <c r="AG14" s="552"/>
      <c r="AH14" s="550">
        <v>5.8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49.9</v>
      </c>
      <c r="CU14" s="562"/>
      <c r="CV14" s="562"/>
      <c r="CW14" s="562"/>
      <c r="CX14" s="562"/>
      <c r="CY14" s="562"/>
      <c r="CZ14" s="562"/>
      <c r="DA14" s="563"/>
      <c r="DB14" s="561">
        <v>46.6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361757</v>
      </c>
      <c r="S15" s="548"/>
      <c r="T15" s="548"/>
      <c r="U15" s="548"/>
      <c r="V15" s="549"/>
      <c r="W15" s="482" t="s">
        <v>144</v>
      </c>
      <c r="X15" s="483"/>
      <c r="Y15" s="483"/>
      <c r="Z15" s="483"/>
      <c r="AA15" s="483"/>
      <c r="AB15" s="473"/>
      <c r="AC15" s="517">
        <v>64608</v>
      </c>
      <c r="AD15" s="518"/>
      <c r="AE15" s="518"/>
      <c r="AF15" s="518"/>
      <c r="AG15" s="557"/>
      <c r="AH15" s="517">
        <v>62282</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54713257</v>
      </c>
      <c r="BO15" s="430"/>
      <c r="BP15" s="430"/>
      <c r="BQ15" s="430"/>
      <c r="BR15" s="430"/>
      <c r="BS15" s="430"/>
      <c r="BT15" s="430"/>
      <c r="BU15" s="431"/>
      <c r="BV15" s="429">
        <v>54305666</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35.4</v>
      </c>
      <c r="AD16" s="551"/>
      <c r="AE16" s="551"/>
      <c r="AF16" s="551"/>
      <c r="AG16" s="552"/>
      <c r="AH16" s="550">
        <v>35.200000000000003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55212287</v>
      </c>
      <c r="BO16" s="467"/>
      <c r="BP16" s="467"/>
      <c r="BQ16" s="467"/>
      <c r="BR16" s="467"/>
      <c r="BS16" s="467"/>
      <c r="BT16" s="467"/>
      <c r="BU16" s="468"/>
      <c r="BV16" s="466">
        <v>54903077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122</v>
      </c>
      <c r="S17" s="568"/>
      <c r="T17" s="568"/>
      <c r="U17" s="568"/>
      <c r="V17" s="569"/>
      <c r="W17" s="482" t="s">
        <v>151</v>
      </c>
      <c r="X17" s="483"/>
      <c r="Y17" s="483"/>
      <c r="Z17" s="483"/>
      <c r="AA17" s="483"/>
      <c r="AB17" s="473"/>
      <c r="AC17" s="517">
        <v>107631</v>
      </c>
      <c r="AD17" s="518"/>
      <c r="AE17" s="518"/>
      <c r="AF17" s="518"/>
      <c r="AG17" s="557"/>
      <c r="AH17" s="517">
        <v>104132</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70405394</v>
      </c>
      <c r="BO17" s="467"/>
      <c r="BP17" s="467"/>
      <c r="BQ17" s="467"/>
      <c r="BR17" s="467"/>
      <c r="BS17" s="467"/>
      <c r="BT17" s="467"/>
      <c r="BU17" s="468"/>
      <c r="BV17" s="466">
        <v>69863376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261.86</v>
      </c>
      <c r="M18" s="579"/>
      <c r="N18" s="579"/>
      <c r="O18" s="579"/>
      <c r="P18" s="579"/>
      <c r="Q18" s="579"/>
      <c r="R18" s="580"/>
      <c r="S18" s="580"/>
      <c r="T18" s="580"/>
      <c r="U18" s="580"/>
      <c r="V18" s="581"/>
      <c r="W18" s="484"/>
      <c r="X18" s="485"/>
      <c r="Y18" s="485"/>
      <c r="Z18" s="485"/>
      <c r="AA18" s="485"/>
      <c r="AB18" s="476"/>
      <c r="AC18" s="582">
        <v>59</v>
      </c>
      <c r="AD18" s="583"/>
      <c r="AE18" s="583"/>
      <c r="AF18" s="583"/>
      <c r="AG18" s="584"/>
      <c r="AH18" s="582">
        <v>58.9</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64525808</v>
      </c>
      <c r="BO18" s="467"/>
      <c r="BP18" s="467"/>
      <c r="BQ18" s="467"/>
      <c r="BR18" s="467"/>
      <c r="BS18" s="467"/>
      <c r="BT18" s="467"/>
      <c r="BU18" s="468"/>
      <c r="BV18" s="466">
        <v>64553787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1431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85177906</v>
      </c>
      <c r="BO19" s="467"/>
      <c r="BP19" s="467"/>
      <c r="BQ19" s="467"/>
      <c r="BR19" s="467"/>
      <c r="BS19" s="467"/>
      <c r="BT19" s="467"/>
      <c r="BU19" s="468"/>
      <c r="BV19" s="466">
        <v>82181331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144222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97335931</v>
      </c>
      <c r="BO23" s="467"/>
      <c r="BP23" s="467"/>
      <c r="BQ23" s="467"/>
      <c r="BR23" s="467"/>
      <c r="BS23" s="467"/>
      <c r="BT23" s="467"/>
      <c r="BU23" s="468"/>
      <c r="BV23" s="466">
        <v>96207575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10910</v>
      </c>
      <c r="R24" s="518"/>
      <c r="S24" s="518"/>
      <c r="T24" s="518"/>
      <c r="U24" s="518"/>
      <c r="V24" s="557"/>
      <c r="W24" s="616"/>
      <c r="X24" s="604"/>
      <c r="Y24" s="605"/>
      <c r="Z24" s="516" t="s">
        <v>167</v>
      </c>
      <c r="AA24" s="496"/>
      <c r="AB24" s="496"/>
      <c r="AC24" s="496"/>
      <c r="AD24" s="496"/>
      <c r="AE24" s="496"/>
      <c r="AF24" s="496"/>
      <c r="AG24" s="497"/>
      <c r="AH24" s="517">
        <v>2079</v>
      </c>
      <c r="AI24" s="518"/>
      <c r="AJ24" s="518"/>
      <c r="AK24" s="518"/>
      <c r="AL24" s="557"/>
      <c r="AM24" s="517">
        <v>6536376</v>
      </c>
      <c r="AN24" s="518"/>
      <c r="AO24" s="518"/>
      <c r="AP24" s="518"/>
      <c r="AQ24" s="518"/>
      <c r="AR24" s="557"/>
      <c r="AS24" s="517">
        <v>3144</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58832940</v>
      </c>
      <c r="BO24" s="467"/>
      <c r="BP24" s="467"/>
      <c r="BQ24" s="467"/>
      <c r="BR24" s="467"/>
      <c r="BS24" s="467"/>
      <c r="BT24" s="467"/>
      <c r="BU24" s="468"/>
      <c r="BV24" s="466">
        <v>60291536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2</v>
      </c>
      <c r="M25" s="518"/>
      <c r="N25" s="518"/>
      <c r="O25" s="518"/>
      <c r="P25" s="557"/>
      <c r="Q25" s="517">
        <v>9150</v>
      </c>
      <c r="R25" s="518"/>
      <c r="S25" s="518"/>
      <c r="T25" s="518"/>
      <c r="U25" s="518"/>
      <c r="V25" s="557"/>
      <c r="W25" s="616"/>
      <c r="X25" s="604"/>
      <c r="Y25" s="605"/>
      <c r="Z25" s="516" t="s">
        <v>170</v>
      </c>
      <c r="AA25" s="496"/>
      <c r="AB25" s="496"/>
      <c r="AC25" s="496"/>
      <c r="AD25" s="496"/>
      <c r="AE25" s="496"/>
      <c r="AF25" s="496"/>
      <c r="AG25" s="497"/>
      <c r="AH25" s="517">
        <v>337</v>
      </c>
      <c r="AI25" s="518"/>
      <c r="AJ25" s="518"/>
      <c r="AK25" s="518"/>
      <c r="AL25" s="557"/>
      <c r="AM25" s="517">
        <v>1050766</v>
      </c>
      <c r="AN25" s="518"/>
      <c r="AO25" s="518"/>
      <c r="AP25" s="518"/>
      <c r="AQ25" s="518"/>
      <c r="AR25" s="557"/>
      <c r="AS25" s="517">
        <v>3118</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47757831</v>
      </c>
      <c r="BO25" s="430"/>
      <c r="BP25" s="430"/>
      <c r="BQ25" s="430"/>
      <c r="BR25" s="430"/>
      <c r="BS25" s="430"/>
      <c r="BT25" s="430"/>
      <c r="BU25" s="431"/>
      <c r="BV25" s="429">
        <v>23365933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7100</v>
      </c>
      <c r="R26" s="518"/>
      <c r="S26" s="518"/>
      <c r="T26" s="518"/>
      <c r="U26" s="518"/>
      <c r="V26" s="557"/>
      <c r="W26" s="616"/>
      <c r="X26" s="604"/>
      <c r="Y26" s="605"/>
      <c r="Z26" s="516" t="s">
        <v>173</v>
      </c>
      <c r="AA26" s="626"/>
      <c r="AB26" s="626"/>
      <c r="AC26" s="626"/>
      <c r="AD26" s="626"/>
      <c r="AE26" s="626"/>
      <c r="AF26" s="626"/>
      <c r="AG26" s="627"/>
      <c r="AH26" s="517">
        <v>277</v>
      </c>
      <c r="AI26" s="518"/>
      <c r="AJ26" s="518"/>
      <c r="AK26" s="518"/>
      <c r="AL26" s="557"/>
      <c r="AM26" s="517">
        <v>850113</v>
      </c>
      <c r="AN26" s="518"/>
      <c r="AO26" s="518"/>
      <c r="AP26" s="518"/>
      <c r="AQ26" s="518"/>
      <c r="AR26" s="557"/>
      <c r="AS26" s="517">
        <v>3069</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v>230000</v>
      </c>
      <c r="BO26" s="467"/>
      <c r="BP26" s="467"/>
      <c r="BQ26" s="467"/>
      <c r="BR26" s="467"/>
      <c r="BS26" s="467"/>
      <c r="BT26" s="467"/>
      <c r="BU26" s="468"/>
      <c r="BV26" s="466">
        <v>180000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175</v>
      </c>
      <c r="F27" s="496"/>
      <c r="G27" s="496"/>
      <c r="H27" s="496"/>
      <c r="I27" s="496"/>
      <c r="J27" s="496"/>
      <c r="K27" s="497"/>
      <c r="L27" s="517">
        <v>1</v>
      </c>
      <c r="M27" s="518"/>
      <c r="N27" s="518"/>
      <c r="O27" s="518"/>
      <c r="P27" s="557"/>
      <c r="Q27" s="517">
        <v>7160</v>
      </c>
      <c r="R27" s="518"/>
      <c r="S27" s="518"/>
      <c r="T27" s="518"/>
      <c r="U27" s="518"/>
      <c r="V27" s="557"/>
      <c r="W27" s="616"/>
      <c r="X27" s="604"/>
      <c r="Y27" s="605"/>
      <c r="Z27" s="516" t="s">
        <v>176</v>
      </c>
      <c r="AA27" s="496"/>
      <c r="AB27" s="496"/>
      <c r="AC27" s="496"/>
      <c r="AD27" s="496"/>
      <c r="AE27" s="496"/>
      <c r="AF27" s="496"/>
      <c r="AG27" s="497"/>
      <c r="AH27" s="517">
        <v>53</v>
      </c>
      <c r="AI27" s="518"/>
      <c r="AJ27" s="518"/>
      <c r="AK27" s="518"/>
      <c r="AL27" s="557"/>
      <c r="AM27" s="517">
        <v>198742</v>
      </c>
      <c r="AN27" s="518"/>
      <c r="AO27" s="518"/>
      <c r="AP27" s="518"/>
      <c r="AQ27" s="518"/>
      <c r="AR27" s="557"/>
      <c r="AS27" s="517">
        <v>3750</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v>600000</v>
      </c>
      <c r="BO27" s="640"/>
      <c r="BP27" s="640"/>
      <c r="BQ27" s="640"/>
      <c r="BR27" s="640"/>
      <c r="BS27" s="640"/>
      <c r="BT27" s="640"/>
      <c r="BU27" s="641"/>
      <c r="BV27" s="639">
        <v>600000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178</v>
      </c>
      <c r="F28" s="496"/>
      <c r="G28" s="496"/>
      <c r="H28" s="496"/>
      <c r="I28" s="496"/>
      <c r="J28" s="496"/>
      <c r="K28" s="497"/>
      <c r="L28" s="517">
        <v>1</v>
      </c>
      <c r="M28" s="518"/>
      <c r="N28" s="518"/>
      <c r="O28" s="518"/>
      <c r="P28" s="557"/>
      <c r="Q28" s="517">
        <v>6510</v>
      </c>
      <c r="R28" s="518"/>
      <c r="S28" s="518"/>
      <c r="T28" s="518"/>
      <c r="U28" s="518"/>
      <c r="V28" s="557"/>
      <c r="W28" s="616"/>
      <c r="X28" s="604"/>
      <c r="Y28" s="605"/>
      <c r="Z28" s="516" t="s">
        <v>179</v>
      </c>
      <c r="AA28" s="496"/>
      <c r="AB28" s="496"/>
      <c r="AC28" s="496"/>
      <c r="AD28" s="496"/>
      <c r="AE28" s="496"/>
      <c r="AF28" s="496"/>
      <c r="AG28" s="497"/>
      <c r="AH28" s="517" t="s">
        <v>180</v>
      </c>
      <c r="AI28" s="518"/>
      <c r="AJ28" s="518"/>
      <c r="AK28" s="518"/>
      <c r="AL28" s="557"/>
      <c r="AM28" s="517" t="s">
        <v>180</v>
      </c>
      <c r="AN28" s="518"/>
      <c r="AO28" s="518"/>
      <c r="AP28" s="518"/>
      <c r="AQ28" s="518"/>
      <c r="AR28" s="557"/>
      <c r="AS28" s="517" t="s">
        <v>128</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6010677</v>
      </c>
      <c r="BO28" s="430"/>
      <c r="BP28" s="430"/>
      <c r="BQ28" s="430"/>
      <c r="BR28" s="430"/>
      <c r="BS28" s="430"/>
      <c r="BT28" s="430"/>
      <c r="BU28" s="431"/>
      <c r="BV28" s="429">
        <v>5140931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34</v>
      </c>
      <c r="M29" s="518"/>
      <c r="N29" s="518"/>
      <c r="O29" s="518"/>
      <c r="P29" s="557"/>
      <c r="Q29" s="517">
        <v>5850</v>
      </c>
      <c r="R29" s="518"/>
      <c r="S29" s="518"/>
      <c r="T29" s="518"/>
      <c r="U29" s="518"/>
      <c r="V29" s="557"/>
      <c r="W29" s="617"/>
      <c r="X29" s="618"/>
      <c r="Y29" s="619"/>
      <c r="Z29" s="516" t="s">
        <v>183</v>
      </c>
      <c r="AA29" s="496"/>
      <c r="AB29" s="496"/>
      <c r="AC29" s="496"/>
      <c r="AD29" s="496"/>
      <c r="AE29" s="496"/>
      <c r="AF29" s="496"/>
      <c r="AG29" s="497"/>
      <c r="AH29" s="517">
        <v>2132</v>
      </c>
      <c r="AI29" s="518"/>
      <c r="AJ29" s="518"/>
      <c r="AK29" s="518"/>
      <c r="AL29" s="557"/>
      <c r="AM29" s="517">
        <v>6735118</v>
      </c>
      <c r="AN29" s="518"/>
      <c r="AO29" s="518"/>
      <c r="AP29" s="518"/>
      <c r="AQ29" s="518"/>
      <c r="AR29" s="557"/>
      <c r="AS29" s="517">
        <v>3159</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363196</v>
      </c>
      <c r="BO29" s="467"/>
      <c r="BP29" s="467"/>
      <c r="BQ29" s="467"/>
      <c r="BR29" s="467"/>
      <c r="BS29" s="467"/>
      <c r="BT29" s="467"/>
      <c r="BU29" s="468"/>
      <c r="BV29" s="466">
        <v>371105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100</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1495418</v>
      </c>
      <c r="BO30" s="640"/>
      <c r="BP30" s="640"/>
      <c r="BQ30" s="640"/>
      <c r="BR30" s="640"/>
      <c r="BS30" s="640"/>
      <c r="BT30" s="640"/>
      <c r="BU30" s="641"/>
      <c r="BV30" s="639">
        <v>989786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193</v>
      </c>
      <c r="X33" s="455"/>
      <c r="Y33" s="455"/>
      <c r="Z33" s="455"/>
      <c r="AA33" s="455"/>
      <c r="AB33" s="455"/>
      <c r="AC33" s="455"/>
      <c r="AD33" s="455"/>
      <c r="AE33" s="455"/>
      <c r="AF33" s="455"/>
      <c r="AG33" s="455"/>
      <c r="AH33" s="455"/>
      <c r="AI33" s="455"/>
      <c r="AJ33" s="455"/>
      <c r="AK33" s="455"/>
      <c r="AL33" s="215"/>
      <c r="AM33" s="490" t="s">
        <v>194</v>
      </c>
      <c r="AN33" s="490"/>
      <c r="AO33" s="455" t="s">
        <v>193</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194</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IF('各会計、関係団体の財政状況及び健全化判断比率'!B35="","",'各会計、関係団体の財政状況及び健全化判断比率'!B35)</f>
        <v>総合動植物公園事業特別会計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東三河広域連合（一般会計）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豊橋市土地開発公社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母子父子寡婦福祉資金貸付事業特別会計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IF('各会計、関係団体の財政状況及び健全化判断比率'!B36="","",'各会計、関係団体の財政状況及び健全化判断比率'!B36)</f>
        <v>地域下水道事業特別会計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東三河広域連合（介護保険特別会計）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（公財）豊橋市国際交流協会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公共駐車場事業特別会計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愛知県後期高齢者医療広域連合（一般会計）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（公財）豊橋みどりの協会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競輪事業特別会計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愛知県後期高齢者医療広域連合（後期高齢者医療特別会計）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f t="shared" si="3"/>
        <v>19</v>
      </c>
      <c r="CP37" s="652"/>
      <c r="CQ37" s="653" t="str">
        <f>IF('各会計、関係団体の財政状況及び健全化判断比率'!BS10="","",'各会計、関係団体の財政状況及び健全化判断比率'!BS10)</f>
        <v>（公財）豊橋市学校給食協会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20</v>
      </c>
      <c r="CP38" s="652"/>
      <c r="CQ38" s="653" t="str">
        <f>IF('各会計、関係団体の財政状況及び健全化判断比率'!BS11="","",'各会計、関係団体の財政状況及び健全化判断比率'!BS11)</f>
        <v>（公財）豊橋文化振興財団</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21</v>
      </c>
      <c r="CP39" s="652"/>
      <c r="CQ39" s="653" t="str">
        <f>IF('各会計、関係団体の財政状況及び健全化判断比率'!BS12="","",'各会計、関係団体の財政状況及び健全化判断比率'!BS12)</f>
        <v>（公財）豊橋市体育協会</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22</v>
      </c>
      <c r="CP40" s="652"/>
      <c r="CQ40" s="653" t="str">
        <f>IF('各会計、関係団体の財政状況及び健全化判断比率'!BS13="","",'各会計、関係団体の財政状況及び健全化判断比率'!BS13)</f>
        <v>豊橋駐車場（株）</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23</v>
      </c>
      <c r="CP41" s="652"/>
      <c r="CQ41" s="653" t="str">
        <f>IF('各会計、関係団体の財政状況及び健全化判断比率'!BS14="","",'各会計、関係団体の財政状況及び健全化判断比率'!BS14)</f>
        <v>豊橋ステーションビル（株）</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24</v>
      </c>
      <c r="CP42" s="652"/>
      <c r="CQ42" s="653" t="str">
        <f>IF('各会計、関係団体の財政状況及び健全化判断比率'!BS15="","",'各会計、関係団体の財政状況及び健全化判断比率'!BS15)</f>
        <v>（株）豊橋まちなか活性化センター</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25</v>
      </c>
      <c r="CP43" s="652"/>
      <c r="CQ43" s="653" t="str">
        <f>IF('各会計、関係団体の財政状況及び健全化判断比率'!BS16="","",'各会計、関係団体の財政状況及び健全化判断比率'!BS16)</f>
        <v>（株）東三河食肉流通センター</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3rDXG65OCBwHl17xFgmex/tGMRygQuxy++ATHiZEpcGpJEyEgABuQYV4dVpQUl0kUSgqGTY72syfUFJjMStsQ==" saltValue="P0Hrd5Yg7DDOS7D9T85o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553</v>
      </c>
      <c r="D34" s="1244"/>
      <c r="E34" s="1245"/>
      <c r="F34" s="32">
        <v>11.32</v>
      </c>
      <c r="G34" s="33">
        <v>13.12</v>
      </c>
      <c r="H34" s="33">
        <v>13.7</v>
      </c>
      <c r="I34" s="33">
        <v>10.43</v>
      </c>
      <c r="J34" s="34">
        <v>8.85</v>
      </c>
      <c r="K34" s="22"/>
      <c r="L34" s="22"/>
      <c r="M34" s="22"/>
      <c r="N34" s="22"/>
      <c r="O34" s="22"/>
      <c r="P34" s="22"/>
    </row>
    <row r="35" spans="1:16" ht="39" customHeight="1" x14ac:dyDescent="0.15">
      <c r="A35" s="22"/>
      <c r="B35" s="35"/>
      <c r="C35" s="1238" t="s">
        <v>554</v>
      </c>
      <c r="D35" s="1239"/>
      <c r="E35" s="1240"/>
      <c r="F35" s="36">
        <v>3.9</v>
      </c>
      <c r="G35" s="37">
        <v>4.3</v>
      </c>
      <c r="H35" s="37">
        <v>4.74</v>
      </c>
      <c r="I35" s="37">
        <v>4.8600000000000003</v>
      </c>
      <c r="J35" s="38">
        <v>4.32</v>
      </c>
      <c r="K35" s="22"/>
      <c r="L35" s="22"/>
      <c r="M35" s="22"/>
      <c r="N35" s="22"/>
      <c r="O35" s="22"/>
      <c r="P35" s="22"/>
    </row>
    <row r="36" spans="1:16" ht="39" customHeight="1" x14ac:dyDescent="0.15">
      <c r="A36" s="22"/>
      <c r="B36" s="35"/>
      <c r="C36" s="1238" t="s">
        <v>555</v>
      </c>
      <c r="D36" s="1239"/>
      <c r="E36" s="1240"/>
      <c r="F36" s="36">
        <v>5.68</v>
      </c>
      <c r="G36" s="37">
        <v>5.87</v>
      </c>
      <c r="H36" s="37">
        <v>4.93</v>
      </c>
      <c r="I36" s="37">
        <v>5.62</v>
      </c>
      <c r="J36" s="38">
        <v>3.87</v>
      </c>
      <c r="K36" s="22"/>
      <c r="L36" s="22"/>
      <c r="M36" s="22"/>
      <c r="N36" s="22"/>
      <c r="O36" s="22"/>
      <c r="P36" s="22"/>
    </row>
    <row r="37" spans="1:16" ht="39" customHeight="1" x14ac:dyDescent="0.15">
      <c r="A37" s="22"/>
      <c r="B37" s="35"/>
      <c r="C37" s="1238" t="s">
        <v>556</v>
      </c>
      <c r="D37" s="1239"/>
      <c r="E37" s="1240"/>
      <c r="F37" s="36">
        <v>2.4</v>
      </c>
      <c r="G37" s="37">
        <v>2.08</v>
      </c>
      <c r="H37" s="37">
        <v>2.29</v>
      </c>
      <c r="I37" s="37">
        <v>4.03</v>
      </c>
      <c r="J37" s="38">
        <v>3.57</v>
      </c>
      <c r="K37" s="22"/>
      <c r="L37" s="22"/>
      <c r="M37" s="22"/>
      <c r="N37" s="22"/>
      <c r="O37" s="22"/>
      <c r="P37" s="22"/>
    </row>
    <row r="38" spans="1:16" ht="39" customHeight="1" x14ac:dyDescent="0.15">
      <c r="A38" s="22"/>
      <c r="B38" s="35"/>
      <c r="C38" s="1238" t="s">
        <v>557</v>
      </c>
      <c r="D38" s="1239"/>
      <c r="E38" s="1240"/>
      <c r="F38" s="36">
        <v>2.09</v>
      </c>
      <c r="G38" s="37">
        <v>2.3199999999999998</v>
      </c>
      <c r="H38" s="37">
        <v>2.4900000000000002</v>
      </c>
      <c r="I38" s="37">
        <v>2.5499999999999998</v>
      </c>
      <c r="J38" s="38">
        <v>2.71</v>
      </c>
      <c r="K38" s="22"/>
      <c r="L38" s="22"/>
      <c r="M38" s="22"/>
      <c r="N38" s="22"/>
      <c r="O38" s="22"/>
      <c r="P38" s="22"/>
    </row>
    <row r="39" spans="1:16" ht="39" customHeight="1" x14ac:dyDescent="0.15">
      <c r="A39" s="22"/>
      <c r="B39" s="35"/>
      <c r="C39" s="1238" t="s">
        <v>558</v>
      </c>
      <c r="D39" s="1239"/>
      <c r="E39" s="1240"/>
      <c r="F39" s="36">
        <v>1.6</v>
      </c>
      <c r="G39" s="37">
        <v>1.72</v>
      </c>
      <c r="H39" s="37">
        <v>1.73</v>
      </c>
      <c r="I39" s="37">
        <v>1.69</v>
      </c>
      <c r="J39" s="38">
        <v>1.21</v>
      </c>
      <c r="K39" s="22"/>
      <c r="L39" s="22"/>
      <c r="M39" s="22"/>
      <c r="N39" s="22"/>
      <c r="O39" s="22"/>
      <c r="P39" s="22"/>
    </row>
    <row r="40" spans="1:16" ht="39" customHeight="1" x14ac:dyDescent="0.15">
      <c r="A40" s="22"/>
      <c r="B40" s="35"/>
      <c r="C40" s="1238" t="s">
        <v>559</v>
      </c>
      <c r="D40" s="1239"/>
      <c r="E40" s="1240"/>
      <c r="F40" s="36">
        <v>0.03</v>
      </c>
      <c r="G40" s="37">
        <v>0.01</v>
      </c>
      <c r="H40" s="37">
        <v>0</v>
      </c>
      <c r="I40" s="37">
        <v>0.01</v>
      </c>
      <c r="J40" s="38">
        <v>0.03</v>
      </c>
      <c r="K40" s="22"/>
      <c r="L40" s="22"/>
      <c r="M40" s="22"/>
      <c r="N40" s="22"/>
      <c r="O40" s="22"/>
      <c r="P40" s="22"/>
    </row>
    <row r="41" spans="1:16" ht="39" customHeight="1" x14ac:dyDescent="0.15">
      <c r="A41" s="22"/>
      <c r="B41" s="35"/>
      <c r="C41" s="1238" t="s">
        <v>560</v>
      </c>
      <c r="D41" s="1239"/>
      <c r="E41" s="1240"/>
      <c r="F41" s="36">
        <v>0.01</v>
      </c>
      <c r="G41" s="37">
        <v>0.02</v>
      </c>
      <c r="H41" s="37">
        <v>0.02</v>
      </c>
      <c r="I41" s="37">
        <v>0.03</v>
      </c>
      <c r="J41" s="38">
        <v>0.03</v>
      </c>
      <c r="K41" s="22"/>
      <c r="L41" s="22"/>
      <c r="M41" s="22"/>
      <c r="N41" s="22"/>
      <c r="O41" s="22"/>
      <c r="P41" s="22"/>
    </row>
    <row r="42" spans="1:16" ht="39" customHeight="1" x14ac:dyDescent="0.15">
      <c r="A42" s="22"/>
      <c r="B42" s="39"/>
      <c r="C42" s="1238" t="s">
        <v>561</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562</v>
      </c>
      <c r="D43" s="1242"/>
      <c r="E43" s="1243"/>
      <c r="F43" s="41">
        <v>0.28999999999999998</v>
      </c>
      <c r="G43" s="42">
        <v>0.83</v>
      </c>
      <c r="H43" s="42">
        <v>1.0900000000000001</v>
      </c>
      <c r="I43" s="42">
        <v>1.0900000000000001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J3LT0ZZf1ssFgs21Pwduy8h9BPSU3t2SRVTGQz1O1NJLPTDhx5ohowZzVo4fbA0xMSwDM845E+lP332OBqJ/A==" saltValue="w5/HnJ27GGrxXxGj2kw6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11773</v>
      </c>
      <c r="L45" s="60">
        <v>10741</v>
      </c>
      <c r="M45" s="60">
        <v>9891</v>
      </c>
      <c r="N45" s="60">
        <v>9560</v>
      </c>
      <c r="O45" s="61">
        <v>9446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48"/>
      <c r="C48" s="1249"/>
      <c r="D48" s="62"/>
      <c r="E48" s="1254" t="s">
        <v>15</v>
      </c>
      <c r="F48" s="1254"/>
      <c r="G48" s="1254"/>
      <c r="H48" s="1254"/>
      <c r="I48" s="1254"/>
      <c r="J48" s="1255"/>
      <c r="K48" s="63">
        <v>3769</v>
      </c>
      <c r="L48" s="64">
        <v>3785</v>
      </c>
      <c r="M48" s="64">
        <v>3513</v>
      </c>
      <c r="N48" s="64">
        <v>3346</v>
      </c>
      <c r="O48" s="65">
        <v>3885</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502</v>
      </c>
      <c r="L49" s="64" t="s">
        <v>502</v>
      </c>
      <c r="M49" s="64" t="s">
        <v>502</v>
      </c>
      <c r="N49" s="64" t="s">
        <v>502</v>
      </c>
      <c r="O49" s="65" t="s">
        <v>502</v>
      </c>
      <c r="P49" s="48"/>
      <c r="Q49" s="48"/>
      <c r="R49" s="48"/>
      <c r="S49" s="48"/>
      <c r="T49" s="48"/>
      <c r="U49" s="48"/>
    </row>
    <row r="50" spans="1:21" ht="30.75" customHeight="1" x14ac:dyDescent="0.15">
      <c r="A50" s="48"/>
      <c r="B50" s="1248"/>
      <c r="C50" s="1249"/>
      <c r="D50" s="62"/>
      <c r="E50" s="1254" t="s">
        <v>17</v>
      </c>
      <c r="F50" s="1254"/>
      <c r="G50" s="1254"/>
      <c r="H50" s="1254"/>
      <c r="I50" s="1254"/>
      <c r="J50" s="1255"/>
      <c r="K50" s="63">
        <v>1334</v>
      </c>
      <c r="L50" s="64">
        <v>996</v>
      </c>
      <c r="M50" s="64">
        <v>611</v>
      </c>
      <c r="N50" s="64">
        <v>624</v>
      </c>
      <c r="O50" s="65">
        <v>637</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502</v>
      </c>
      <c r="L51" s="64" t="s">
        <v>502</v>
      </c>
      <c r="M51" s="64" t="s">
        <v>502</v>
      </c>
      <c r="N51" s="64" t="s">
        <v>502</v>
      </c>
      <c r="O51" s="65" t="s">
        <v>502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12666</v>
      </c>
      <c r="L52" s="64">
        <v>11812</v>
      </c>
      <c r="M52" s="64">
        <v>11468</v>
      </c>
      <c r="N52" s="64">
        <v>11271</v>
      </c>
      <c r="O52" s="65">
        <v>11426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4210</v>
      </c>
      <c r="L53" s="69">
        <v>3710</v>
      </c>
      <c r="M53" s="69">
        <v>2547</v>
      </c>
      <c r="N53" s="69">
        <v>2259</v>
      </c>
      <c r="O53" s="70">
        <v>2542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598</v>
      </c>
      <c r="L57" s="83" t="s">
        <v>598</v>
      </c>
      <c r="M57" s="83" t="s">
        <v>598</v>
      </c>
      <c r="N57" s="83" t="s">
        <v>598</v>
      </c>
      <c r="O57" s="84" t="s">
        <v>598</v>
      </c>
    </row>
    <row r="58" spans="1:21" ht="31.5" customHeight="1" thickBot="1" x14ac:dyDescent="0.2">
      <c r="B58" s="1264"/>
      <c r="C58" s="1265"/>
      <c r="D58" s="1269" t="s">
        <v>27</v>
      </c>
      <c r="E58" s="1270"/>
      <c r="F58" s="1270"/>
      <c r="G58" s="1270"/>
      <c r="H58" s="1270"/>
      <c r="I58" s="1270"/>
      <c r="J58" s="1271"/>
      <c r="K58" s="85" t="s">
        <v>598</v>
      </c>
      <c r="L58" s="86" t="s">
        <v>598</v>
      </c>
      <c r="M58" s="86" t="s">
        <v>598</v>
      </c>
      <c r="N58" s="86" t="s">
        <v>598</v>
      </c>
      <c r="O58" s="87" t="s">
        <v>598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THfPA5wDFafqsPeiE4AC7ChCJ5H7/de/122T/qRAduvuwFlQTq9UZNkOgeY5lZJjYq3fM/25Nhr06tRv2iMg==" saltValue="RP42JnF6cZ6KlvrwHiu9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72" t="s">
        <v>30</v>
      </c>
      <c r="C41" s="1273"/>
      <c r="D41" s="101"/>
      <c r="E41" s="1278" t="s">
        <v>31</v>
      </c>
      <c r="F41" s="1278"/>
      <c r="G41" s="1278"/>
      <c r="H41" s="1279"/>
      <c r="I41" s="102">
        <v>103283</v>
      </c>
      <c r="J41" s="103">
        <v>100258</v>
      </c>
      <c r="K41" s="103">
        <v>97105</v>
      </c>
      <c r="L41" s="103">
        <v>96404</v>
      </c>
      <c r="M41" s="104">
        <v>97497</v>
      </c>
    </row>
    <row r="42" spans="2:13" ht="27.75" customHeight="1" x14ac:dyDescent="0.15">
      <c r="B42" s="1274"/>
      <c r="C42" s="1275"/>
      <c r="D42" s="105"/>
      <c r="E42" s="1280" t="s">
        <v>32</v>
      </c>
      <c r="F42" s="1280"/>
      <c r="G42" s="1280"/>
      <c r="H42" s="1281"/>
      <c r="I42" s="106">
        <v>8991</v>
      </c>
      <c r="J42" s="107">
        <v>7642</v>
      </c>
      <c r="K42" s="107">
        <v>8720</v>
      </c>
      <c r="L42" s="107">
        <v>8273</v>
      </c>
      <c r="M42" s="108">
        <v>7459</v>
      </c>
    </row>
    <row r="43" spans="2:13" ht="27.75" customHeight="1" x14ac:dyDescent="0.15">
      <c r="B43" s="1274"/>
      <c r="C43" s="1275"/>
      <c r="D43" s="105"/>
      <c r="E43" s="1280" t="s">
        <v>33</v>
      </c>
      <c r="F43" s="1280"/>
      <c r="G43" s="1280"/>
      <c r="H43" s="1281"/>
      <c r="I43" s="106">
        <v>33862</v>
      </c>
      <c r="J43" s="107">
        <v>34523</v>
      </c>
      <c r="K43" s="107">
        <v>36641</v>
      </c>
      <c r="L43" s="107">
        <v>34830</v>
      </c>
      <c r="M43" s="108">
        <v>34194</v>
      </c>
    </row>
    <row r="44" spans="2:13" ht="27.75" customHeight="1" x14ac:dyDescent="0.15">
      <c r="B44" s="1274"/>
      <c r="C44" s="1275"/>
      <c r="D44" s="105"/>
      <c r="E44" s="1280" t="s">
        <v>34</v>
      </c>
      <c r="F44" s="1280"/>
      <c r="G44" s="1280"/>
      <c r="H44" s="1281"/>
      <c r="I44" s="106" t="s">
        <v>502</v>
      </c>
      <c r="J44" s="107" t="s">
        <v>502</v>
      </c>
      <c r="K44" s="107" t="s">
        <v>502</v>
      </c>
      <c r="L44" s="107" t="s">
        <v>502</v>
      </c>
      <c r="M44" s="108" t="s">
        <v>502</v>
      </c>
    </row>
    <row r="45" spans="2:13" ht="27.75" customHeight="1" x14ac:dyDescent="0.15">
      <c r="B45" s="1274"/>
      <c r="C45" s="1275"/>
      <c r="D45" s="105"/>
      <c r="E45" s="1280" t="s">
        <v>35</v>
      </c>
      <c r="F45" s="1280"/>
      <c r="G45" s="1280"/>
      <c r="H45" s="1281"/>
      <c r="I45" s="106">
        <v>14340</v>
      </c>
      <c r="J45" s="107">
        <v>14082</v>
      </c>
      <c r="K45" s="107">
        <v>14096</v>
      </c>
      <c r="L45" s="107">
        <v>13122</v>
      </c>
      <c r="M45" s="108">
        <v>13047</v>
      </c>
    </row>
    <row r="46" spans="2:13" ht="27.75" customHeight="1" x14ac:dyDescent="0.15">
      <c r="B46" s="1274"/>
      <c r="C46" s="1275"/>
      <c r="D46" s="109"/>
      <c r="E46" s="1280" t="s">
        <v>36</v>
      </c>
      <c r="F46" s="1280"/>
      <c r="G46" s="1280"/>
      <c r="H46" s="1281"/>
      <c r="I46" s="106">
        <v>3</v>
      </c>
      <c r="J46" s="107">
        <v>18</v>
      </c>
      <c r="K46" s="107">
        <v>10</v>
      </c>
      <c r="L46" s="107">
        <v>5</v>
      </c>
      <c r="M46" s="108">
        <v>10</v>
      </c>
    </row>
    <row r="47" spans="2:13" ht="27.75" customHeight="1" x14ac:dyDescent="0.15">
      <c r="B47" s="1274"/>
      <c r="C47" s="1275"/>
      <c r="D47" s="110"/>
      <c r="E47" s="1282" t="s">
        <v>37</v>
      </c>
      <c r="F47" s="1283"/>
      <c r="G47" s="1283"/>
      <c r="H47" s="1284"/>
      <c r="I47" s="106" t="s">
        <v>502</v>
      </c>
      <c r="J47" s="107" t="s">
        <v>502</v>
      </c>
      <c r="K47" s="107" t="s">
        <v>502</v>
      </c>
      <c r="L47" s="107" t="s">
        <v>502</v>
      </c>
      <c r="M47" s="108" t="s">
        <v>502</v>
      </c>
    </row>
    <row r="48" spans="2:13" ht="27.75" customHeight="1" x14ac:dyDescent="0.15">
      <c r="B48" s="1274"/>
      <c r="C48" s="1275"/>
      <c r="D48" s="105"/>
      <c r="E48" s="1280" t="s">
        <v>38</v>
      </c>
      <c r="F48" s="1280"/>
      <c r="G48" s="1280"/>
      <c r="H48" s="1281"/>
      <c r="I48" s="106" t="s">
        <v>502</v>
      </c>
      <c r="J48" s="107" t="s">
        <v>502</v>
      </c>
      <c r="K48" s="107" t="s">
        <v>502</v>
      </c>
      <c r="L48" s="107" t="s">
        <v>502</v>
      </c>
      <c r="M48" s="108" t="s">
        <v>502</v>
      </c>
    </row>
    <row r="49" spans="2:13" ht="27.75" customHeight="1" x14ac:dyDescent="0.15">
      <c r="B49" s="1276"/>
      <c r="C49" s="1277"/>
      <c r="D49" s="105"/>
      <c r="E49" s="1280" t="s">
        <v>39</v>
      </c>
      <c r="F49" s="1280"/>
      <c r="G49" s="1280"/>
      <c r="H49" s="1281"/>
      <c r="I49" s="106" t="s">
        <v>502</v>
      </c>
      <c r="J49" s="107" t="s">
        <v>502</v>
      </c>
      <c r="K49" s="107" t="s">
        <v>502</v>
      </c>
      <c r="L49" s="107" t="s">
        <v>502</v>
      </c>
      <c r="M49" s="108" t="s">
        <v>502</v>
      </c>
    </row>
    <row r="50" spans="2:13" ht="27.75" customHeight="1" x14ac:dyDescent="0.15">
      <c r="B50" s="1285" t="s">
        <v>40</v>
      </c>
      <c r="C50" s="1286"/>
      <c r="D50" s="111"/>
      <c r="E50" s="1280" t="s">
        <v>41</v>
      </c>
      <c r="F50" s="1280"/>
      <c r="G50" s="1280"/>
      <c r="H50" s="1281"/>
      <c r="I50" s="106">
        <v>11456</v>
      </c>
      <c r="J50" s="107">
        <v>11265</v>
      </c>
      <c r="K50" s="107">
        <v>10450</v>
      </c>
      <c r="L50" s="107">
        <v>10352</v>
      </c>
      <c r="M50" s="108">
        <v>9291</v>
      </c>
    </row>
    <row r="51" spans="2:13" ht="27.75" customHeight="1" x14ac:dyDescent="0.15">
      <c r="B51" s="1274"/>
      <c r="C51" s="1275"/>
      <c r="D51" s="105"/>
      <c r="E51" s="1280" t="s">
        <v>42</v>
      </c>
      <c r="F51" s="1280"/>
      <c r="G51" s="1280"/>
      <c r="H51" s="1281"/>
      <c r="I51" s="106">
        <v>34306</v>
      </c>
      <c r="J51" s="107">
        <v>32959</v>
      </c>
      <c r="K51" s="107">
        <v>31769</v>
      </c>
      <c r="L51" s="107">
        <v>31290</v>
      </c>
      <c r="M51" s="108">
        <v>31994</v>
      </c>
    </row>
    <row r="52" spans="2:13" ht="27.75" customHeight="1" x14ac:dyDescent="0.15">
      <c r="B52" s="1276"/>
      <c r="C52" s="1277"/>
      <c r="D52" s="105"/>
      <c r="E52" s="1280" t="s">
        <v>43</v>
      </c>
      <c r="F52" s="1280"/>
      <c r="G52" s="1280"/>
      <c r="H52" s="1281"/>
      <c r="I52" s="106">
        <v>89560</v>
      </c>
      <c r="J52" s="107">
        <v>86881</v>
      </c>
      <c r="K52" s="107">
        <v>83873</v>
      </c>
      <c r="L52" s="107">
        <v>81362</v>
      </c>
      <c r="M52" s="108">
        <v>78970</v>
      </c>
    </row>
    <row r="53" spans="2:13" ht="27.75" customHeight="1" thickBot="1" x14ac:dyDescent="0.2">
      <c r="B53" s="1287" t="s">
        <v>44</v>
      </c>
      <c r="C53" s="1288"/>
      <c r="D53" s="112"/>
      <c r="E53" s="1289" t="s">
        <v>45</v>
      </c>
      <c r="F53" s="1289"/>
      <c r="G53" s="1289"/>
      <c r="H53" s="1290"/>
      <c r="I53" s="113">
        <v>25157</v>
      </c>
      <c r="J53" s="114">
        <v>25417</v>
      </c>
      <c r="K53" s="114">
        <v>30479</v>
      </c>
      <c r="L53" s="114">
        <v>29631</v>
      </c>
      <c r="M53" s="115">
        <v>31953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cNxcKCPqGD2LMN43o5tMb2bUaYFQ/SR+1A/Y3ABJYJM9tncqZvOSGQsfmCD4mbh4USADgEcxnLOkrvgpG8BfA==" saltValue="0+FrBtcQfMwGmD46p4dx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48</v>
      </c>
      <c r="D55" s="1299"/>
      <c r="E55" s="1300"/>
      <c r="F55" s="127">
        <v>5459</v>
      </c>
      <c r="G55" s="127">
        <v>5141</v>
      </c>
      <c r="H55" s="128">
        <v>6011</v>
      </c>
    </row>
    <row r="56" spans="2:8" ht="52.5" customHeight="1" x14ac:dyDescent="0.15">
      <c r="B56" s="129"/>
      <c r="C56" s="1301" t="s">
        <v>49</v>
      </c>
      <c r="D56" s="1301"/>
      <c r="E56" s="1302"/>
      <c r="F56" s="130">
        <v>299</v>
      </c>
      <c r="G56" s="130">
        <v>371</v>
      </c>
      <c r="H56" s="131">
        <v>363</v>
      </c>
    </row>
    <row r="57" spans="2:8" ht="53.25" customHeight="1" x14ac:dyDescent="0.15">
      <c r="B57" s="129"/>
      <c r="C57" s="1303" t="s">
        <v>50</v>
      </c>
      <c r="D57" s="1303"/>
      <c r="E57" s="1304"/>
      <c r="F57" s="132">
        <v>993</v>
      </c>
      <c r="G57" s="132">
        <v>990</v>
      </c>
      <c r="H57" s="133">
        <v>1495</v>
      </c>
    </row>
    <row r="58" spans="2:8" ht="45.75" customHeight="1" x14ac:dyDescent="0.15">
      <c r="B58" s="134"/>
      <c r="C58" s="1291" t="s">
        <v>597</v>
      </c>
      <c r="D58" s="1292"/>
      <c r="E58" s="1293"/>
      <c r="F58" s="135">
        <v>414</v>
      </c>
      <c r="G58" s="135">
        <v>408</v>
      </c>
      <c r="H58" s="136">
        <v>412</v>
      </c>
    </row>
    <row r="59" spans="2:8" ht="45.75" customHeight="1" x14ac:dyDescent="0.15">
      <c r="B59" s="134"/>
      <c r="C59" s="1291" t="s">
        <v>568</v>
      </c>
      <c r="D59" s="1292"/>
      <c r="E59" s="1293"/>
      <c r="F59" s="135">
        <v>0</v>
      </c>
      <c r="G59" s="135">
        <v>0</v>
      </c>
      <c r="H59" s="136">
        <v>323</v>
      </c>
    </row>
    <row r="60" spans="2:8" ht="45.75" customHeight="1" x14ac:dyDescent="0.15">
      <c r="B60" s="134"/>
      <c r="C60" s="1291" t="s">
        <v>569</v>
      </c>
      <c r="D60" s="1292"/>
      <c r="E60" s="1293"/>
      <c r="F60" s="135">
        <v>225</v>
      </c>
      <c r="G60" s="135">
        <v>226</v>
      </c>
      <c r="H60" s="136">
        <v>227</v>
      </c>
    </row>
    <row r="61" spans="2:8" ht="45.75" customHeight="1" x14ac:dyDescent="0.15">
      <c r="B61" s="134"/>
      <c r="C61" s="1291" t="s">
        <v>570</v>
      </c>
      <c r="D61" s="1292"/>
      <c r="E61" s="1293"/>
      <c r="F61" s="135">
        <v>0</v>
      </c>
      <c r="G61" s="135">
        <v>0</v>
      </c>
      <c r="H61" s="136">
        <v>177</v>
      </c>
    </row>
    <row r="62" spans="2:8" ht="45.75" customHeight="1" thickBot="1" x14ac:dyDescent="0.2">
      <c r="B62" s="137"/>
      <c r="C62" s="1294" t="s">
        <v>571</v>
      </c>
      <c r="D62" s="1295"/>
      <c r="E62" s="1296"/>
      <c r="F62" s="138">
        <v>101</v>
      </c>
      <c r="G62" s="138">
        <v>102</v>
      </c>
      <c r="H62" s="139">
        <v>102</v>
      </c>
    </row>
    <row r="63" spans="2:8" ht="52.5" customHeight="1" thickBot="1" x14ac:dyDescent="0.2">
      <c r="B63" s="140"/>
      <c r="C63" s="1297" t="s">
        <v>51</v>
      </c>
      <c r="D63" s="1297"/>
      <c r="E63" s="1298"/>
      <c r="F63" s="141">
        <v>6750</v>
      </c>
      <c r="G63" s="141">
        <v>6502</v>
      </c>
      <c r="H63" s="142">
        <v>7869</v>
      </c>
    </row>
    <row r="64" spans="2:8" ht="15" customHeight="1" x14ac:dyDescent="0.15"/>
    <row r="65" ht="0" hidden="1" customHeight="1" x14ac:dyDescent="0.15"/>
    <row r="66" ht="0" hidden="1" customHeight="1" x14ac:dyDescent="0.15"/>
  </sheetData>
  <sheetProtection algorithmName="SHA-512" hashValue="3JI0+NPJakYRqvhqK6IIHiHKxFy7aE0huFZiFyjtfsGBDp9dKEV0uTOgNHa21tj17WihJnQfpx3KxMkP4/OjiQ==" saltValue="BAPVMBW0NvoD3zxlVHBH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543</v>
      </c>
      <c r="BQ50" s="1311"/>
      <c r="BR50" s="1311"/>
      <c r="BS50" s="1311"/>
      <c r="BT50" s="1311"/>
      <c r="BU50" s="1311"/>
      <c r="BV50" s="1311"/>
      <c r="BW50" s="1311"/>
      <c r="BX50" s="1311" t="s">
        <v>544</v>
      </c>
      <c r="BY50" s="1311"/>
      <c r="BZ50" s="1311"/>
      <c r="CA50" s="1311"/>
      <c r="CB50" s="1311"/>
      <c r="CC50" s="1311"/>
      <c r="CD50" s="1311"/>
      <c r="CE50" s="1311"/>
      <c r="CF50" s="1311" t="s">
        <v>545</v>
      </c>
      <c r="CG50" s="1311"/>
      <c r="CH50" s="1311"/>
      <c r="CI50" s="1311"/>
      <c r="CJ50" s="1311"/>
      <c r="CK50" s="1311"/>
      <c r="CL50" s="1311"/>
      <c r="CM50" s="1311"/>
      <c r="CN50" s="1311" t="s">
        <v>546</v>
      </c>
      <c r="CO50" s="1311"/>
      <c r="CP50" s="1311"/>
      <c r="CQ50" s="1311"/>
      <c r="CR50" s="1311"/>
      <c r="CS50" s="1311"/>
      <c r="CT50" s="1311"/>
      <c r="CU50" s="1311"/>
      <c r="CV50" s="1311" t="s">
        <v>547</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603</v>
      </c>
      <c r="AO51" s="1310"/>
      <c r="AP51" s="1310"/>
      <c r="AQ51" s="1310"/>
      <c r="AR51" s="1310"/>
      <c r="AS51" s="1310"/>
      <c r="AT51" s="1310"/>
      <c r="AU51" s="1310"/>
      <c r="AV51" s="1310"/>
      <c r="AW51" s="1310"/>
      <c r="AX51" s="1310"/>
      <c r="AY51" s="1310"/>
      <c r="AZ51" s="1310"/>
      <c r="BA51" s="1310"/>
      <c r="BB51" s="1310" t="s">
        <v>604</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40.1</v>
      </c>
      <c r="BY51" s="1307"/>
      <c r="BZ51" s="1307"/>
      <c r="CA51" s="1307"/>
      <c r="CB51" s="1307"/>
      <c r="CC51" s="1307"/>
      <c r="CD51" s="1307"/>
      <c r="CE51" s="1307"/>
      <c r="CF51" s="1307">
        <v>48</v>
      </c>
      <c r="CG51" s="1307"/>
      <c r="CH51" s="1307"/>
      <c r="CI51" s="1307"/>
      <c r="CJ51" s="1307"/>
      <c r="CK51" s="1307"/>
      <c r="CL51" s="1307"/>
      <c r="CM51" s="1307"/>
      <c r="CN51" s="1307">
        <v>46.6</v>
      </c>
      <c r="CO51" s="1307"/>
      <c r="CP51" s="1307"/>
      <c r="CQ51" s="1307"/>
      <c r="CR51" s="1307"/>
      <c r="CS51" s="1307"/>
      <c r="CT51" s="1307"/>
      <c r="CU51" s="1307"/>
      <c r="CV51" s="1307">
        <v>49.9</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605</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65</v>
      </c>
      <c r="BY53" s="1307"/>
      <c r="BZ53" s="1307"/>
      <c r="CA53" s="1307"/>
      <c r="CB53" s="1307"/>
      <c r="CC53" s="1307"/>
      <c r="CD53" s="1307"/>
      <c r="CE53" s="1307"/>
      <c r="CF53" s="1307">
        <v>66.5</v>
      </c>
      <c r="CG53" s="1307"/>
      <c r="CH53" s="1307"/>
      <c r="CI53" s="1307"/>
      <c r="CJ53" s="1307"/>
      <c r="CK53" s="1307"/>
      <c r="CL53" s="1307"/>
      <c r="CM53" s="1307"/>
      <c r="CN53" s="1307">
        <v>66.2</v>
      </c>
      <c r="CO53" s="1307"/>
      <c r="CP53" s="1307"/>
      <c r="CQ53" s="1307"/>
      <c r="CR53" s="1307"/>
      <c r="CS53" s="1307"/>
      <c r="CT53" s="1307"/>
      <c r="CU53" s="1307"/>
      <c r="CV53" s="1307">
        <v>67.400000000000006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606</v>
      </c>
      <c r="AO55" s="1311"/>
      <c r="AP55" s="1311"/>
      <c r="AQ55" s="1311"/>
      <c r="AR55" s="1311"/>
      <c r="AS55" s="1311"/>
      <c r="AT55" s="1311"/>
      <c r="AU55" s="1311"/>
      <c r="AV55" s="1311"/>
      <c r="AW55" s="1311"/>
      <c r="AX55" s="1311"/>
      <c r="AY55" s="1311"/>
      <c r="AZ55" s="1311"/>
      <c r="BA55" s="1311"/>
      <c r="BB55" s="1310" t="s">
        <v>604</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41.4</v>
      </c>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605</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60.2</v>
      </c>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543</v>
      </c>
      <c r="BQ72" s="1311"/>
      <c r="BR72" s="1311"/>
      <c r="BS72" s="1311"/>
      <c r="BT72" s="1311"/>
      <c r="BU72" s="1311"/>
      <c r="BV72" s="1311"/>
      <c r="BW72" s="1311"/>
      <c r="BX72" s="1311" t="s">
        <v>544</v>
      </c>
      <c r="BY72" s="1311"/>
      <c r="BZ72" s="1311"/>
      <c r="CA72" s="1311"/>
      <c r="CB72" s="1311"/>
      <c r="CC72" s="1311"/>
      <c r="CD72" s="1311"/>
      <c r="CE72" s="1311"/>
      <c r="CF72" s="1311" t="s">
        <v>545</v>
      </c>
      <c r="CG72" s="1311"/>
      <c r="CH72" s="1311"/>
      <c r="CI72" s="1311"/>
      <c r="CJ72" s="1311"/>
      <c r="CK72" s="1311"/>
      <c r="CL72" s="1311"/>
      <c r="CM72" s="1311"/>
      <c r="CN72" s="1311" t="s">
        <v>546</v>
      </c>
      <c r="CO72" s="1311"/>
      <c r="CP72" s="1311"/>
      <c r="CQ72" s="1311"/>
      <c r="CR72" s="1311"/>
      <c r="CS72" s="1311"/>
      <c r="CT72" s="1311"/>
      <c r="CU72" s="1311"/>
      <c r="CV72" s="1311" t="s">
        <v>547</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603</v>
      </c>
      <c r="AO73" s="1310"/>
      <c r="AP73" s="1310"/>
      <c r="AQ73" s="1310"/>
      <c r="AR73" s="1310"/>
      <c r="AS73" s="1310"/>
      <c r="AT73" s="1310"/>
      <c r="AU73" s="1310"/>
      <c r="AV73" s="1310"/>
      <c r="AW73" s="1310"/>
      <c r="AX73" s="1310"/>
      <c r="AY73" s="1310"/>
      <c r="AZ73" s="1310"/>
      <c r="BA73" s="1310"/>
      <c r="BB73" s="1310" t="s">
        <v>604</v>
      </c>
      <c r="BC73" s="1310"/>
      <c r="BD73" s="1310"/>
      <c r="BE73" s="1310"/>
      <c r="BF73" s="1310"/>
      <c r="BG73" s="1310"/>
      <c r="BH73" s="1310"/>
      <c r="BI73" s="1310"/>
      <c r="BJ73" s="1310"/>
      <c r="BK73" s="1310"/>
      <c r="BL73" s="1310"/>
      <c r="BM73" s="1310"/>
      <c r="BN73" s="1310"/>
      <c r="BO73" s="1310"/>
      <c r="BP73" s="1307">
        <v>39.799999999999997</v>
      </c>
      <c r="BQ73" s="1307"/>
      <c r="BR73" s="1307"/>
      <c r="BS73" s="1307"/>
      <c r="BT73" s="1307"/>
      <c r="BU73" s="1307"/>
      <c r="BV73" s="1307"/>
      <c r="BW73" s="1307"/>
      <c r="BX73" s="1307">
        <v>40.1</v>
      </c>
      <c r="BY73" s="1307"/>
      <c r="BZ73" s="1307"/>
      <c r="CA73" s="1307"/>
      <c r="CB73" s="1307"/>
      <c r="CC73" s="1307"/>
      <c r="CD73" s="1307"/>
      <c r="CE73" s="1307"/>
      <c r="CF73" s="1307">
        <v>48</v>
      </c>
      <c r="CG73" s="1307"/>
      <c r="CH73" s="1307"/>
      <c r="CI73" s="1307"/>
      <c r="CJ73" s="1307"/>
      <c r="CK73" s="1307"/>
      <c r="CL73" s="1307"/>
      <c r="CM73" s="1307"/>
      <c r="CN73" s="1307">
        <v>46.6</v>
      </c>
      <c r="CO73" s="1307"/>
      <c r="CP73" s="1307"/>
      <c r="CQ73" s="1307"/>
      <c r="CR73" s="1307"/>
      <c r="CS73" s="1307"/>
      <c r="CT73" s="1307"/>
      <c r="CU73" s="1307"/>
      <c r="CV73" s="1307">
        <v>49.9</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07">
        <v>7.1</v>
      </c>
      <c r="BQ75" s="1307"/>
      <c r="BR75" s="1307"/>
      <c r="BS75" s="1307"/>
      <c r="BT75" s="1307"/>
      <c r="BU75" s="1307"/>
      <c r="BV75" s="1307"/>
      <c r="BW75" s="1307"/>
      <c r="BX75" s="1307">
        <v>6.6</v>
      </c>
      <c r="BY75" s="1307"/>
      <c r="BZ75" s="1307"/>
      <c r="CA75" s="1307"/>
      <c r="CB75" s="1307"/>
      <c r="CC75" s="1307"/>
      <c r="CD75" s="1307"/>
      <c r="CE75" s="1307"/>
      <c r="CF75" s="1307">
        <v>5.5</v>
      </c>
      <c r="CG75" s="1307"/>
      <c r="CH75" s="1307"/>
      <c r="CI75" s="1307"/>
      <c r="CJ75" s="1307"/>
      <c r="CK75" s="1307"/>
      <c r="CL75" s="1307"/>
      <c r="CM75" s="1307"/>
      <c r="CN75" s="1307">
        <v>4.4000000000000004</v>
      </c>
      <c r="CO75" s="1307"/>
      <c r="CP75" s="1307"/>
      <c r="CQ75" s="1307"/>
      <c r="CR75" s="1307"/>
      <c r="CS75" s="1307"/>
      <c r="CT75" s="1307"/>
      <c r="CU75" s="1307"/>
      <c r="CV75" s="1307">
        <v>3.8</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606</v>
      </c>
      <c r="AO77" s="1311"/>
      <c r="AP77" s="1311"/>
      <c r="AQ77" s="1311"/>
      <c r="AR77" s="1311"/>
      <c r="AS77" s="1311"/>
      <c r="AT77" s="1311"/>
      <c r="AU77" s="1311"/>
      <c r="AV77" s="1311"/>
      <c r="AW77" s="1311"/>
      <c r="AX77" s="1311"/>
      <c r="AY77" s="1311"/>
      <c r="AZ77" s="1311"/>
      <c r="BA77" s="1311"/>
      <c r="BB77" s="1310" t="s">
        <v>604</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609</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4xyNf5FJZEKhocSMz11S+yJg55E9OUsoaZmrf+3Fa3bvxc83+6Zkmkkw1Q0vIjkJwK3BzrkOZx08/O9fSk+KQ==" saltValue="8ml3WIqqXV94S/7Cq8hp4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RgSyuc07j3c9r/iHzYjJ3LYaKMyej/PMCoNbY0eS7Hvxc6ORUOBi50l51XidOJPkzV2cvEAARMj/BtEHfgVQ==" saltValue="CDmlLOgOk+CsE8no3vfT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07TXspDbcgnytq9Hx6NofyCbps5ksFQtbYhOpOZpOpjMeSRa92PeUSL+p1P7JlODOqOd3wRE7ckHQdUoW0R6Q==" saltValue="mbMHrNVZOhwnqTNkTwgc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48009</v>
      </c>
      <c r="E3" s="161"/>
      <c r="F3" s="162">
        <v>51613</v>
      </c>
      <c r="G3" s="163"/>
      <c r="H3" s="164"/>
    </row>
    <row r="4" spans="1:8" x14ac:dyDescent="0.15">
      <c r="A4" s="165"/>
      <c r="B4" s="166"/>
      <c r="C4" s="167"/>
      <c r="D4" s="168">
        <v>26534</v>
      </c>
      <c r="E4" s="169"/>
      <c r="F4" s="170">
        <v>25872</v>
      </c>
      <c r="G4" s="171"/>
      <c r="H4" s="172"/>
    </row>
    <row r="5" spans="1:8" x14ac:dyDescent="0.15">
      <c r="A5" s="153" t="s">
        <v>535</v>
      </c>
      <c r="B5" s="158"/>
      <c r="C5" s="159"/>
      <c r="D5" s="160">
        <v>36252</v>
      </c>
      <c r="E5" s="161"/>
      <c r="F5" s="162">
        <v>50880</v>
      </c>
      <c r="G5" s="163"/>
      <c r="H5" s="164"/>
    </row>
    <row r="6" spans="1:8" x14ac:dyDescent="0.15">
      <c r="A6" s="165"/>
      <c r="B6" s="166"/>
      <c r="C6" s="167"/>
      <c r="D6" s="168">
        <v>23979</v>
      </c>
      <c r="E6" s="169"/>
      <c r="F6" s="170">
        <v>27819</v>
      </c>
      <c r="G6" s="171"/>
      <c r="H6" s="172"/>
    </row>
    <row r="7" spans="1:8" x14ac:dyDescent="0.15">
      <c r="A7" s="153" t="s">
        <v>536</v>
      </c>
      <c r="B7" s="158"/>
      <c r="C7" s="159"/>
      <c r="D7" s="160">
        <v>40831</v>
      </c>
      <c r="E7" s="161"/>
      <c r="F7" s="162">
        <v>46395</v>
      </c>
      <c r="G7" s="163"/>
      <c r="H7" s="164"/>
    </row>
    <row r="8" spans="1:8" x14ac:dyDescent="0.15">
      <c r="A8" s="165"/>
      <c r="B8" s="166"/>
      <c r="C8" s="167"/>
      <c r="D8" s="168">
        <v>24489</v>
      </c>
      <c r="E8" s="169"/>
      <c r="F8" s="170">
        <v>26304</v>
      </c>
      <c r="G8" s="171"/>
      <c r="H8" s="172"/>
    </row>
    <row r="9" spans="1:8" x14ac:dyDescent="0.15">
      <c r="A9" s="153" t="s">
        <v>537</v>
      </c>
      <c r="B9" s="158"/>
      <c r="C9" s="159"/>
      <c r="D9" s="160">
        <v>49698</v>
      </c>
      <c r="E9" s="161"/>
      <c r="F9" s="162">
        <v>48088</v>
      </c>
      <c r="G9" s="163"/>
      <c r="H9" s="164"/>
    </row>
    <row r="10" spans="1:8" x14ac:dyDescent="0.15">
      <c r="A10" s="165"/>
      <c r="B10" s="166"/>
      <c r="C10" s="167"/>
      <c r="D10" s="168">
        <v>25189</v>
      </c>
      <c r="E10" s="169"/>
      <c r="F10" s="170">
        <v>25183</v>
      </c>
      <c r="G10" s="171"/>
      <c r="H10" s="172"/>
    </row>
    <row r="11" spans="1:8" x14ac:dyDescent="0.15">
      <c r="A11" s="153" t="s">
        <v>538</v>
      </c>
      <c r="B11" s="158"/>
      <c r="C11" s="159"/>
      <c r="D11" s="160">
        <v>52884</v>
      </c>
      <c r="E11" s="161"/>
      <c r="F11" s="162">
        <v>46457</v>
      </c>
      <c r="G11" s="163"/>
      <c r="H11" s="164"/>
    </row>
    <row r="12" spans="1:8" x14ac:dyDescent="0.15">
      <c r="A12" s="165"/>
      <c r="B12" s="166"/>
      <c r="C12" s="173"/>
      <c r="D12" s="168">
        <v>26444</v>
      </c>
      <c r="E12" s="169"/>
      <c r="F12" s="170">
        <v>24020</v>
      </c>
      <c r="G12" s="171"/>
      <c r="H12" s="172"/>
    </row>
    <row r="13" spans="1:8" x14ac:dyDescent="0.15">
      <c r="A13" s="153"/>
      <c r="B13" s="158"/>
      <c r="C13" s="174"/>
      <c r="D13" s="175">
        <v>45535</v>
      </c>
      <c r="E13" s="176"/>
      <c r="F13" s="177">
        <v>48687</v>
      </c>
      <c r="G13" s="178"/>
      <c r="H13" s="164"/>
    </row>
    <row r="14" spans="1:8" x14ac:dyDescent="0.15">
      <c r="A14" s="165"/>
      <c r="B14" s="166"/>
      <c r="C14" s="167"/>
      <c r="D14" s="168">
        <v>25327</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5.72</v>
      </c>
      <c r="C19" s="179">
        <f>ROUND(VALUE(SUBSTITUTE(実質収支比率等に係る経年分析!G$48,"▲","-")),2)</f>
        <v>5.89</v>
      </c>
      <c r="D19" s="179">
        <f>ROUND(VALUE(SUBSTITUTE(実質収支比率等に係る経年分析!H$48,"▲","-")),2)</f>
        <v>4.9400000000000004</v>
      </c>
      <c r="E19" s="179">
        <f>ROUND(VALUE(SUBSTITUTE(実質収支比率等に係る経年分析!I$48,"▲","-")),2)</f>
        <v>5.63</v>
      </c>
      <c r="F19" s="179">
        <f>ROUND(VALUE(SUBSTITUTE(実質収支比率等に係る経年分析!J$48,"▲","-")),2)</f>
        <v>3.9</v>
      </c>
    </row>
    <row r="20" spans="1:11" x14ac:dyDescent="0.15">
      <c r="A20" s="179" t="s">
        <v>55</v>
      </c>
      <c r="B20" s="179">
        <f>ROUND(VALUE(SUBSTITUTE(実質収支比率等に係る経年分析!F$47,"▲","-")),2)</f>
        <v>11.18</v>
      </c>
      <c r="C20" s="179">
        <f>ROUND(VALUE(SUBSTITUTE(実質収支比率等に係る経年分析!G$47,"▲","-")),2)</f>
        <v>10</v>
      </c>
      <c r="D20" s="179">
        <f>ROUND(VALUE(SUBSTITUTE(実質収支比率等に係る経年分析!H$47,"▲","-")),2)</f>
        <v>7.61</v>
      </c>
      <c r="E20" s="179">
        <f>ROUND(VALUE(SUBSTITUTE(実質収支比率等に係る経年分析!I$47,"▲","-")),2)</f>
        <v>7.16</v>
      </c>
      <c r="F20" s="179">
        <f>ROUND(VALUE(SUBSTITUTE(実質収支比率等に係る経年分析!J$47,"▲","-")),2)</f>
        <v>8.32</v>
      </c>
    </row>
    <row r="21" spans="1:11" x14ac:dyDescent="0.15">
      <c r="A21" s="179" t="s">
        <v>56</v>
      </c>
      <c r="B21" s="179">
        <f>IF(ISNUMBER(VALUE(SUBSTITUTE(実質収支比率等に係る経年分析!F$49,"▲","-"))),ROUND(VALUE(SUBSTITUTE(実質収支比率等に係る経年分析!F$49,"▲","-")),2),NA())</f>
        <v>-3.82</v>
      </c>
      <c r="C21" s="179">
        <f>IF(ISNUMBER(VALUE(SUBSTITUTE(実質収支比率等に係る経年分析!G$49,"▲","-"))),ROUND(VALUE(SUBSTITUTE(実質収支比率等に係る経年分析!G$49,"▲","-")),2),NA())</f>
        <v>-4.0599999999999996</v>
      </c>
      <c r="D21" s="179">
        <f>IF(ISNUMBER(VALUE(SUBSTITUTE(実質収支比率等に係る経年分析!H$49,"▲","-"))),ROUND(VALUE(SUBSTITUTE(実質収支比率等に係る経年分析!H$49,"▲","-")),2),NA())</f>
        <v>-6.27</v>
      </c>
      <c r="E21" s="179">
        <f>IF(ISNUMBER(VALUE(SUBSTITUTE(実質収支比率等に係る経年分析!I$49,"▲","-"))),ROUND(VALUE(SUBSTITUTE(実質収支比率等に係る経年分析!I$49,"▲","-")),2),NA())</f>
        <v>-2.23</v>
      </c>
      <c r="F21" s="179">
        <f>IF(ISNUMBER(VALUE(SUBSTITUTE(実質収支比率等に係る経年分析!J$49,"▲","-"))),ROUND(VALUE(SUBSTITUTE(実質収支比率等に係る経年分析!J$49,"▲","-")),2),NA())</f>
        <v>-3.33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0.28999999999999998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0.83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1.0900000000000001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1.0900000000000001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母子父子寡婦福祉資金貸付事業特別会計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競輪事業特別会計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1.72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1.21</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2.3199999999999998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2.4900000000000002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2.5499999999999998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2.71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3.57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4.8600000000000003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4.32</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12666</v>
      </c>
      <c r="E42" s="181"/>
      <c r="F42" s="181"/>
      <c r="G42" s="181">
        <f>'実質公債費比率（分子）の構造'!L$52</f>
        <v>11812</v>
      </c>
      <c r="H42" s="181"/>
      <c r="I42" s="181"/>
      <c r="J42" s="181">
        <f>'実質公債費比率（分子）の構造'!M$52</f>
        <v>11468</v>
      </c>
      <c r="K42" s="181"/>
      <c r="L42" s="181"/>
      <c r="M42" s="181">
        <f>'実質公債費比率（分子）の構造'!N$52</f>
        <v>11271</v>
      </c>
      <c r="N42" s="181"/>
      <c r="O42" s="181"/>
      <c r="P42" s="181">
        <f>'実質公債費比率（分子）の構造'!O$52</f>
        <v>11426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1334</v>
      </c>
      <c r="C44" s="181"/>
      <c r="D44" s="181"/>
      <c r="E44" s="181">
        <f>'実質公債費比率（分子）の構造'!L$50</f>
        <v>996</v>
      </c>
      <c r="F44" s="181"/>
      <c r="G44" s="181"/>
      <c r="H44" s="181">
        <f>'実質公債費比率（分子）の構造'!M$50</f>
        <v>611</v>
      </c>
      <c r="I44" s="181"/>
      <c r="J44" s="181"/>
      <c r="K44" s="181">
        <f>'実質公債費比率（分子）の構造'!N$50</f>
        <v>624</v>
      </c>
      <c r="L44" s="181"/>
      <c r="M44" s="181"/>
      <c r="N44" s="181">
        <f>'実質公債費比率（分子）の構造'!O$50</f>
        <v>637</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3769</v>
      </c>
      <c r="C46" s="181"/>
      <c r="D46" s="181"/>
      <c r="E46" s="181">
        <f>'実質公債費比率（分子）の構造'!L$48</f>
        <v>3785</v>
      </c>
      <c r="F46" s="181"/>
      <c r="G46" s="181"/>
      <c r="H46" s="181">
        <f>'実質公債費比率（分子）の構造'!M$48</f>
        <v>3513</v>
      </c>
      <c r="I46" s="181"/>
      <c r="J46" s="181"/>
      <c r="K46" s="181">
        <f>'実質公債費比率（分子）の構造'!N$48</f>
        <v>3346</v>
      </c>
      <c r="L46" s="181"/>
      <c r="M46" s="181"/>
      <c r="N46" s="181">
        <f>'実質公債費比率（分子）の構造'!O$48</f>
        <v>3885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11773</v>
      </c>
      <c r="C49" s="181"/>
      <c r="D49" s="181"/>
      <c r="E49" s="181">
        <f>'実質公債費比率（分子）の構造'!L$45</f>
        <v>10741</v>
      </c>
      <c r="F49" s="181"/>
      <c r="G49" s="181"/>
      <c r="H49" s="181">
        <f>'実質公債費比率（分子）の構造'!M$45</f>
        <v>9891</v>
      </c>
      <c r="I49" s="181"/>
      <c r="J49" s="181"/>
      <c r="K49" s="181">
        <f>'実質公債費比率（分子）の構造'!N$45</f>
        <v>9560</v>
      </c>
      <c r="L49" s="181"/>
      <c r="M49" s="181"/>
      <c r="N49" s="181">
        <f>'実質公債費比率（分子）の構造'!O$45</f>
        <v>9446</v>
      </c>
      <c r="O49" s="181"/>
      <c r="P49" s="181"/>
    </row>
    <row r="50" spans="1:16" x14ac:dyDescent="0.15">
      <c r="A50" s="181" t="s">
        <v>71</v>
      </c>
      <c r="B50" s="181" t="e">
        <f>NA()</f>
        <v>#N/A</v>
      </c>
      <c r="C50" s="181">
        <f>IF(ISNUMBER('実質公債費比率（分子）の構造'!K$53),'実質公債費比率（分子）の構造'!K$53,NA())</f>
        <v>4210</v>
      </c>
      <c r="D50" s="181" t="e">
        <f>NA()</f>
        <v>#N/A</v>
      </c>
      <c r="E50" s="181" t="e">
        <f>NA()</f>
        <v>#N/A</v>
      </c>
      <c r="F50" s="181">
        <f>IF(ISNUMBER('実質公債費比率（分子）の構造'!L$53),'実質公債費比率（分子）の構造'!L$53,NA())</f>
        <v>3710</v>
      </c>
      <c r="G50" s="181" t="e">
        <f>NA()</f>
        <v>#N/A</v>
      </c>
      <c r="H50" s="181" t="e">
        <f>NA()</f>
        <v>#N/A</v>
      </c>
      <c r="I50" s="181">
        <f>IF(ISNUMBER('実質公債費比率（分子）の構造'!M$53),'実質公債費比率（分子）の構造'!M$53,NA())</f>
        <v>2547</v>
      </c>
      <c r="J50" s="181" t="e">
        <f>NA()</f>
        <v>#N/A</v>
      </c>
      <c r="K50" s="181" t="e">
        <f>NA()</f>
        <v>#N/A</v>
      </c>
      <c r="L50" s="181">
        <f>IF(ISNUMBER('実質公債費比率（分子）の構造'!N$53),'実質公債費比率（分子）の構造'!N$53,NA())</f>
        <v>2259</v>
      </c>
      <c r="M50" s="181" t="e">
        <f>NA()</f>
        <v>#N/A</v>
      </c>
      <c r="N50" s="181" t="e">
        <f>NA()</f>
        <v>#N/A</v>
      </c>
      <c r="O50" s="181">
        <f>IF(ISNUMBER('実質公債費比率（分子）の構造'!O$53),'実質公債費比率（分子）の構造'!O$53,NA())</f>
        <v>2542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89560</v>
      </c>
      <c r="E56" s="180"/>
      <c r="F56" s="180"/>
      <c r="G56" s="180">
        <f>'将来負担比率（分子）の構造'!J$52</f>
        <v>86881</v>
      </c>
      <c r="H56" s="180"/>
      <c r="I56" s="180"/>
      <c r="J56" s="180">
        <f>'将来負担比率（分子）の構造'!K$52</f>
        <v>83873</v>
      </c>
      <c r="K56" s="180"/>
      <c r="L56" s="180"/>
      <c r="M56" s="180">
        <f>'将来負担比率（分子）の構造'!L$52</f>
        <v>81362</v>
      </c>
      <c r="N56" s="180"/>
      <c r="O56" s="180"/>
      <c r="P56" s="180">
        <f>'将来負担比率（分子）の構造'!M$52</f>
        <v>78970</v>
      </c>
    </row>
    <row r="57" spans="1:16" x14ac:dyDescent="0.15">
      <c r="A57" s="180" t="s">
        <v>42</v>
      </c>
      <c r="B57" s="180"/>
      <c r="C57" s="180"/>
      <c r="D57" s="180">
        <f>'将来負担比率（分子）の構造'!I$51</f>
        <v>34306</v>
      </c>
      <c r="E57" s="180"/>
      <c r="F57" s="180"/>
      <c r="G57" s="180">
        <f>'将来負担比率（分子）の構造'!J$51</f>
        <v>32959</v>
      </c>
      <c r="H57" s="180"/>
      <c r="I57" s="180"/>
      <c r="J57" s="180">
        <f>'将来負担比率（分子）の構造'!K$51</f>
        <v>31769</v>
      </c>
      <c r="K57" s="180"/>
      <c r="L57" s="180"/>
      <c r="M57" s="180">
        <f>'将来負担比率（分子）の構造'!L$51</f>
        <v>31290</v>
      </c>
      <c r="N57" s="180"/>
      <c r="O57" s="180"/>
      <c r="P57" s="180">
        <f>'将来負担比率（分子）の構造'!M$51</f>
        <v>31994</v>
      </c>
    </row>
    <row r="58" spans="1:16" x14ac:dyDescent="0.15">
      <c r="A58" s="180" t="s">
        <v>41</v>
      </c>
      <c r="B58" s="180"/>
      <c r="C58" s="180"/>
      <c r="D58" s="180">
        <f>'将来負担比率（分子）の構造'!I$50</f>
        <v>11456</v>
      </c>
      <c r="E58" s="180"/>
      <c r="F58" s="180"/>
      <c r="G58" s="180">
        <f>'将来負担比率（分子）の構造'!J$50</f>
        <v>11265</v>
      </c>
      <c r="H58" s="180"/>
      <c r="I58" s="180"/>
      <c r="J58" s="180">
        <f>'将来負担比率（分子）の構造'!K$50</f>
        <v>10450</v>
      </c>
      <c r="K58" s="180"/>
      <c r="L58" s="180"/>
      <c r="M58" s="180">
        <f>'将来負担比率（分子）の構造'!L$50</f>
        <v>10352</v>
      </c>
      <c r="N58" s="180"/>
      <c r="O58" s="180"/>
      <c r="P58" s="180">
        <f>'将来負担比率（分子）の構造'!M$50</f>
        <v>9291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v>
      </c>
      <c r="C61" s="180"/>
      <c r="D61" s="180"/>
      <c r="E61" s="180">
        <f>'将来負担比率（分子）の構造'!J$46</f>
        <v>18</v>
      </c>
      <c r="F61" s="180"/>
      <c r="G61" s="180"/>
      <c r="H61" s="180">
        <f>'将来負担比率（分子）の構造'!K$46</f>
        <v>10</v>
      </c>
      <c r="I61" s="180"/>
      <c r="J61" s="180"/>
      <c r="K61" s="180">
        <f>'将来負担比率（分子）の構造'!L$46</f>
        <v>5</v>
      </c>
      <c r="L61" s="180"/>
      <c r="M61" s="180"/>
      <c r="N61" s="180">
        <f>'将来負担比率（分子）の構造'!M$46</f>
        <v>10</v>
      </c>
      <c r="O61" s="180"/>
      <c r="P61" s="180"/>
    </row>
    <row r="62" spans="1:16" x14ac:dyDescent="0.15">
      <c r="A62" s="180" t="s">
        <v>35</v>
      </c>
      <c r="B62" s="180">
        <f>'将来負担比率（分子）の構造'!I$45</f>
        <v>14340</v>
      </c>
      <c r="C62" s="180"/>
      <c r="D62" s="180"/>
      <c r="E62" s="180">
        <f>'将来負担比率（分子）の構造'!J$45</f>
        <v>14082</v>
      </c>
      <c r="F62" s="180"/>
      <c r="G62" s="180"/>
      <c r="H62" s="180">
        <f>'将来負担比率（分子）の構造'!K$45</f>
        <v>14096</v>
      </c>
      <c r="I62" s="180"/>
      <c r="J62" s="180"/>
      <c r="K62" s="180">
        <f>'将来負担比率（分子）の構造'!L$45</f>
        <v>13122</v>
      </c>
      <c r="L62" s="180"/>
      <c r="M62" s="180"/>
      <c r="N62" s="180">
        <f>'将来負担比率（分子）の構造'!M$45</f>
        <v>13047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33862</v>
      </c>
      <c r="C64" s="180"/>
      <c r="D64" s="180"/>
      <c r="E64" s="180">
        <f>'将来負担比率（分子）の構造'!J$43</f>
        <v>34523</v>
      </c>
      <c r="F64" s="180"/>
      <c r="G64" s="180"/>
      <c r="H64" s="180">
        <f>'将来負担比率（分子）の構造'!K$43</f>
        <v>36641</v>
      </c>
      <c r="I64" s="180"/>
      <c r="J64" s="180"/>
      <c r="K64" s="180">
        <f>'将来負担比率（分子）の構造'!L$43</f>
        <v>34830</v>
      </c>
      <c r="L64" s="180"/>
      <c r="M64" s="180"/>
      <c r="N64" s="180">
        <f>'将来負担比率（分子）の構造'!M$43</f>
        <v>34194</v>
      </c>
      <c r="O64" s="180"/>
      <c r="P64" s="180"/>
    </row>
    <row r="65" spans="1:16" x14ac:dyDescent="0.15">
      <c r="A65" s="180" t="s">
        <v>32</v>
      </c>
      <c r="B65" s="180">
        <f>'将来負担比率（分子）の構造'!I$42</f>
        <v>8991</v>
      </c>
      <c r="C65" s="180"/>
      <c r="D65" s="180"/>
      <c r="E65" s="180">
        <f>'将来負担比率（分子）の構造'!J$42</f>
        <v>7642</v>
      </c>
      <c r="F65" s="180"/>
      <c r="G65" s="180"/>
      <c r="H65" s="180">
        <f>'将来負担比率（分子）の構造'!K$42</f>
        <v>8720</v>
      </c>
      <c r="I65" s="180"/>
      <c r="J65" s="180"/>
      <c r="K65" s="180">
        <f>'将来負担比率（分子）の構造'!L$42</f>
        <v>8273</v>
      </c>
      <c r="L65" s="180"/>
      <c r="M65" s="180"/>
      <c r="N65" s="180">
        <f>'将来負担比率（分子）の構造'!M$42</f>
        <v>7459</v>
      </c>
      <c r="O65" s="180"/>
      <c r="P65" s="180"/>
    </row>
    <row r="66" spans="1:16" x14ac:dyDescent="0.15">
      <c r="A66" s="180" t="s">
        <v>31</v>
      </c>
      <c r="B66" s="180">
        <f>'将来負担比率（分子）の構造'!I$41</f>
        <v>103283</v>
      </c>
      <c r="C66" s="180"/>
      <c r="D66" s="180"/>
      <c r="E66" s="180">
        <f>'将来負担比率（分子）の構造'!J$41</f>
        <v>100258</v>
      </c>
      <c r="F66" s="180"/>
      <c r="G66" s="180"/>
      <c r="H66" s="180">
        <f>'将来負担比率（分子）の構造'!K$41</f>
        <v>97105</v>
      </c>
      <c r="I66" s="180"/>
      <c r="J66" s="180"/>
      <c r="K66" s="180">
        <f>'将来負担比率（分子）の構造'!L$41</f>
        <v>96404</v>
      </c>
      <c r="L66" s="180"/>
      <c r="M66" s="180"/>
      <c r="N66" s="180">
        <f>'将来負担比率（分子）の構造'!M$41</f>
        <v>97497</v>
      </c>
      <c r="O66" s="180"/>
      <c r="P66" s="180"/>
    </row>
    <row r="67" spans="1:16" x14ac:dyDescent="0.15">
      <c r="A67" s="180" t="s">
        <v>75</v>
      </c>
      <c r="B67" s="180" t="e">
        <f>NA()</f>
        <v>#N/A</v>
      </c>
      <c r="C67" s="180">
        <f>IF(ISNUMBER('将来負担比率（分子）の構造'!I$53), IF('将来負担比率（分子）の構造'!I$53 &lt; 0, 0, '将来負担比率（分子）の構造'!I$53), NA())</f>
        <v>25157</v>
      </c>
      <c r="D67" s="180" t="e">
        <f>NA()</f>
        <v>#N/A</v>
      </c>
      <c r="E67" s="180" t="e">
        <f>NA()</f>
        <v>#N/A</v>
      </c>
      <c r="F67" s="180">
        <f>IF(ISNUMBER('将来負担比率（分子）の構造'!J$53), IF('将来負担比率（分子）の構造'!J$53 &lt; 0, 0, '将来負担比率（分子）の構造'!J$53), NA())</f>
        <v>25417</v>
      </c>
      <c r="G67" s="180" t="e">
        <f>NA()</f>
        <v>#N/A</v>
      </c>
      <c r="H67" s="180" t="e">
        <f>NA()</f>
        <v>#N/A</v>
      </c>
      <c r="I67" s="180">
        <f>IF(ISNUMBER('将来負担比率（分子）の構造'!K$53), IF('将来負担比率（分子）の構造'!K$53 &lt; 0, 0, '将来負担比率（分子）の構造'!K$53), NA())</f>
        <v>30479</v>
      </c>
      <c r="J67" s="180" t="e">
        <f>NA()</f>
        <v>#N/A</v>
      </c>
      <c r="K67" s="180" t="e">
        <f>NA()</f>
        <v>#N/A</v>
      </c>
      <c r="L67" s="180">
        <f>IF(ISNUMBER('将来負担比率（分子）の構造'!L$53), IF('将来負担比率（分子）の構造'!L$53 &lt; 0, 0, '将来負担比率（分子）の構造'!L$53), NA())</f>
        <v>29631</v>
      </c>
      <c r="M67" s="180" t="e">
        <f>NA()</f>
        <v>#N/A</v>
      </c>
      <c r="N67" s="180" t="e">
        <f>NA()</f>
        <v>#N/A</v>
      </c>
      <c r="O67" s="180">
        <f>IF(ISNUMBER('将来負担比率（分子）の構造'!M$53), IF('将来負担比率（分子）の構造'!M$53 &lt; 0, 0, '将来負担比率（分子）の構造'!M$53), NA())</f>
        <v>31953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5459</v>
      </c>
      <c r="C72" s="184">
        <f>基金残高に係る経年分析!G55</f>
        <v>5141</v>
      </c>
      <c r="D72" s="184">
        <f>基金残高に係る経年分析!H55</f>
        <v>6011</v>
      </c>
    </row>
    <row r="73" spans="1:16" x14ac:dyDescent="0.15">
      <c r="A73" s="183" t="s">
        <v>78</v>
      </c>
      <c r="B73" s="184">
        <f>基金残高に係る経年分析!F56</f>
        <v>299</v>
      </c>
      <c r="C73" s="184">
        <f>基金残高に係る経年分析!G56</f>
        <v>371</v>
      </c>
      <c r="D73" s="184">
        <f>基金残高に係る経年分析!H56</f>
        <v>363</v>
      </c>
    </row>
    <row r="74" spans="1:16" x14ac:dyDescent="0.15">
      <c r="A74" s="183" t="s">
        <v>79</v>
      </c>
      <c r="B74" s="184">
        <f>基金残高に係る経年分析!F57</f>
        <v>993</v>
      </c>
      <c r="C74" s="184">
        <f>基金残高に係る経年分析!G57</f>
        <v>990</v>
      </c>
      <c r="D74" s="184">
        <f>基金残高に係る経年分析!H57</f>
        <v>1495</v>
      </c>
    </row>
  </sheetData>
  <sheetProtection algorithmName="SHA-512" hashValue="qOSXdY52qhnHz4fFRdDdv9nVAjqdygllBB5At5KLK5Zi7AWZajth0W2Ppb8SvK35P4O38RmkO6XpNx2IARyUtA==" saltValue="iESDSjnFrxQ/5oRgMO5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65381174</v>
      </c>
      <c r="S5" s="669"/>
      <c r="T5" s="669"/>
      <c r="U5" s="669"/>
      <c r="V5" s="669"/>
      <c r="W5" s="669"/>
      <c r="X5" s="669"/>
      <c r="Y5" s="670"/>
      <c r="Z5" s="671">
        <v>50</v>
      </c>
      <c r="AA5" s="671"/>
      <c r="AB5" s="671"/>
      <c r="AC5" s="671"/>
      <c r="AD5" s="672">
        <v>61515691</v>
      </c>
      <c r="AE5" s="672"/>
      <c r="AF5" s="672"/>
      <c r="AG5" s="672"/>
      <c r="AH5" s="672"/>
      <c r="AI5" s="672"/>
      <c r="AJ5" s="672"/>
      <c r="AK5" s="672"/>
      <c r="AL5" s="673">
        <v>84.7</v>
      </c>
      <c r="AM5" s="674"/>
      <c r="AN5" s="674"/>
      <c r="AO5" s="675"/>
      <c r="AP5" s="665" t="s">
        <v>222</v>
      </c>
      <c r="AQ5" s="666"/>
      <c r="AR5" s="666"/>
      <c r="AS5" s="666"/>
      <c r="AT5" s="666"/>
      <c r="AU5" s="666"/>
      <c r="AV5" s="666"/>
      <c r="AW5" s="666"/>
      <c r="AX5" s="666"/>
      <c r="AY5" s="666"/>
      <c r="AZ5" s="666"/>
      <c r="BA5" s="666"/>
      <c r="BB5" s="666"/>
      <c r="BC5" s="666"/>
      <c r="BD5" s="666"/>
      <c r="BE5" s="666"/>
      <c r="BF5" s="667"/>
      <c r="BG5" s="679">
        <v>58848855</v>
      </c>
      <c r="BH5" s="680"/>
      <c r="BI5" s="680"/>
      <c r="BJ5" s="680"/>
      <c r="BK5" s="680"/>
      <c r="BL5" s="680"/>
      <c r="BM5" s="680"/>
      <c r="BN5" s="681"/>
      <c r="BO5" s="682">
        <v>90</v>
      </c>
      <c r="BP5" s="682"/>
      <c r="BQ5" s="682"/>
      <c r="BR5" s="682"/>
      <c r="BS5" s="683" t="s">
        <v>128</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1365591</v>
      </c>
      <c r="S6" s="680"/>
      <c r="T6" s="680"/>
      <c r="U6" s="680"/>
      <c r="V6" s="680"/>
      <c r="W6" s="680"/>
      <c r="X6" s="680"/>
      <c r="Y6" s="681"/>
      <c r="Z6" s="682">
        <v>1</v>
      </c>
      <c r="AA6" s="682"/>
      <c r="AB6" s="682"/>
      <c r="AC6" s="682"/>
      <c r="AD6" s="683">
        <v>1365591</v>
      </c>
      <c r="AE6" s="683"/>
      <c r="AF6" s="683"/>
      <c r="AG6" s="683"/>
      <c r="AH6" s="683"/>
      <c r="AI6" s="683"/>
      <c r="AJ6" s="683"/>
      <c r="AK6" s="683"/>
      <c r="AL6" s="684">
        <v>1.9</v>
      </c>
      <c r="AM6" s="685"/>
      <c r="AN6" s="685"/>
      <c r="AO6" s="686"/>
      <c r="AP6" s="676" t="s">
        <v>227</v>
      </c>
      <c r="AQ6" s="677"/>
      <c r="AR6" s="677"/>
      <c r="AS6" s="677"/>
      <c r="AT6" s="677"/>
      <c r="AU6" s="677"/>
      <c r="AV6" s="677"/>
      <c r="AW6" s="677"/>
      <c r="AX6" s="677"/>
      <c r="AY6" s="677"/>
      <c r="AZ6" s="677"/>
      <c r="BA6" s="677"/>
      <c r="BB6" s="677"/>
      <c r="BC6" s="677"/>
      <c r="BD6" s="677"/>
      <c r="BE6" s="677"/>
      <c r="BF6" s="678"/>
      <c r="BG6" s="679">
        <v>58848855</v>
      </c>
      <c r="BH6" s="680"/>
      <c r="BI6" s="680"/>
      <c r="BJ6" s="680"/>
      <c r="BK6" s="680"/>
      <c r="BL6" s="680"/>
      <c r="BM6" s="680"/>
      <c r="BN6" s="681"/>
      <c r="BO6" s="682">
        <v>90</v>
      </c>
      <c r="BP6" s="682"/>
      <c r="BQ6" s="682"/>
      <c r="BR6" s="682"/>
      <c r="BS6" s="683" t="s">
        <v>228</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642397</v>
      </c>
      <c r="CS6" s="680"/>
      <c r="CT6" s="680"/>
      <c r="CU6" s="680"/>
      <c r="CV6" s="680"/>
      <c r="CW6" s="680"/>
      <c r="CX6" s="680"/>
      <c r="CY6" s="681"/>
      <c r="CZ6" s="673">
        <v>0.5</v>
      </c>
      <c r="DA6" s="674"/>
      <c r="DB6" s="674"/>
      <c r="DC6" s="693"/>
      <c r="DD6" s="688" t="s">
        <v>228</v>
      </c>
      <c r="DE6" s="680"/>
      <c r="DF6" s="680"/>
      <c r="DG6" s="680"/>
      <c r="DH6" s="680"/>
      <c r="DI6" s="680"/>
      <c r="DJ6" s="680"/>
      <c r="DK6" s="680"/>
      <c r="DL6" s="680"/>
      <c r="DM6" s="680"/>
      <c r="DN6" s="680"/>
      <c r="DO6" s="680"/>
      <c r="DP6" s="681"/>
      <c r="DQ6" s="688">
        <v>641104</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118587</v>
      </c>
      <c r="S7" s="680"/>
      <c r="T7" s="680"/>
      <c r="U7" s="680"/>
      <c r="V7" s="680"/>
      <c r="W7" s="680"/>
      <c r="X7" s="680"/>
      <c r="Y7" s="681"/>
      <c r="Z7" s="682">
        <v>0.1</v>
      </c>
      <c r="AA7" s="682"/>
      <c r="AB7" s="682"/>
      <c r="AC7" s="682"/>
      <c r="AD7" s="683">
        <v>118587</v>
      </c>
      <c r="AE7" s="683"/>
      <c r="AF7" s="683"/>
      <c r="AG7" s="683"/>
      <c r="AH7" s="683"/>
      <c r="AI7" s="683"/>
      <c r="AJ7" s="683"/>
      <c r="AK7" s="683"/>
      <c r="AL7" s="684">
        <v>0.2</v>
      </c>
      <c r="AM7" s="685"/>
      <c r="AN7" s="685"/>
      <c r="AO7" s="686"/>
      <c r="AP7" s="676" t="s">
        <v>231</v>
      </c>
      <c r="AQ7" s="677"/>
      <c r="AR7" s="677"/>
      <c r="AS7" s="677"/>
      <c r="AT7" s="677"/>
      <c r="AU7" s="677"/>
      <c r="AV7" s="677"/>
      <c r="AW7" s="677"/>
      <c r="AX7" s="677"/>
      <c r="AY7" s="677"/>
      <c r="AZ7" s="677"/>
      <c r="BA7" s="677"/>
      <c r="BB7" s="677"/>
      <c r="BC7" s="677"/>
      <c r="BD7" s="677"/>
      <c r="BE7" s="677"/>
      <c r="BF7" s="678"/>
      <c r="BG7" s="679">
        <v>28248205</v>
      </c>
      <c r="BH7" s="680"/>
      <c r="BI7" s="680"/>
      <c r="BJ7" s="680"/>
      <c r="BK7" s="680"/>
      <c r="BL7" s="680"/>
      <c r="BM7" s="680"/>
      <c r="BN7" s="681"/>
      <c r="BO7" s="682">
        <v>43.2</v>
      </c>
      <c r="BP7" s="682"/>
      <c r="BQ7" s="682"/>
      <c r="BR7" s="682"/>
      <c r="BS7" s="683" t="s">
        <v>128</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8612396</v>
      </c>
      <c r="CS7" s="680"/>
      <c r="CT7" s="680"/>
      <c r="CU7" s="680"/>
      <c r="CV7" s="680"/>
      <c r="CW7" s="680"/>
      <c r="CX7" s="680"/>
      <c r="CY7" s="681"/>
      <c r="CZ7" s="682">
        <v>6.8</v>
      </c>
      <c r="DA7" s="682"/>
      <c r="DB7" s="682"/>
      <c r="DC7" s="682"/>
      <c r="DD7" s="688">
        <v>144615</v>
      </c>
      <c r="DE7" s="680"/>
      <c r="DF7" s="680"/>
      <c r="DG7" s="680"/>
      <c r="DH7" s="680"/>
      <c r="DI7" s="680"/>
      <c r="DJ7" s="680"/>
      <c r="DK7" s="680"/>
      <c r="DL7" s="680"/>
      <c r="DM7" s="680"/>
      <c r="DN7" s="680"/>
      <c r="DO7" s="680"/>
      <c r="DP7" s="681"/>
      <c r="DQ7" s="688">
        <v>7220053</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337782</v>
      </c>
      <c r="S8" s="680"/>
      <c r="T8" s="680"/>
      <c r="U8" s="680"/>
      <c r="V8" s="680"/>
      <c r="W8" s="680"/>
      <c r="X8" s="680"/>
      <c r="Y8" s="681"/>
      <c r="Z8" s="682">
        <v>0.3</v>
      </c>
      <c r="AA8" s="682"/>
      <c r="AB8" s="682"/>
      <c r="AC8" s="682"/>
      <c r="AD8" s="683">
        <v>337782</v>
      </c>
      <c r="AE8" s="683"/>
      <c r="AF8" s="683"/>
      <c r="AG8" s="683"/>
      <c r="AH8" s="683"/>
      <c r="AI8" s="683"/>
      <c r="AJ8" s="683"/>
      <c r="AK8" s="683"/>
      <c r="AL8" s="684">
        <v>0.5</v>
      </c>
      <c r="AM8" s="685"/>
      <c r="AN8" s="685"/>
      <c r="AO8" s="686"/>
      <c r="AP8" s="676" t="s">
        <v>234</v>
      </c>
      <c r="AQ8" s="677"/>
      <c r="AR8" s="677"/>
      <c r="AS8" s="677"/>
      <c r="AT8" s="677"/>
      <c r="AU8" s="677"/>
      <c r="AV8" s="677"/>
      <c r="AW8" s="677"/>
      <c r="AX8" s="677"/>
      <c r="AY8" s="677"/>
      <c r="AZ8" s="677"/>
      <c r="BA8" s="677"/>
      <c r="BB8" s="677"/>
      <c r="BC8" s="677"/>
      <c r="BD8" s="677"/>
      <c r="BE8" s="677"/>
      <c r="BF8" s="678"/>
      <c r="BG8" s="679">
        <v>666307</v>
      </c>
      <c r="BH8" s="680"/>
      <c r="BI8" s="680"/>
      <c r="BJ8" s="680"/>
      <c r="BK8" s="680"/>
      <c r="BL8" s="680"/>
      <c r="BM8" s="680"/>
      <c r="BN8" s="681"/>
      <c r="BO8" s="682">
        <v>1</v>
      </c>
      <c r="BP8" s="682"/>
      <c r="BQ8" s="682"/>
      <c r="BR8" s="682"/>
      <c r="BS8" s="688" t="s">
        <v>128</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50841461</v>
      </c>
      <c r="CS8" s="680"/>
      <c r="CT8" s="680"/>
      <c r="CU8" s="680"/>
      <c r="CV8" s="680"/>
      <c r="CW8" s="680"/>
      <c r="CX8" s="680"/>
      <c r="CY8" s="681"/>
      <c r="CZ8" s="682">
        <v>39.9</v>
      </c>
      <c r="DA8" s="682"/>
      <c r="DB8" s="682"/>
      <c r="DC8" s="682"/>
      <c r="DD8" s="688">
        <v>889920</v>
      </c>
      <c r="DE8" s="680"/>
      <c r="DF8" s="680"/>
      <c r="DG8" s="680"/>
      <c r="DH8" s="680"/>
      <c r="DI8" s="680"/>
      <c r="DJ8" s="680"/>
      <c r="DK8" s="680"/>
      <c r="DL8" s="680"/>
      <c r="DM8" s="680"/>
      <c r="DN8" s="680"/>
      <c r="DO8" s="680"/>
      <c r="DP8" s="681"/>
      <c r="DQ8" s="688">
        <v>27112222</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255961</v>
      </c>
      <c r="S9" s="680"/>
      <c r="T9" s="680"/>
      <c r="U9" s="680"/>
      <c r="V9" s="680"/>
      <c r="W9" s="680"/>
      <c r="X9" s="680"/>
      <c r="Y9" s="681"/>
      <c r="Z9" s="682">
        <v>0.2</v>
      </c>
      <c r="AA9" s="682"/>
      <c r="AB9" s="682"/>
      <c r="AC9" s="682"/>
      <c r="AD9" s="683">
        <v>255961</v>
      </c>
      <c r="AE9" s="683"/>
      <c r="AF9" s="683"/>
      <c r="AG9" s="683"/>
      <c r="AH9" s="683"/>
      <c r="AI9" s="683"/>
      <c r="AJ9" s="683"/>
      <c r="AK9" s="683"/>
      <c r="AL9" s="684">
        <v>0.4</v>
      </c>
      <c r="AM9" s="685"/>
      <c r="AN9" s="685"/>
      <c r="AO9" s="686"/>
      <c r="AP9" s="676" t="s">
        <v>237</v>
      </c>
      <c r="AQ9" s="677"/>
      <c r="AR9" s="677"/>
      <c r="AS9" s="677"/>
      <c r="AT9" s="677"/>
      <c r="AU9" s="677"/>
      <c r="AV9" s="677"/>
      <c r="AW9" s="677"/>
      <c r="AX9" s="677"/>
      <c r="AY9" s="677"/>
      <c r="AZ9" s="677"/>
      <c r="BA9" s="677"/>
      <c r="BB9" s="677"/>
      <c r="BC9" s="677"/>
      <c r="BD9" s="677"/>
      <c r="BE9" s="677"/>
      <c r="BF9" s="678"/>
      <c r="BG9" s="679">
        <v>22536232</v>
      </c>
      <c r="BH9" s="680"/>
      <c r="BI9" s="680"/>
      <c r="BJ9" s="680"/>
      <c r="BK9" s="680"/>
      <c r="BL9" s="680"/>
      <c r="BM9" s="680"/>
      <c r="BN9" s="681"/>
      <c r="BO9" s="682">
        <v>34.5</v>
      </c>
      <c r="BP9" s="682"/>
      <c r="BQ9" s="682"/>
      <c r="BR9" s="682"/>
      <c r="BS9" s="688" t="s">
        <v>128</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14234370</v>
      </c>
      <c r="CS9" s="680"/>
      <c r="CT9" s="680"/>
      <c r="CU9" s="680"/>
      <c r="CV9" s="680"/>
      <c r="CW9" s="680"/>
      <c r="CX9" s="680"/>
      <c r="CY9" s="681"/>
      <c r="CZ9" s="682">
        <v>11.2</v>
      </c>
      <c r="DA9" s="682"/>
      <c r="DB9" s="682"/>
      <c r="DC9" s="682"/>
      <c r="DD9" s="688">
        <v>2030652</v>
      </c>
      <c r="DE9" s="680"/>
      <c r="DF9" s="680"/>
      <c r="DG9" s="680"/>
      <c r="DH9" s="680"/>
      <c r="DI9" s="680"/>
      <c r="DJ9" s="680"/>
      <c r="DK9" s="680"/>
      <c r="DL9" s="680"/>
      <c r="DM9" s="680"/>
      <c r="DN9" s="680"/>
      <c r="DO9" s="680"/>
      <c r="DP9" s="681"/>
      <c r="DQ9" s="688">
        <v>12682247</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228</v>
      </c>
      <c r="AA10" s="682"/>
      <c r="AB10" s="682"/>
      <c r="AC10" s="682"/>
      <c r="AD10" s="683" t="s">
        <v>128</v>
      </c>
      <c r="AE10" s="683"/>
      <c r="AF10" s="683"/>
      <c r="AG10" s="683"/>
      <c r="AH10" s="683"/>
      <c r="AI10" s="683"/>
      <c r="AJ10" s="683"/>
      <c r="AK10" s="683"/>
      <c r="AL10" s="684" t="s">
        <v>180</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1050380</v>
      </c>
      <c r="BH10" s="680"/>
      <c r="BI10" s="680"/>
      <c r="BJ10" s="680"/>
      <c r="BK10" s="680"/>
      <c r="BL10" s="680"/>
      <c r="BM10" s="680"/>
      <c r="BN10" s="681"/>
      <c r="BO10" s="682">
        <v>1.6</v>
      </c>
      <c r="BP10" s="682"/>
      <c r="BQ10" s="682"/>
      <c r="BR10" s="682"/>
      <c r="BS10" s="688" t="s">
        <v>228</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223293</v>
      </c>
      <c r="CS10" s="680"/>
      <c r="CT10" s="680"/>
      <c r="CU10" s="680"/>
      <c r="CV10" s="680"/>
      <c r="CW10" s="680"/>
      <c r="CX10" s="680"/>
      <c r="CY10" s="681"/>
      <c r="CZ10" s="682">
        <v>0.2</v>
      </c>
      <c r="DA10" s="682"/>
      <c r="DB10" s="682"/>
      <c r="DC10" s="682"/>
      <c r="DD10" s="688">
        <v>7313</v>
      </c>
      <c r="DE10" s="680"/>
      <c r="DF10" s="680"/>
      <c r="DG10" s="680"/>
      <c r="DH10" s="680"/>
      <c r="DI10" s="680"/>
      <c r="DJ10" s="680"/>
      <c r="DK10" s="680"/>
      <c r="DL10" s="680"/>
      <c r="DM10" s="680"/>
      <c r="DN10" s="680"/>
      <c r="DO10" s="680"/>
      <c r="DP10" s="681"/>
      <c r="DQ10" s="688">
        <v>70288</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180</v>
      </c>
      <c r="AE11" s="683"/>
      <c r="AF11" s="683"/>
      <c r="AG11" s="683"/>
      <c r="AH11" s="683"/>
      <c r="AI11" s="683"/>
      <c r="AJ11" s="683"/>
      <c r="AK11" s="683"/>
      <c r="AL11" s="684" t="s">
        <v>228</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3995286</v>
      </c>
      <c r="BH11" s="680"/>
      <c r="BI11" s="680"/>
      <c r="BJ11" s="680"/>
      <c r="BK11" s="680"/>
      <c r="BL11" s="680"/>
      <c r="BM11" s="680"/>
      <c r="BN11" s="681"/>
      <c r="BO11" s="682">
        <v>6.1</v>
      </c>
      <c r="BP11" s="682"/>
      <c r="BQ11" s="682"/>
      <c r="BR11" s="682"/>
      <c r="BS11" s="688" t="s">
        <v>180</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3084167</v>
      </c>
      <c r="CS11" s="680"/>
      <c r="CT11" s="680"/>
      <c r="CU11" s="680"/>
      <c r="CV11" s="680"/>
      <c r="CW11" s="680"/>
      <c r="CX11" s="680"/>
      <c r="CY11" s="681"/>
      <c r="CZ11" s="682">
        <v>2.4</v>
      </c>
      <c r="DA11" s="682"/>
      <c r="DB11" s="682"/>
      <c r="DC11" s="682"/>
      <c r="DD11" s="688">
        <v>1971645</v>
      </c>
      <c r="DE11" s="680"/>
      <c r="DF11" s="680"/>
      <c r="DG11" s="680"/>
      <c r="DH11" s="680"/>
      <c r="DI11" s="680"/>
      <c r="DJ11" s="680"/>
      <c r="DK11" s="680"/>
      <c r="DL11" s="680"/>
      <c r="DM11" s="680"/>
      <c r="DN11" s="680"/>
      <c r="DO11" s="680"/>
      <c r="DP11" s="681"/>
      <c r="DQ11" s="688">
        <v>1488283</v>
      </c>
      <c r="DR11" s="680"/>
      <c r="DS11" s="680"/>
      <c r="DT11" s="680"/>
      <c r="DU11" s="680"/>
      <c r="DV11" s="680"/>
      <c r="DW11" s="680"/>
      <c r="DX11" s="680"/>
      <c r="DY11" s="680"/>
      <c r="DZ11" s="680"/>
      <c r="EA11" s="680"/>
      <c r="EB11" s="680"/>
      <c r="EC11" s="689"/>
    </row>
    <row r="12" spans="2:143" ht="11.25" customHeight="1" x14ac:dyDescent="0.15">
      <c r="B12" s="676" t="s">
        <v>245</v>
      </c>
      <c r="C12" s="677"/>
      <c r="D12" s="677"/>
      <c r="E12" s="677"/>
      <c r="F12" s="677"/>
      <c r="G12" s="677"/>
      <c r="H12" s="677"/>
      <c r="I12" s="677"/>
      <c r="J12" s="677"/>
      <c r="K12" s="677"/>
      <c r="L12" s="677"/>
      <c r="M12" s="677"/>
      <c r="N12" s="677"/>
      <c r="O12" s="677"/>
      <c r="P12" s="677"/>
      <c r="Q12" s="678"/>
      <c r="R12" s="679">
        <v>7045944</v>
      </c>
      <c r="S12" s="680"/>
      <c r="T12" s="680"/>
      <c r="U12" s="680"/>
      <c r="V12" s="680"/>
      <c r="W12" s="680"/>
      <c r="X12" s="680"/>
      <c r="Y12" s="681"/>
      <c r="Z12" s="682">
        <v>5.4</v>
      </c>
      <c r="AA12" s="682"/>
      <c r="AB12" s="682"/>
      <c r="AC12" s="682"/>
      <c r="AD12" s="683">
        <v>7045944</v>
      </c>
      <c r="AE12" s="683"/>
      <c r="AF12" s="683"/>
      <c r="AG12" s="683"/>
      <c r="AH12" s="683"/>
      <c r="AI12" s="683"/>
      <c r="AJ12" s="683"/>
      <c r="AK12" s="683"/>
      <c r="AL12" s="684">
        <v>9.6999999999999993</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27297144</v>
      </c>
      <c r="BH12" s="680"/>
      <c r="BI12" s="680"/>
      <c r="BJ12" s="680"/>
      <c r="BK12" s="680"/>
      <c r="BL12" s="680"/>
      <c r="BM12" s="680"/>
      <c r="BN12" s="681"/>
      <c r="BO12" s="682">
        <v>41.8</v>
      </c>
      <c r="BP12" s="682"/>
      <c r="BQ12" s="682"/>
      <c r="BR12" s="682"/>
      <c r="BS12" s="688" t="s">
        <v>128</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4177546</v>
      </c>
      <c r="CS12" s="680"/>
      <c r="CT12" s="680"/>
      <c r="CU12" s="680"/>
      <c r="CV12" s="680"/>
      <c r="CW12" s="680"/>
      <c r="CX12" s="680"/>
      <c r="CY12" s="681"/>
      <c r="CZ12" s="682">
        <v>3.3</v>
      </c>
      <c r="DA12" s="682"/>
      <c r="DB12" s="682"/>
      <c r="DC12" s="682"/>
      <c r="DD12" s="688">
        <v>191999</v>
      </c>
      <c r="DE12" s="680"/>
      <c r="DF12" s="680"/>
      <c r="DG12" s="680"/>
      <c r="DH12" s="680"/>
      <c r="DI12" s="680"/>
      <c r="DJ12" s="680"/>
      <c r="DK12" s="680"/>
      <c r="DL12" s="680"/>
      <c r="DM12" s="680"/>
      <c r="DN12" s="680"/>
      <c r="DO12" s="680"/>
      <c r="DP12" s="681"/>
      <c r="DQ12" s="688">
        <v>1932228</v>
      </c>
      <c r="DR12" s="680"/>
      <c r="DS12" s="680"/>
      <c r="DT12" s="680"/>
      <c r="DU12" s="680"/>
      <c r="DV12" s="680"/>
      <c r="DW12" s="680"/>
      <c r="DX12" s="680"/>
      <c r="DY12" s="680"/>
      <c r="DZ12" s="680"/>
      <c r="EA12" s="680"/>
      <c r="EB12" s="680"/>
      <c r="EC12" s="689"/>
    </row>
    <row r="13" spans="2:143" ht="11.25" customHeight="1" x14ac:dyDescent="0.15">
      <c r="B13" s="676" t="s">
        <v>248</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180</v>
      </c>
      <c r="AA13" s="682"/>
      <c r="AB13" s="682"/>
      <c r="AC13" s="682"/>
      <c r="AD13" s="683" t="s">
        <v>128</v>
      </c>
      <c r="AE13" s="683"/>
      <c r="AF13" s="683"/>
      <c r="AG13" s="683"/>
      <c r="AH13" s="683"/>
      <c r="AI13" s="683"/>
      <c r="AJ13" s="683"/>
      <c r="AK13" s="683"/>
      <c r="AL13" s="684" t="s">
        <v>228</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27132777</v>
      </c>
      <c r="BH13" s="680"/>
      <c r="BI13" s="680"/>
      <c r="BJ13" s="680"/>
      <c r="BK13" s="680"/>
      <c r="BL13" s="680"/>
      <c r="BM13" s="680"/>
      <c r="BN13" s="681"/>
      <c r="BO13" s="682">
        <v>41.5</v>
      </c>
      <c r="BP13" s="682"/>
      <c r="BQ13" s="682"/>
      <c r="BR13" s="682"/>
      <c r="BS13" s="688" t="s">
        <v>228</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15217225</v>
      </c>
      <c r="CS13" s="680"/>
      <c r="CT13" s="680"/>
      <c r="CU13" s="680"/>
      <c r="CV13" s="680"/>
      <c r="CW13" s="680"/>
      <c r="CX13" s="680"/>
      <c r="CY13" s="681"/>
      <c r="CZ13" s="682">
        <v>11.9</v>
      </c>
      <c r="DA13" s="682"/>
      <c r="DB13" s="682"/>
      <c r="DC13" s="682"/>
      <c r="DD13" s="688">
        <v>8590507</v>
      </c>
      <c r="DE13" s="680"/>
      <c r="DF13" s="680"/>
      <c r="DG13" s="680"/>
      <c r="DH13" s="680"/>
      <c r="DI13" s="680"/>
      <c r="DJ13" s="680"/>
      <c r="DK13" s="680"/>
      <c r="DL13" s="680"/>
      <c r="DM13" s="680"/>
      <c r="DN13" s="680"/>
      <c r="DO13" s="680"/>
      <c r="DP13" s="681"/>
      <c r="DQ13" s="688">
        <v>8137574</v>
      </c>
      <c r="DR13" s="680"/>
      <c r="DS13" s="680"/>
      <c r="DT13" s="680"/>
      <c r="DU13" s="680"/>
      <c r="DV13" s="680"/>
      <c r="DW13" s="680"/>
      <c r="DX13" s="680"/>
      <c r="DY13" s="680"/>
      <c r="DZ13" s="680"/>
      <c r="EA13" s="680"/>
      <c r="EB13" s="680"/>
      <c r="EC13" s="689"/>
    </row>
    <row r="14" spans="2:143" ht="11.25" customHeight="1" x14ac:dyDescent="0.15">
      <c r="B14" s="676" t="s">
        <v>251</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924534</v>
      </c>
      <c r="BH14" s="680"/>
      <c r="BI14" s="680"/>
      <c r="BJ14" s="680"/>
      <c r="BK14" s="680"/>
      <c r="BL14" s="680"/>
      <c r="BM14" s="680"/>
      <c r="BN14" s="681"/>
      <c r="BO14" s="682">
        <v>1.4</v>
      </c>
      <c r="BP14" s="682"/>
      <c r="BQ14" s="682"/>
      <c r="BR14" s="682"/>
      <c r="BS14" s="688" t="s">
        <v>128</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4519740</v>
      </c>
      <c r="CS14" s="680"/>
      <c r="CT14" s="680"/>
      <c r="CU14" s="680"/>
      <c r="CV14" s="680"/>
      <c r="CW14" s="680"/>
      <c r="CX14" s="680"/>
      <c r="CY14" s="681"/>
      <c r="CZ14" s="682">
        <v>3.5</v>
      </c>
      <c r="DA14" s="682"/>
      <c r="DB14" s="682"/>
      <c r="DC14" s="682"/>
      <c r="DD14" s="688">
        <v>895131</v>
      </c>
      <c r="DE14" s="680"/>
      <c r="DF14" s="680"/>
      <c r="DG14" s="680"/>
      <c r="DH14" s="680"/>
      <c r="DI14" s="680"/>
      <c r="DJ14" s="680"/>
      <c r="DK14" s="680"/>
      <c r="DL14" s="680"/>
      <c r="DM14" s="680"/>
      <c r="DN14" s="680"/>
      <c r="DO14" s="680"/>
      <c r="DP14" s="681"/>
      <c r="DQ14" s="688">
        <v>3665024</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708491</v>
      </c>
      <c r="S15" s="680"/>
      <c r="T15" s="680"/>
      <c r="U15" s="680"/>
      <c r="V15" s="680"/>
      <c r="W15" s="680"/>
      <c r="X15" s="680"/>
      <c r="Y15" s="681"/>
      <c r="Z15" s="682">
        <v>0.5</v>
      </c>
      <c r="AA15" s="682"/>
      <c r="AB15" s="682"/>
      <c r="AC15" s="682"/>
      <c r="AD15" s="683">
        <v>708491</v>
      </c>
      <c r="AE15" s="683"/>
      <c r="AF15" s="683"/>
      <c r="AG15" s="683"/>
      <c r="AH15" s="683"/>
      <c r="AI15" s="683"/>
      <c r="AJ15" s="683"/>
      <c r="AK15" s="683"/>
      <c r="AL15" s="684">
        <v>1</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2378813</v>
      </c>
      <c r="BH15" s="680"/>
      <c r="BI15" s="680"/>
      <c r="BJ15" s="680"/>
      <c r="BK15" s="680"/>
      <c r="BL15" s="680"/>
      <c r="BM15" s="680"/>
      <c r="BN15" s="681"/>
      <c r="BO15" s="682">
        <v>3.6</v>
      </c>
      <c r="BP15" s="682"/>
      <c r="BQ15" s="682"/>
      <c r="BR15" s="682"/>
      <c r="BS15" s="688" t="s">
        <v>128</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16417654</v>
      </c>
      <c r="CS15" s="680"/>
      <c r="CT15" s="680"/>
      <c r="CU15" s="680"/>
      <c r="CV15" s="680"/>
      <c r="CW15" s="680"/>
      <c r="CX15" s="680"/>
      <c r="CY15" s="681"/>
      <c r="CZ15" s="682">
        <v>12.9</v>
      </c>
      <c r="DA15" s="682"/>
      <c r="DB15" s="682"/>
      <c r="DC15" s="682"/>
      <c r="DD15" s="688">
        <v>5231419</v>
      </c>
      <c r="DE15" s="680"/>
      <c r="DF15" s="680"/>
      <c r="DG15" s="680"/>
      <c r="DH15" s="680"/>
      <c r="DI15" s="680"/>
      <c r="DJ15" s="680"/>
      <c r="DK15" s="680"/>
      <c r="DL15" s="680"/>
      <c r="DM15" s="680"/>
      <c r="DN15" s="680"/>
      <c r="DO15" s="680"/>
      <c r="DP15" s="681"/>
      <c r="DQ15" s="688">
        <v>9842114</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228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v>159</v>
      </c>
      <c r="BH16" s="680"/>
      <c r="BI16" s="680"/>
      <c r="BJ16" s="680"/>
      <c r="BK16" s="680"/>
      <c r="BL16" s="680"/>
      <c r="BM16" s="680"/>
      <c r="BN16" s="681"/>
      <c r="BO16" s="682">
        <v>0</v>
      </c>
      <c r="BP16" s="682"/>
      <c r="BQ16" s="682"/>
      <c r="BR16" s="682"/>
      <c r="BS16" s="688" t="s">
        <v>128</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183049</v>
      </c>
      <c r="CS16" s="680"/>
      <c r="CT16" s="680"/>
      <c r="CU16" s="680"/>
      <c r="CV16" s="680"/>
      <c r="CW16" s="680"/>
      <c r="CX16" s="680"/>
      <c r="CY16" s="681"/>
      <c r="CZ16" s="682">
        <v>0.1</v>
      </c>
      <c r="DA16" s="682"/>
      <c r="DB16" s="682"/>
      <c r="DC16" s="682"/>
      <c r="DD16" s="688" t="s">
        <v>228</v>
      </c>
      <c r="DE16" s="680"/>
      <c r="DF16" s="680"/>
      <c r="DG16" s="680"/>
      <c r="DH16" s="680"/>
      <c r="DI16" s="680"/>
      <c r="DJ16" s="680"/>
      <c r="DK16" s="680"/>
      <c r="DL16" s="680"/>
      <c r="DM16" s="680"/>
      <c r="DN16" s="680"/>
      <c r="DO16" s="680"/>
      <c r="DP16" s="681"/>
      <c r="DQ16" s="688">
        <v>163809</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333897</v>
      </c>
      <c r="S17" s="680"/>
      <c r="T17" s="680"/>
      <c r="U17" s="680"/>
      <c r="V17" s="680"/>
      <c r="W17" s="680"/>
      <c r="X17" s="680"/>
      <c r="Y17" s="681"/>
      <c r="Z17" s="682">
        <v>0.3</v>
      </c>
      <c r="AA17" s="682"/>
      <c r="AB17" s="682"/>
      <c r="AC17" s="682"/>
      <c r="AD17" s="683">
        <v>333897</v>
      </c>
      <c r="AE17" s="683"/>
      <c r="AF17" s="683"/>
      <c r="AG17" s="683"/>
      <c r="AH17" s="683"/>
      <c r="AI17" s="683"/>
      <c r="AJ17" s="683"/>
      <c r="AK17" s="683"/>
      <c r="AL17" s="684">
        <v>0.5</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228</v>
      </c>
      <c r="BP17" s="682"/>
      <c r="BQ17" s="682"/>
      <c r="BR17" s="682"/>
      <c r="BS17" s="688" t="s">
        <v>228</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9404321</v>
      </c>
      <c r="CS17" s="680"/>
      <c r="CT17" s="680"/>
      <c r="CU17" s="680"/>
      <c r="CV17" s="680"/>
      <c r="CW17" s="680"/>
      <c r="CX17" s="680"/>
      <c r="CY17" s="681"/>
      <c r="CZ17" s="682">
        <v>7.4</v>
      </c>
      <c r="DA17" s="682"/>
      <c r="DB17" s="682"/>
      <c r="DC17" s="682"/>
      <c r="DD17" s="688" t="s">
        <v>128</v>
      </c>
      <c r="DE17" s="680"/>
      <c r="DF17" s="680"/>
      <c r="DG17" s="680"/>
      <c r="DH17" s="680"/>
      <c r="DI17" s="680"/>
      <c r="DJ17" s="680"/>
      <c r="DK17" s="680"/>
      <c r="DL17" s="680"/>
      <c r="DM17" s="680"/>
      <c r="DN17" s="680"/>
      <c r="DO17" s="680"/>
      <c r="DP17" s="681"/>
      <c r="DQ17" s="688">
        <v>9024633</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903181</v>
      </c>
      <c r="S18" s="680"/>
      <c r="T18" s="680"/>
      <c r="U18" s="680"/>
      <c r="V18" s="680"/>
      <c r="W18" s="680"/>
      <c r="X18" s="680"/>
      <c r="Y18" s="681"/>
      <c r="Z18" s="682">
        <v>0.7</v>
      </c>
      <c r="AA18" s="682"/>
      <c r="AB18" s="682"/>
      <c r="AC18" s="682"/>
      <c r="AD18" s="683">
        <v>499030</v>
      </c>
      <c r="AE18" s="683"/>
      <c r="AF18" s="683"/>
      <c r="AG18" s="683"/>
      <c r="AH18" s="683"/>
      <c r="AI18" s="683"/>
      <c r="AJ18" s="683"/>
      <c r="AK18" s="683"/>
      <c r="AL18" s="684">
        <v>0.7</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228</v>
      </c>
      <c r="BP18" s="682"/>
      <c r="BQ18" s="682"/>
      <c r="BR18" s="682"/>
      <c r="BS18" s="688" t="s">
        <v>128</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228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499030</v>
      </c>
      <c r="S19" s="680"/>
      <c r="T19" s="680"/>
      <c r="U19" s="680"/>
      <c r="V19" s="680"/>
      <c r="W19" s="680"/>
      <c r="X19" s="680"/>
      <c r="Y19" s="681"/>
      <c r="Z19" s="682">
        <v>0.4</v>
      </c>
      <c r="AA19" s="682"/>
      <c r="AB19" s="682"/>
      <c r="AC19" s="682"/>
      <c r="AD19" s="683">
        <v>499030</v>
      </c>
      <c r="AE19" s="683"/>
      <c r="AF19" s="683"/>
      <c r="AG19" s="683"/>
      <c r="AH19" s="683"/>
      <c r="AI19" s="683"/>
      <c r="AJ19" s="683"/>
      <c r="AK19" s="683"/>
      <c r="AL19" s="684">
        <v>0.7</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6532319</v>
      </c>
      <c r="BH19" s="680"/>
      <c r="BI19" s="680"/>
      <c r="BJ19" s="680"/>
      <c r="BK19" s="680"/>
      <c r="BL19" s="680"/>
      <c r="BM19" s="680"/>
      <c r="BN19" s="681"/>
      <c r="BO19" s="682">
        <v>10</v>
      </c>
      <c r="BP19" s="682"/>
      <c r="BQ19" s="682"/>
      <c r="BR19" s="682"/>
      <c r="BS19" s="688" t="s">
        <v>128</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180</v>
      </c>
      <c r="DA19" s="682"/>
      <c r="DB19" s="682"/>
      <c r="DC19" s="682"/>
      <c r="DD19" s="688" t="s">
        <v>128</v>
      </c>
      <c r="DE19" s="680"/>
      <c r="DF19" s="680"/>
      <c r="DG19" s="680"/>
      <c r="DH19" s="680"/>
      <c r="DI19" s="680"/>
      <c r="DJ19" s="680"/>
      <c r="DK19" s="680"/>
      <c r="DL19" s="680"/>
      <c r="DM19" s="680"/>
      <c r="DN19" s="680"/>
      <c r="DO19" s="680"/>
      <c r="DP19" s="681"/>
      <c r="DQ19" s="688" t="s">
        <v>180</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404065</v>
      </c>
      <c r="S20" s="680"/>
      <c r="T20" s="680"/>
      <c r="U20" s="680"/>
      <c r="V20" s="680"/>
      <c r="W20" s="680"/>
      <c r="X20" s="680"/>
      <c r="Y20" s="681"/>
      <c r="Z20" s="682">
        <v>0.3</v>
      </c>
      <c r="AA20" s="682"/>
      <c r="AB20" s="682"/>
      <c r="AC20" s="682"/>
      <c r="AD20" s="683" t="s">
        <v>180</v>
      </c>
      <c r="AE20" s="683"/>
      <c r="AF20" s="683"/>
      <c r="AG20" s="683"/>
      <c r="AH20" s="683"/>
      <c r="AI20" s="683"/>
      <c r="AJ20" s="683"/>
      <c r="AK20" s="683"/>
      <c r="AL20" s="684" t="s">
        <v>128</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6532319</v>
      </c>
      <c r="BH20" s="680"/>
      <c r="BI20" s="680"/>
      <c r="BJ20" s="680"/>
      <c r="BK20" s="680"/>
      <c r="BL20" s="680"/>
      <c r="BM20" s="680"/>
      <c r="BN20" s="681"/>
      <c r="BO20" s="682">
        <v>10</v>
      </c>
      <c r="BP20" s="682"/>
      <c r="BQ20" s="682"/>
      <c r="BR20" s="682"/>
      <c r="BS20" s="688" t="s">
        <v>128</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127557619</v>
      </c>
      <c r="CS20" s="680"/>
      <c r="CT20" s="680"/>
      <c r="CU20" s="680"/>
      <c r="CV20" s="680"/>
      <c r="CW20" s="680"/>
      <c r="CX20" s="680"/>
      <c r="CY20" s="681"/>
      <c r="CZ20" s="682">
        <v>100</v>
      </c>
      <c r="DA20" s="682"/>
      <c r="DB20" s="682"/>
      <c r="DC20" s="682"/>
      <c r="DD20" s="688">
        <v>19953201</v>
      </c>
      <c r="DE20" s="680"/>
      <c r="DF20" s="680"/>
      <c r="DG20" s="680"/>
      <c r="DH20" s="680"/>
      <c r="DI20" s="680"/>
      <c r="DJ20" s="680"/>
      <c r="DK20" s="680"/>
      <c r="DL20" s="680"/>
      <c r="DM20" s="680"/>
      <c r="DN20" s="680"/>
      <c r="DO20" s="680"/>
      <c r="DP20" s="681"/>
      <c r="DQ20" s="688">
        <v>81979579</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v>86</v>
      </c>
      <c r="S21" s="680"/>
      <c r="T21" s="680"/>
      <c r="U21" s="680"/>
      <c r="V21" s="680"/>
      <c r="W21" s="680"/>
      <c r="X21" s="680"/>
      <c r="Y21" s="681"/>
      <c r="Z21" s="682">
        <v>0</v>
      </c>
      <c r="AA21" s="682"/>
      <c r="AB21" s="682"/>
      <c r="AC21" s="682"/>
      <c r="AD21" s="683" t="s">
        <v>128</v>
      </c>
      <c r="AE21" s="683"/>
      <c r="AF21" s="683"/>
      <c r="AG21" s="683"/>
      <c r="AH21" s="683"/>
      <c r="AI21" s="683"/>
      <c r="AJ21" s="683"/>
      <c r="AK21" s="683"/>
      <c r="AL21" s="684" t="s">
        <v>128</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t="s">
        <v>228</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76450608</v>
      </c>
      <c r="S22" s="680"/>
      <c r="T22" s="680"/>
      <c r="U22" s="680"/>
      <c r="V22" s="680"/>
      <c r="W22" s="680"/>
      <c r="X22" s="680"/>
      <c r="Y22" s="681"/>
      <c r="Z22" s="682">
        <v>58.5</v>
      </c>
      <c r="AA22" s="682"/>
      <c r="AB22" s="682"/>
      <c r="AC22" s="682"/>
      <c r="AD22" s="683">
        <v>72180974</v>
      </c>
      <c r="AE22" s="683"/>
      <c r="AF22" s="683"/>
      <c r="AG22" s="683"/>
      <c r="AH22" s="683"/>
      <c r="AI22" s="683"/>
      <c r="AJ22" s="683"/>
      <c r="AK22" s="683"/>
      <c r="AL22" s="684">
        <v>99.4</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v>2666836</v>
      </c>
      <c r="BH22" s="680"/>
      <c r="BI22" s="680"/>
      <c r="BJ22" s="680"/>
      <c r="BK22" s="680"/>
      <c r="BL22" s="680"/>
      <c r="BM22" s="680"/>
      <c r="BN22" s="681"/>
      <c r="BO22" s="682">
        <v>4.0999999999999996</v>
      </c>
      <c r="BP22" s="682"/>
      <c r="BQ22" s="682"/>
      <c r="BR22" s="682"/>
      <c r="BS22" s="688" t="s">
        <v>228</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v>72040</v>
      </c>
      <c r="S23" s="680"/>
      <c r="T23" s="680"/>
      <c r="U23" s="680"/>
      <c r="V23" s="680"/>
      <c r="W23" s="680"/>
      <c r="X23" s="680"/>
      <c r="Y23" s="681"/>
      <c r="Z23" s="682">
        <v>0.1</v>
      </c>
      <c r="AA23" s="682"/>
      <c r="AB23" s="682"/>
      <c r="AC23" s="682"/>
      <c r="AD23" s="683">
        <v>72040</v>
      </c>
      <c r="AE23" s="683"/>
      <c r="AF23" s="683"/>
      <c r="AG23" s="683"/>
      <c r="AH23" s="683"/>
      <c r="AI23" s="683"/>
      <c r="AJ23" s="683"/>
      <c r="AK23" s="683"/>
      <c r="AL23" s="684">
        <v>0.1</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3865483</v>
      </c>
      <c r="BH23" s="680"/>
      <c r="BI23" s="680"/>
      <c r="BJ23" s="680"/>
      <c r="BK23" s="680"/>
      <c r="BL23" s="680"/>
      <c r="BM23" s="680"/>
      <c r="BN23" s="681"/>
      <c r="BO23" s="682">
        <v>5.9</v>
      </c>
      <c r="BP23" s="682"/>
      <c r="BQ23" s="682"/>
      <c r="BR23" s="682"/>
      <c r="BS23" s="688" t="s">
        <v>128</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1115985</v>
      </c>
      <c r="S24" s="680"/>
      <c r="T24" s="680"/>
      <c r="U24" s="680"/>
      <c r="V24" s="680"/>
      <c r="W24" s="680"/>
      <c r="X24" s="680"/>
      <c r="Y24" s="681"/>
      <c r="Z24" s="682">
        <v>0.9</v>
      </c>
      <c r="AA24" s="682"/>
      <c r="AB24" s="682"/>
      <c r="AC24" s="682"/>
      <c r="AD24" s="683" t="s">
        <v>128</v>
      </c>
      <c r="AE24" s="683"/>
      <c r="AF24" s="683"/>
      <c r="AG24" s="683"/>
      <c r="AH24" s="683"/>
      <c r="AI24" s="683"/>
      <c r="AJ24" s="683"/>
      <c r="AK24" s="683"/>
      <c r="AL24" s="684" t="s">
        <v>128</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228</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62856091</v>
      </c>
      <c r="CS24" s="669"/>
      <c r="CT24" s="669"/>
      <c r="CU24" s="669"/>
      <c r="CV24" s="669"/>
      <c r="CW24" s="669"/>
      <c r="CX24" s="669"/>
      <c r="CY24" s="670"/>
      <c r="CZ24" s="673">
        <v>49.3</v>
      </c>
      <c r="DA24" s="674"/>
      <c r="DB24" s="674"/>
      <c r="DC24" s="693"/>
      <c r="DD24" s="712">
        <v>39844609</v>
      </c>
      <c r="DE24" s="669"/>
      <c r="DF24" s="669"/>
      <c r="DG24" s="669"/>
      <c r="DH24" s="669"/>
      <c r="DI24" s="669"/>
      <c r="DJ24" s="669"/>
      <c r="DK24" s="670"/>
      <c r="DL24" s="712">
        <v>38456097</v>
      </c>
      <c r="DM24" s="669"/>
      <c r="DN24" s="669"/>
      <c r="DO24" s="669"/>
      <c r="DP24" s="669"/>
      <c r="DQ24" s="669"/>
      <c r="DR24" s="669"/>
      <c r="DS24" s="669"/>
      <c r="DT24" s="669"/>
      <c r="DU24" s="669"/>
      <c r="DV24" s="670"/>
      <c r="DW24" s="673">
        <v>52</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1996251</v>
      </c>
      <c r="S25" s="680"/>
      <c r="T25" s="680"/>
      <c r="U25" s="680"/>
      <c r="V25" s="680"/>
      <c r="W25" s="680"/>
      <c r="X25" s="680"/>
      <c r="Y25" s="681"/>
      <c r="Z25" s="682">
        <v>1.5</v>
      </c>
      <c r="AA25" s="682"/>
      <c r="AB25" s="682"/>
      <c r="AC25" s="682"/>
      <c r="AD25" s="683">
        <v>239697</v>
      </c>
      <c r="AE25" s="683"/>
      <c r="AF25" s="683"/>
      <c r="AG25" s="683"/>
      <c r="AH25" s="683"/>
      <c r="AI25" s="683"/>
      <c r="AJ25" s="683"/>
      <c r="AK25" s="683"/>
      <c r="AL25" s="684">
        <v>0.3</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180</v>
      </c>
      <c r="BP25" s="682"/>
      <c r="BQ25" s="682"/>
      <c r="BR25" s="682"/>
      <c r="BS25" s="688" t="s">
        <v>128</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20213877</v>
      </c>
      <c r="CS25" s="715"/>
      <c r="CT25" s="715"/>
      <c r="CU25" s="715"/>
      <c r="CV25" s="715"/>
      <c r="CW25" s="715"/>
      <c r="CX25" s="715"/>
      <c r="CY25" s="716"/>
      <c r="CZ25" s="684">
        <v>15.8</v>
      </c>
      <c r="DA25" s="713"/>
      <c r="DB25" s="713"/>
      <c r="DC25" s="717"/>
      <c r="DD25" s="688">
        <v>17702023</v>
      </c>
      <c r="DE25" s="715"/>
      <c r="DF25" s="715"/>
      <c r="DG25" s="715"/>
      <c r="DH25" s="715"/>
      <c r="DI25" s="715"/>
      <c r="DJ25" s="715"/>
      <c r="DK25" s="716"/>
      <c r="DL25" s="688">
        <v>17352826</v>
      </c>
      <c r="DM25" s="715"/>
      <c r="DN25" s="715"/>
      <c r="DO25" s="715"/>
      <c r="DP25" s="715"/>
      <c r="DQ25" s="715"/>
      <c r="DR25" s="715"/>
      <c r="DS25" s="715"/>
      <c r="DT25" s="715"/>
      <c r="DU25" s="715"/>
      <c r="DV25" s="716"/>
      <c r="DW25" s="684">
        <v>23.5</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760619</v>
      </c>
      <c r="S26" s="680"/>
      <c r="T26" s="680"/>
      <c r="U26" s="680"/>
      <c r="V26" s="680"/>
      <c r="W26" s="680"/>
      <c r="X26" s="680"/>
      <c r="Y26" s="681"/>
      <c r="Z26" s="682">
        <v>0.6</v>
      </c>
      <c r="AA26" s="682"/>
      <c r="AB26" s="682"/>
      <c r="AC26" s="682"/>
      <c r="AD26" s="683" t="s">
        <v>128</v>
      </c>
      <c r="AE26" s="683"/>
      <c r="AF26" s="683"/>
      <c r="AG26" s="683"/>
      <c r="AH26" s="683"/>
      <c r="AI26" s="683"/>
      <c r="AJ26" s="683"/>
      <c r="AK26" s="683"/>
      <c r="AL26" s="684" t="s">
        <v>228</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180</v>
      </c>
      <c r="BH26" s="680"/>
      <c r="BI26" s="680"/>
      <c r="BJ26" s="680"/>
      <c r="BK26" s="680"/>
      <c r="BL26" s="680"/>
      <c r="BM26" s="680"/>
      <c r="BN26" s="681"/>
      <c r="BO26" s="682" t="s">
        <v>128</v>
      </c>
      <c r="BP26" s="682"/>
      <c r="BQ26" s="682"/>
      <c r="BR26" s="682"/>
      <c r="BS26" s="688" t="s">
        <v>180</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13299466</v>
      </c>
      <c r="CS26" s="680"/>
      <c r="CT26" s="680"/>
      <c r="CU26" s="680"/>
      <c r="CV26" s="680"/>
      <c r="CW26" s="680"/>
      <c r="CX26" s="680"/>
      <c r="CY26" s="681"/>
      <c r="CZ26" s="684">
        <v>10.4</v>
      </c>
      <c r="DA26" s="713"/>
      <c r="DB26" s="713"/>
      <c r="DC26" s="717"/>
      <c r="DD26" s="688">
        <v>11261260</v>
      </c>
      <c r="DE26" s="680"/>
      <c r="DF26" s="680"/>
      <c r="DG26" s="680"/>
      <c r="DH26" s="680"/>
      <c r="DI26" s="680"/>
      <c r="DJ26" s="680"/>
      <c r="DK26" s="681"/>
      <c r="DL26" s="688" t="s">
        <v>228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18620000</v>
      </c>
      <c r="S27" s="680"/>
      <c r="T27" s="680"/>
      <c r="U27" s="680"/>
      <c r="V27" s="680"/>
      <c r="W27" s="680"/>
      <c r="X27" s="680"/>
      <c r="Y27" s="681"/>
      <c r="Z27" s="682">
        <v>14.2</v>
      </c>
      <c r="AA27" s="682"/>
      <c r="AB27" s="682"/>
      <c r="AC27" s="682"/>
      <c r="AD27" s="683" t="s">
        <v>128</v>
      </c>
      <c r="AE27" s="683"/>
      <c r="AF27" s="683"/>
      <c r="AG27" s="683"/>
      <c r="AH27" s="683"/>
      <c r="AI27" s="683"/>
      <c r="AJ27" s="683"/>
      <c r="AK27" s="683"/>
      <c r="AL27" s="684" t="s">
        <v>128</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65381174</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33237893</v>
      </c>
      <c r="CS27" s="715"/>
      <c r="CT27" s="715"/>
      <c r="CU27" s="715"/>
      <c r="CV27" s="715"/>
      <c r="CW27" s="715"/>
      <c r="CX27" s="715"/>
      <c r="CY27" s="716"/>
      <c r="CZ27" s="684">
        <v>26.1</v>
      </c>
      <c r="DA27" s="713"/>
      <c r="DB27" s="713"/>
      <c r="DC27" s="717"/>
      <c r="DD27" s="688">
        <v>13117953</v>
      </c>
      <c r="DE27" s="715"/>
      <c r="DF27" s="715"/>
      <c r="DG27" s="715"/>
      <c r="DH27" s="715"/>
      <c r="DI27" s="715"/>
      <c r="DJ27" s="715"/>
      <c r="DK27" s="716"/>
      <c r="DL27" s="688">
        <v>12078638</v>
      </c>
      <c r="DM27" s="715"/>
      <c r="DN27" s="715"/>
      <c r="DO27" s="715"/>
      <c r="DP27" s="715"/>
      <c r="DQ27" s="715"/>
      <c r="DR27" s="715"/>
      <c r="DS27" s="715"/>
      <c r="DT27" s="715"/>
      <c r="DU27" s="715"/>
      <c r="DV27" s="716"/>
      <c r="DW27" s="684">
        <v>16.3</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v>4022</v>
      </c>
      <c r="S28" s="680"/>
      <c r="T28" s="680"/>
      <c r="U28" s="680"/>
      <c r="V28" s="680"/>
      <c r="W28" s="680"/>
      <c r="X28" s="680"/>
      <c r="Y28" s="681"/>
      <c r="Z28" s="682">
        <v>0</v>
      </c>
      <c r="AA28" s="682"/>
      <c r="AB28" s="682"/>
      <c r="AC28" s="682"/>
      <c r="AD28" s="683">
        <v>4022</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9404321</v>
      </c>
      <c r="CS28" s="680"/>
      <c r="CT28" s="680"/>
      <c r="CU28" s="680"/>
      <c r="CV28" s="680"/>
      <c r="CW28" s="680"/>
      <c r="CX28" s="680"/>
      <c r="CY28" s="681"/>
      <c r="CZ28" s="684">
        <v>7.4</v>
      </c>
      <c r="DA28" s="713"/>
      <c r="DB28" s="713"/>
      <c r="DC28" s="717"/>
      <c r="DD28" s="688">
        <v>9024633</v>
      </c>
      <c r="DE28" s="680"/>
      <c r="DF28" s="680"/>
      <c r="DG28" s="680"/>
      <c r="DH28" s="680"/>
      <c r="DI28" s="680"/>
      <c r="DJ28" s="680"/>
      <c r="DK28" s="681"/>
      <c r="DL28" s="688">
        <v>9024633</v>
      </c>
      <c r="DM28" s="680"/>
      <c r="DN28" s="680"/>
      <c r="DO28" s="680"/>
      <c r="DP28" s="680"/>
      <c r="DQ28" s="680"/>
      <c r="DR28" s="680"/>
      <c r="DS28" s="680"/>
      <c r="DT28" s="680"/>
      <c r="DU28" s="680"/>
      <c r="DV28" s="681"/>
      <c r="DW28" s="684">
        <v>12.2</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9466392</v>
      </c>
      <c r="S29" s="680"/>
      <c r="T29" s="680"/>
      <c r="U29" s="680"/>
      <c r="V29" s="680"/>
      <c r="W29" s="680"/>
      <c r="X29" s="680"/>
      <c r="Y29" s="681"/>
      <c r="Z29" s="682">
        <v>7.2</v>
      </c>
      <c r="AA29" s="682"/>
      <c r="AB29" s="682"/>
      <c r="AC29" s="682"/>
      <c r="AD29" s="683" t="s">
        <v>128</v>
      </c>
      <c r="AE29" s="683"/>
      <c r="AF29" s="683"/>
      <c r="AG29" s="683"/>
      <c r="AH29" s="683"/>
      <c r="AI29" s="683"/>
      <c r="AJ29" s="683"/>
      <c r="AK29" s="683"/>
      <c r="AL29" s="684" t="s">
        <v>128</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302</v>
      </c>
      <c r="CG29" s="695"/>
      <c r="CH29" s="695"/>
      <c r="CI29" s="695"/>
      <c r="CJ29" s="695"/>
      <c r="CK29" s="695"/>
      <c r="CL29" s="695"/>
      <c r="CM29" s="695"/>
      <c r="CN29" s="695"/>
      <c r="CO29" s="695"/>
      <c r="CP29" s="695"/>
      <c r="CQ29" s="696"/>
      <c r="CR29" s="679">
        <v>9404321</v>
      </c>
      <c r="CS29" s="715"/>
      <c r="CT29" s="715"/>
      <c r="CU29" s="715"/>
      <c r="CV29" s="715"/>
      <c r="CW29" s="715"/>
      <c r="CX29" s="715"/>
      <c r="CY29" s="716"/>
      <c r="CZ29" s="684">
        <v>7.4</v>
      </c>
      <c r="DA29" s="713"/>
      <c r="DB29" s="713"/>
      <c r="DC29" s="717"/>
      <c r="DD29" s="688">
        <v>9024633</v>
      </c>
      <c r="DE29" s="715"/>
      <c r="DF29" s="715"/>
      <c r="DG29" s="715"/>
      <c r="DH29" s="715"/>
      <c r="DI29" s="715"/>
      <c r="DJ29" s="715"/>
      <c r="DK29" s="716"/>
      <c r="DL29" s="688">
        <v>9024633</v>
      </c>
      <c r="DM29" s="715"/>
      <c r="DN29" s="715"/>
      <c r="DO29" s="715"/>
      <c r="DP29" s="715"/>
      <c r="DQ29" s="715"/>
      <c r="DR29" s="715"/>
      <c r="DS29" s="715"/>
      <c r="DT29" s="715"/>
      <c r="DU29" s="715"/>
      <c r="DV29" s="716"/>
      <c r="DW29" s="684">
        <v>12.2</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425099</v>
      </c>
      <c r="S30" s="680"/>
      <c r="T30" s="680"/>
      <c r="U30" s="680"/>
      <c r="V30" s="680"/>
      <c r="W30" s="680"/>
      <c r="X30" s="680"/>
      <c r="Y30" s="681"/>
      <c r="Z30" s="682">
        <v>0.3</v>
      </c>
      <c r="AA30" s="682"/>
      <c r="AB30" s="682"/>
      <c r="AC30" s="682"/>
      <c r="AD30" s="683">
        <v>95862</v>
      </c>
      <c r="AE30" s="683"/>
      <c r="AF30" s="683"/>
      <c r="AG30" s="683"/>
      <c r="AH30" s="683"/>
      <c r="AI30" s="683"/>
      <c r="AJ30" s="683"/>
      <c r="AK30" s="683"/>
      <c r="AL30" s="684">
        <v>0.1</v>
      </c>
      <c r="AM30" s="685"/>
      <c r="AN30" s="685"/>
      <c r="AO30" s="686"/>
      <c r="AP30" s="727" t="s">
        <v>304</v>
      </c>
      <c r="AQ30" s="728"/>
      <c r="AR30" s="728"/>
      <c r="AS30" s="728"/>
      <c r="AT30" s="733" t="s">
        <v>305</v>
      </c>
      <c r="AU30" s="230"/>
      <c r="AV30" s="230"/>
      <c r="AW30" s="230"/>
      <c r="AX30" s="665" t="s">
        <v>183</v>
      </c>
      <c r="AY30" s="666"/>
      <c r="AZ30" s="666"/>
      <c r="BA30" s="666"/>
      <c r="BB30" s="666"/>
      <c r="BC30" s="666"/>
      <c r="BD30" s="666"/>
      <c r="BE30" s="666"/>
      <c r="BF30" s="667"/>
      <c r="BG30" s="739">
        <v>99.2</v>
      </c>
      <c r="BH30" s="740"/>
      <c r="BI30" s="740"/>
      <c r="BJ30" s="740"/>
      <c r="BK30" s="740"/>
      <c r="BL30" s="740"/>
      <c r="BM30" s="674">
        <v>96</v>
      </c>
      <c r="BN30" s="740"/>
      <c r="BO30" s="740"/>
      <c r="BP30" s="740"/>
      <c r="BQ30" s="741"/>
      <c r="BR30" s="739">
        <v>99.1</v>
      </c>
      <c r="BS30" s="740"/>
      <c r="BT30" s="740"/>
      <c r="BU30" s="740"/>
      <c r="BV30" s="740"/>
      <c r="BW30" s="740"/>
      <c r="BX30" s="674">
        <v>95.5</v>
      </c>
      <c r="BY30" s="740"/>
      <c r="BZ30" s="740"/>
      <c r="CA30" s="740"/>
      <c r="CB30" s="741"/>
      <c r="CD30" s="744"/>
      <c r="CE30" s="745"/>
      <c r="CF30" s="694" t="s">
        <v>306</v>
      </c>
      <c r="CG30" s="695"/>
      <c r="CH30" s="695"/>
      <c r="CI30" s="695"/>
      <c r="CJ30" s="695"/>
      <c r="CK30" s="695"/>
      <c r="CL30" s="695"/>
      <c r="CM30" s="695"/>
      <c r="CN30" s="695"/>
      <c r="CO30" s="695"/>
      <c r="CP30" s="695"/>
      <c r="CQ30" s="696"/>
      <c r="CR30" s="679">
        <v>8909726</v>
      </c>
      <c r="CS30" s="680"/>
      <c r="CT30" s="680"/>
      <c r="CU30" s="680"/>
      <c r="CV30" s="680"/>
      <c r="CW30" s="680"/>
      <c r="CX30" s="680"/>
      <c r="CY30" s="681"/>
      <c r="CZ30" s="684">
        <v>7</v>
      </c>
      <c r="DA30" s="713"/>
      <c r="DB30" s="713"/>
      <c r="DC30" s="717"/>
      <c r="DD30" s="688">
        <v>8572866</v>
      </c>
      <c r="DE30" s="680"/>
      <c r="DF30" s="680"/>
      <c r="DG30" s="680"/>
      <c r="DH30" s="680"/>
      <c r="DI30" s="680"/>
      <c r="DJ30" s="680"/>
      <c r="DK30" s="681"/>
      <c r="DL30" s="688">
        <v>8572866</v>
      </c>
      <c r="DM30" s="680"/>
      <c r="DN30" s="680"/>
      <c r="DO30" s="680"/>
      <c r="DP30" s="680"/>
      <c r="DQ30" s="680"/>
      <c r="DR30" s="680"/>
      <c r="DS30" s="680"/>
      <c r="DT30" s="680"/>
      <c r="DU30" s="680"/>
      <c r="DV30" s="681"/>
      <c r="DW30" s="684">
        <v>11.6</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208098</v>
      </c>
      <c r="S31" s="680"/>
      <c r="T31" s="680"/>
      <c r="U31" s="680"/>
      <c r="V31" s="680"/>
      <c r="W31" s="680"/>
      <c r="X31" s="680"/>
      <c r="Y31" s="681"/>
      <c r="Z31" s="682">
        <v>0.2</v>
      </c>
      <c r="AA31" s="682"/>
      <c r="AB31" s="682"/>
      <c r="AC31" s="682"/>
      <c r="AD31" s="683" t="s">
        <v>128</v>
      </c>
      <c r="AE31" s="683"/>
      <c r="AF31" s="683"/>
      <c r="AG31" s="683"/>
      <c r="AH31" s="683"/>
      <c r="AI31" s="683"/>
      <c r="AJ31" s="683"/>
      <c r="AK31" s="683"/>
      <c r="AL31" s="684" t="s">
        <v>180</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98.9</v>
      </c>
      <c r="BH31" s="715"/>
      <c r="BI31" s="715"/>
      <c r="BJ31" s="715"/>
      <c r="BK31" s="715"/>
      <c r="BL31" s="715"/>
      <c r="BM31" s="685">
        <v>94.9</v>
      </c>
      <c r="BN31" s="737"/>
      <c r="BO31" s="737"/>
      <c r="BP31" s="737"/>
      <c r="BQ31" s="738"/>
      <c r="BR31" s="736">
        <v>98.9</v>
      </c>
      <c r="BS31" s="715"/>
      <c r="BT31" s="715"/>
      <c r="BU31" s="715"/>
      <c r="BV31" s="715"/>
      <c r="BW31" s="715"/>
      <c r="BX31" s="685">
        <v>93.9</v>
      </c>
      <c r="BY31" s="737"/>
      <c r="BZ31" s="737"/>
      <c r="CA31" s="737"/>
      <c r="CB31" s="738"/>
      <c r="CD31" s="744"/>
      <c r="CE31" s="745"/>
      <c r="CF31" s="694" t="s">
        <v>310</v>
      </c>
      <c r="CG31" s="695"/>
      <c r="CH31" s="695"/>
      <c r="CI31" s="695"/>
      <c r="CJ31" s="695"/>
      <c r="CK31" s="695"/>
      <c r="CL31" s="695"/>
      <c r="CM31" s="695"/>
      <c r="CN31" s="695"/>
      <c r="CO31" s="695"/>
      <c r="CP31" s="695"/>
      <c r="CQ31" s="696"/>
      <c r="CR31" s="679">
        <v>494595</v>
      </c>
      <c r="CS31" s="715"/>
      <c r="CT31" s="715"/>
      <c r="CU31" s="715"/>
      <c r="CV31" s="715"/>
      <c r="CW31" s="715"/>
      <c r="CX31" s="715"/>
      <c r="CY31" s="716"/>
      <c r="CZ31" s="684">
        <v>0.4</v>
      </c>
      <c r="DA31" s="713"/>
      <c r="DB31" s="713"/>
      <c r="DC31" s="717"/>
      <c r="DD31" s="688">
        <v>451767</v>
      </c>
      <c r="DE31" s="715"/>
      <c r="DF31" s="715"/>
      <c r="DG31" s="715"/>
      <c r="DH31" s="715"/>
      <c r="DI31" s="715"/>
      <c r="DJ31" s="715"/>
      <c r="DK31" s="716"/>
      <c r="DL31" s="688">
        <v>451767</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1221606</v>
      </c>
      <c r="S32" s="680"/>
      <c r="T32" s="680"/>
      <c r="U32" s="680"/>
      <c r="V32" s="680"/>
      <c r="W32" s="680"/>
      <c r="X32" s="680"/>
      <c r="Y32" s="681"/>
      <c r="Z32" s="682">
        <v>0.9</v>
      </c>
      <c r="AA32" s="682"/>
      <c r="AB32" s="682"/>
      <c r="AC32" s="682"/>
      <c r="AD32" s="683" t="s">
        <v>128</v>
      </c>
      <c r="AE32" s="683"/>
      <c r="AF32" s="683"/>
      <c r="AG32" s="683"/>
      <c r="AH32" s="683"/>
      <c r="AI32" s="683"/>
      <c r="AJ32" s="683"/>
      <c r="AK32" s="683"/>
      <c r="AL32" s="684" t="s">
        <v>228</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99.3</v>
      </c>
      <c r="BH32" s="749"/>
      <c r="BI32" s="749"/>
      <c r="BJ32" s="749"/>
      <c r="BK32" s="749"/>
      <c r="BL32" s="749"/>
      <c r="BM32" s="750">
        <v>96.5</v>
      </c>
      <c r="BN32" s="749"/>
      <c r="BO32" s="749"/>
      <c r="BP32" s="749"/>
      <c r="BQ32" s="751"/>
      <c r="BR32" s="748">
        <v>99.2</v>
      </c>
      <c r="BS32" s="749"/>
      <c r="BT32" s="749"/>
      <c r="BU32" s="749"/>
      <c r="BV32" s="749"/>
      <c r="BW32" s="749"/>
      <c r="BX32" s="750">
        <v>96.2</v>
      </c>
      <c r="BY32" s="749"/>
      <c r="BZ32" s="749"/>
      <c r="CA32" s="749"/>
      <c r="CB32" s="751"/>
      <c r="CD32" s="746"/>
      <c r="CE32" s="747"/>
      <c r="CF32" s="694" t="s">
        <v>313</v>
      </c>
      <c r="CG32" s="695"/>
      <c r="CH32" s="695"/>
      <c r="CI32" s="695"/>
      <c r="CJ32" s="695"/>
      <c r="CK32" s="695"/>
      <c r="CL32" s="695"/>
      <c r="CM32" s="695"/>
      <c r="CN32" s="695"/>
      <c r="CO32" s="695"/>
      <c r="CP32" s="695"/>
      <c r="CQ32" s="696"/>
      <c r="CR32" s="679" t="s">
        <v>180</v>
      </c>
      <c r="CS32" s="680"/>
      <c r="CT32" s="680"/>
      <c r="CU32" s="680"/>
      <c r="CV32" s="680"/>
      <c r="CW32" s="680"/>
      <c r="CX32" s="680"/>
      <c r="CY32" s="681"/>
      <c r="CZ32" s="684" t="s">
        <v>228</v>
      </c>
      <c r="DA32" s="713"/>
      <c r="DB32" s="713"/>
      <c r="DC32" s="717"/>
      <c r="DD32" s="688" t="s">
        <v>128</v>
      </c>
      <c r="DE32" s="680"/>
      <c r="DF32" s="680"/>
      <c r="DG32" s="680"/>
      <c r="DH32" s="680"/>
      <c r="DI32" s="680"/>
      <c r="DJ32" s="680"/>
      <c r="DK32" s="681"/>
      <c r="DL32" s="688" t="s">
        <v>180</v>
      </c>
      <c r="DM32" s="680"/>
      <c r="DN32" s="680"/>
      <c r="DO32" s="680"/>
      <c r="DP32" s="680"/>
      <c r="DQ32" s="680"/>
      <c r="DR32" s="680"/>
      <c r="DS32" s="680"/>
      <c r="DT32" s="680"/>
      <c r="DU32" s="680"/>
      <c r="DV32" s="681"/>
      <c r="DW32" s="684" t="s">
        <v>228</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2124576</v>
      </c>
      <c r="S33" s="680"/>
      <c r="T33" s="680"/>
      <c r="U33" s="680"/>
      <c r="V33" s="680"/>
      <c r="W33" s="680"/>
      <c r="X33" s="680"/>
      <c r="Y33" s="681"/>
      <c r="Z33" s="682">
        <v>1.6</v>
      </c>
      <c r="AA33" s="682"/>
      <c r="AB33" s="682"/>
      <c r="AC33" s="682"/>
      <c r="AD33" s="683" t="s">
        <v>228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44565278</v>
      </c>
      <c r="CS33" s="715"/>
      <c r="CT33" s="715"/>
      <c r="CU33" s="715"/>
      <c r="CV33" s="715"/>
      <c r="CW33" s="715"/>
      <c r="CX33" s="715"/>
      <c r="CY33" s="716"/>
      <c r="CZ33" s="684">
        <v>34.9</v>
      </c>
      <c r="DA33" s="713"/>
      <c r="DB33" s="713"/>
      <c r="DC33" s="717"/>
      <c r="DD33" s="688">
        <v>35362108</v>
      </c>
      <c r="DE33" s="715"/>
      <c r="DF33" s="715"/>
      <c r="DG33" s="715"/>
      <c r="DH33" s="715"/>
      <c r="DI33" s="715"/>
      <c r="DJ33" s="715"/>
      <c r="DK33" s="716"/>
      <c r="DL33" s="688">
        <v>26069711</v>
      </c>
      <c r="DM33" s="715"/>
      <c r="DN33" s="715"/>
      <c r="DO33" s="715"/>
      <c r="DP33" s="715"/>
      <c r="DQ33" s="715"/>
      <c r="DR33" s="715"/>
      <c r="DS33" s="715"/>
      <c r="DT33" s="715"/>
      <c r="DU33" s="715"/>
      <c r="DV33" s="716"/>
      <c r="DW33" s="684">
        <v>35.299999999999997</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8252568</v>
      </c>
      <c r="S34" s="680"/>
      <c r="T34" s="680"/>
      <c r="U34" s="680"/>
      <c r="V34" s="680"/>
      <c r="W34" s="680"/>
      <c r="X34" s="680"/>
      <c r="Y34" s="681"/>
      <c r="Z34" s="682">
        <v>6.3</v>
      </c>
      <c r="AA34" s="682"/>
      <c r="AB34" s="682"/>
      <c r="AC34" s="682"/>
      <c r="AD34" s="683">
        <v>2200</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17286164</v>
      </c>
      <c r="CS34" s="680"/>
      <c r="CT34" s="680"/>
      <c r="CU34" s="680"/>
      <c r="CV34" s="680"/>
      <c r="CW34" s="680"/>
      <c r="CX34" s="680"/>
      <c r="CY34" s="681"/>
      <c r="CZ34" s="684">
        <v>13.6</v>
      </c>
      <c r="DA34" s="713"/>
      <c r="DB34" s="713"/>
      <c r="DC34" s="717"/>
      <c r="DD34" s="688">
        <v>13414016</v>
      </c>
      <c r="DE34" s="680"/>
      <c r="DF34" s="680"/>
      <c r="DG34" s="680"/>
      <c r="DH34" s="680"/>
      <c r="DI34" s="680"/>
      <c r="DJ34" s="680"/>
      <c r="DK34" s="681"/>
      <c r="DL34" s="688">
        <v>11303966</v>
      </c>
      <c r="DM34" s="680"/>
      <c r="DN34" s="680"/>
      <c r="DO34" s="680"/>
      <c r="DP34" s="680"/>
      <c r="DQ34" s="680"/>
      <c r="DR34" s="680"/>
      <c r="DS34" s="680"/>
      <c r="DT34" s="680"/>
      <c r="DU34" s="680"/>
      <c r="DV34" s="681"/>
      <c r="DW34" s="684">
        <v>15.3</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10038082</v>
      </c>
      <c r="S35" s="680"/>
      <c r="T35" s="680"/>
      <c r="U35" s="680"/>
      <c r="V35" s="680"/>
      <c r="W35" s="680"/>
      <c r="X35" s="680"/>
      <c r="Y35" s="681"/>
      <c r="Z35" s="682">
        <v>7.7</v>
      </c>
      <c r="AA35" s="682"/>
      <c r="AB35" s="682"/>
      <c r="AC35" s="682"/>
      <c r="AD35" s="683" t="s">
        <v>128</v>
      </c>
      <c r="AE35" s="683"/>
      <c r="AF35" s="683"/>
      <c r="AG35" s="683"/>
      <c r="AH35" s="683"/>
      <c r="AI35" s="683"/>
      <c r="AJ35" s="683"/>
      <c r="AK35" s="683"/>
      <c r="AL35" s="684" t="s">
        <v>228</v>
      </c>
      <c r="AM35" s="685"/>
      <c r="AN35" s="685"/>
      <c r="AO35" s="686"/>
      <c r="AP35" s="234"/>
      <c r="AQ35" s="752" t="s">
        <v>321</v>
      </c>
      <c r="AR35" s="753"/>
      <c r="AS35" s="753"/>
      <c r="AT35" s="753"/>
      <c r="AU35" s="753"/>
      <c r="AV35" s="753"/>
      <c r="AW35" s="753"/>
      <c r="AX35" s="753"/>
      <c r="AY35" s="754"/>
      <c r="AZ35" s="668">
        <v>13829652</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2582483</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122656</v>
      </c>
      <c r="CS35" s="715"/>
      <c r="CT35" s="715"/>
      <c r="CU35" s="715"/>
      <c r="CV35" s="715"/>
      <c r="CW35" s="715"/>
      <c r="CX35" s="715"/>
      <c r="CY35" s="716"/>
      <c r="CZ35" s="684">
        <v>0.1</v>
      </c>
      <c r="DA35" s="713"/>
      <c r="DB35" s="713"/>
      <c r="DC35" s="717"/>
      <c r="DD35" s="688">
        <v>117801</v>
      </c>
      <c r="DE35" s="715"/>
      <c r="DF35" s="715"/>
      <c r="DG35" s="715"/>
      <c r="DH35" s="715"/>
      <c r="DI35" s="715"/>
      <c r="DJ35" s="715"/>
      <c r="DK35" s="716"/>
      <c r="DL35" s="688">
        <v>117801</v>
      </c>
      <c r="DM35" s="715"/>
      <c r="DN35" s="715"/>
      <c r="DO35" s="715"/>
      <c r="DP35" s="715"/>
      <c r="DQ35" s="715"/>
      <c r="DR35" s="715"/>
      <c r="DS35" s="715"/>
      <c r="DT35" s="715"/>
      <c r="DU35" s="715"/>
      <c r="DV35" s="716"/>
      <c r="DW35" s="684">
        <v>0.2</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228</v>
      </c>
      <c r="AA36" s="682"/>
      <c r="AB36" s="682"/>
      <c r="AC36" s="682"/>
      <c r="AD36" s="683" t="s">
        <v>128</v>
      </c>
      <c r="AE36" s="683"/>
      <c r="AF36" s="683"/>
      <c r="AG36" s="683"/>
      <c r="AH36" s="683"/>
      <c r="AI36" s="683"/>
      <c r="AJ36" s="683"/>
      <c r="AK36" s="683"/>
      <c r="AL36" s="684" t="s">
        <v>128</v>
      </c>
      <c r="AM36" s="685"/>
      <c r="AN36" s="685"/>
      <c r="AO36" s="686"/>
      <c r="AQ36" s="756" t="s">
        <v>325</v>
      </c>
      <c r="AR36" s="757"/>
      <c r="AS36" s="757"/>
      <c r="AT36" s="757"/>
      <c r="AU36" s="757"/>
      <c r="AV36" s="757"/>
      <c r="AW36" s="757"/>
      <c r="AX36" s="757"/>
      <c r="AY36" s="758"/>
      <c r="AZ36" s="679">
        <v>2962812</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2005243</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15408857</v>
      </c>
      <c r="CS36" s="680"/>
      <c r="CT36" s="680"/>
      <c r="CU36" s="680"/>
      <c r="CV36" s="680"/>
      <c r="CW36" s="680"/>
      <c r="CX36" s="680"/>
      <c r="CY36" s="681"/>
      <c r="CZ36" s="684">
        <v>12.1</v>
      </c>
      <c r="DA36" s="713"/>
      <c r="DB36" s="713"/>
      <c r="DC36" s="717"/>
      <c r="DD36" s="688">
        <v>14720380</v>
      </c>
      <c r="DE36" s="680"/>
      <c r="DF36" s="680"/>
      <c r="DG36" s="680"/>
      <c r="DH36" s="680"/>
      <c r="DI36" s="680"/>
      <c r="DJ36" s="680"/>
      <c r="DK36" s="681"/>
      <c r="DL36" s="688">
        <v>10102224</v>
      </c>
      <c r="DM36" s="680"/>
      <c r="DN36" s="680"/>
      <c r="DO36" s="680"/>
      <c r="DP36" s="680"/>
      <c r="DQ36" s="680"/>
      <c r="DR36" s="680"/>
      <c r="DS36" s="680"/>
      <c r="DT36" s="680"/>
      <c r="DU36" s="680"/>
      <c r="DV36" s="681"/>
      <c r="DW36" s="684">
        <v>13.7</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1328582</v>
      </c>
      <c r="S37" s="680"/>
      <c r="T37" s="680"/>
      <c r="U37" s="680"/>
      <c r="V37" s="680"/>
      <c r="W37" s="680"/>
      <c r="X37" s="680"/>
      <c r="Y37" s="681"/>
      <c r="Z37" s="682">
        <v>1</v>
      </c>
      <c r="AA37" s="682"/>
      <c r="AB37" s="682"/>
      <c r="AC37" s="682"/>
      <c r="AD37" s="683" t="s">
        <v>128</v>
      </c>
      <c r="AE37" s="683"/>
      <c r="AF37" s="683"/>
      <c r="AG37" s="683"/>
      <c r="AH37" s="683"/>
      <c r="AI37" s="683"/>
      <c r="AJ37" s="683"/>
      <c r="AK37" s="683"/>
      <c r="AL37" s="684" t="s">
        <v>128</v>
      </c>
      <c r="AM37" s="685"/>
      <c r="AN37" s="685"/>
      <c r="AO37" s="686"/>
      <c r="AQ37" s="756" t="s">
        <v>329</v>
      </c>
      <c r="AR37" s="757"/>
      <c r="AS37" s="757"/>
      <c r="AT37" s="757"/>
      <c r="AU37" s="757"/>
      <c r="AV37" s="757"/>
      <c r="AW37" s="757"/>
      <c r="AX37" s="757"/>
      <c r="AY37" s="758"/>
      <c r="AZ37" s="679">
        <v>2847761</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47571</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6435480</v>
      </c>
      <c r="CS37" s="715"/>
      <c r="CT37" s="715"/>
      <c r="CU37" s="715"/>
      <c r="CV37" s="715"/>
      <c r="CW37" s="715"/>
      <c r="CX37" s="715"/>
      <c r="CY37" s="716"/>
      <c r="CZ37" s="684">
        <v>5</v>
      </c>
      <c r="DA37" s="713"/>
      <c r="DB37" s="713"/>
      <c r="DC37" s="717"/>
      <c r="DD37" s="688">
        <v>6435480</v>
      </c>
      <c r="DE37" s="715"/>
      <c r="DF37" s="715"/>
      <c r="DG37" s="715"/>
      <c r="DH37" s="715"/>
      <c r="DI37" s="715"/>
      <c r="DJ37" s="715"/>
      <c r="DK37" s="716"/>
      <c r="DL37" s="688">
        <v>3398309</v>
      </c>
      <c r="DM37" s="715"/>
      <c r="DN37" s="715"/>
      <c r="DO37" s="715"/>
      <c r="DP37" s="715"/>
      <c r="DQ37" s="715"/>
      <c r="DR37" s="715"/>
      <c r="DS37" s="715"/>
      <c r="DT37" s="715"/>
      <c r="DU37" s="715"/>
      <c r="DV37" s="716"/>
      <c r="DW37" s="684">
        <v>4.5999999999999996</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130755946</v>
      </c>
      <c r="S38" s="760"/>
      <c r="T38" s="760"/>
      <c r="U38" s="760"/>
      <c r="V38" s="760"/>
      <c r="W38" s="760"/>
      <c r="X38" s="760"/>
      <c r="Y38" s="761"/>
      <c r="Z38" s="762">
        <v>100</v>
      </c>
      <c r="AA38" s="762"/>
      <c r="AB38" s="762"/>
      <c r="AC38" s="762"/>
      <c r="AD38" s="763">
        <v>72594795</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843383</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78025</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8359933</v>
      </c>
      <c r="CS38" s="680"/>
      <c r="CT38" s="680"/>
      <c r="CU38" s="680"/>
      <c r="CV38" s="680"/>
      <c r="CW38" s="680"/>
      <c r="CX38" s="680"/>
      <c r="CY38" s="681"/>
      <c r="CZ38" s="684">
        <v>6.6</v>
      </c>
      <c r="DA38" s="713"/>
      <c r="DB38" s="713"/>
      <c r="DC38" s="717"/>
      <c r="DD38" s="688">
        <v>6544358</v>
      </c>
      <c r="DE38" s="680"/>
      <c r="DF38" s="680"/>
      <c r="DG38" s="680"/>
      <c r="DH38" s="680"/>
      <c r="DI38" s="680"/>
      <c r="DJ38" s="680"/>
      <c r="DK38" s="681"/>
      <c r="DL38" s="688">
        <v>4545720</v>
      </c>
      <c r="DM38" s="680"/>
      <c r="DN38" s="680"/>
      <c r="DO38" s="680"/>
      <c r="DP38" s="680"/>
      <c r="DQ38" s="680"/>
      <c r="DR38" s="680"/>
      <c r="DS38" s="680"/>
      <c r="DT38" s="680"/>
      <c r="DU38" s="680"/>
      <c r="DV38" s="681"/>
      <c r="DW38" s="684">
        <v>6.1</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v>131421</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101</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539075</v>
      </c>
      <c r="CS39" s="715"/>
      <c r="CT39" s="715"/>
      <c r="CU39" s="715"/>
      <c r="CV39" s="715"/>
      <c r="CW39" s="715"/>
      <c r="CX39" s="715"/>
      <c r="CY39" s="716"/>
      <c r="CZ39" s="684">
        <v>0.4</v>
      </c>
      <c r="DA39" s="713"/>
      <c r="DB39" s="713"/>
      <c r="DC39" s="717"/>
      <c r="DD39" s="688">
        <v>95721</v>
      </c>
      <c r="DE39" s="715"/>
      <c r="DF39" s="715"/>
      <c r="DG39" s="715"/>
      <c r="DH39" s="715"/>
      <c r="DI39" s="715"/>
      <c r="DJ39" s="715"/>
      <c r="DK39" s="716"/>
      <c r="DL39" s="688" t="s">
        <v>128</v>
      </c>
      <c r="DM39" s="715"/>
      <c r="DN39" s="715"/>
      <c r="DO39" s="715"/>
      <c r="DP39" s="715"/>
      <c r="DQ39" s="715"/>
      <c r="DR39" s="715"/>
      <c r="DS39" s="715"/>
      <c r="DT39" s="715"/>
      <c r="DU39" s="715"/>
      <c r="DV39" s="716"/>
      <c r="DW39" s="684" t="s">
        <v>228</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2851313</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128</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2848593</v>
      </c>
      <c r="CS40" s="680"/>
      <c r="CT40" s="680"/>
      <c r="CU40" s="680"/>
      <c r="CV40" s="680"/>
      <c r="CW40" s="680"/>
      <c r="CX40" s="680"/>
      <c r="CY40" s="681"/>
      <c r="CZ40" s="684">
        <v>2.2000000000000002</v>
      </c>
      <c r="DA40" s="713"/>
      <c r="DB40" s="713"/>
      <c r="DC40" s="717"/>
      <c r="DD40" s="688">
        <v>469832</v>
      </c>
      <c r="DE40" s="680"/>
      <c r="DF40" s="680"/>
      <c r="DG40" s="680"/>
      <c r="DH40" s="680"/>
      <c r="DI40" s="680"/>
      <c r="DJ40" s="680"/>
      <c r="DK40" s="681"/>
      <c r="DL40" s="688" t="s">
        <v>228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4192962</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281</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228</v>
      </c>
      <c r="CS41" s="715"/>
      <c r="CT41" s="715"/>
      <c r="CU41" s="715"/>
      <c r="CV41" s="715"/>
      <c r="CW41" s="715"/>
      <c r="CX41" s="715"/>
      <c r="CY41" s="716"/>
      <c r="CZ41" s="684" t="s">
        <v>228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20136250</v>
      </c>
      <c r="CS42" s="680"/>
      <c r="CT42" s="680"/>
      <c r="CU42" s="680"/>
      <c r="CV42" s="680"/>
      <c r="CW42" s="680"/>
      <c r="CX42" s="680"/>
      <c r="CY42" s="681"/>
      <c r="CZ42" s="684">
        <v>15.8</v>
      </c>
      <c r="DA42" s="685"/>
      <c r="DB42" s="685"/>
      <c r="DC42" s="780"/>
      <c r="DD42" s="688">
        <v>6772862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441132</v>
      </c>
      <c r="CS43" s="715"/>
      <c r="CT43" s="715"/>
      <c r="CU43" s="715"/>
      <c r="CV43" s="715"/>
      <c r="CW43" s="715"/>
      <c r="CX43" s="715"/>
      <c r="CY43" s="716"/>
      <c r="CZ43" s="684">
        <v>0.3</v>
      </c>
      <c r="DA43" s="713"/>
      <c r="DB43" s="713"/>
      <c r="DC43" s="717"/>
      <c r="DD43" s="688">
        <v>417949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301</v>
      </c>
      <c r="CE44" s="792"/>
      <c r="CF44" s="676" t="s">
        <v>351</v>
      </c>
      <c r="CG44" s="677"/>
      <c r="CH44" s="677"/>
      <c r="CI44" s="677"/>
      <c r="CJ44" s="677"/>
      <c r="CK44" s="677"/>
      <c r="CL44" s="677"/>
      <c r="CM44" s="677"/>
      <c r="CN44" s="677"/>
      <c r="CO44" s="677"/>
      <c r="CP44" s="677"/>
      <c r="CQ44" s="678"/>
      <c r="CR44" s="679">
        <v>19953201</v>
      </c>
      <c r="CS44" s="680"/>
      <c r="CT44" s="680"/>
      <c r="CU44" s="680"/>
      <c r="CV44" s="680"/>
      <c r="CW44" s="680"/>
      <c r="CX44" s="680"/>
      <c r="CY44" s="681"/>
      <c r="CZ44" s="684">
        <v>15.6</v>
      </c>
      <c r="DA44" s="685"/>
      <c r="DB44" s="685"/>
      <c r="DC44" s="780"/>
      <c r="DD44" s="688">
        <v>6609053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9548609</v>
      </c>
      <c r="CS45" s="715"/>
      <c r="CT45" s="715"/>
      <c r="CU45" s="715"/>
      <c r="CV45" s="715"/>
      <c r="CW45" s="715"/>
      <c r="CX45" s="715"/>
      <c r="CY45" s="716"/>
      <c r="CZ45" s="684">
        <v>7.5</v>
      </c>
      <c r="DA45" s="713"/>
      <c r="DB45" s="713"/>
      <c r="DC45" s="717"/>
      <c r="DD45" s="688">
        <v>409468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9977535</v>
      </c>
      <c r="CS46" s="680"/>
      <c r="CT46" s="680"/>
      <c r="CU46" s="680"/>
      <c r="CV46" s="680"/>
      <c r="CW46" s="680"/>
      <c r="CX46" s="680"/>
      <c r="CY46" s="681"/>
      <c r="CZ46" s="684">
        <v>7.8</v>
      </c>
      <c r="DA46" s="685"/>
      <c r="DB46" s="685"/>
      <c r="DC46" s="780"/>
      <c r="DD46" s="688">
        <v>5943728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183049</v>
      </c>
      <c r="CS47" s="715"/>
      <c r="CT47" s="715"/>
      <c r="CU47" s="715"/>
      <c r="CV47" s="715"/>
      <c r="CW47" s="715"/>
      <c r="CX47" s="715"/>
      <c r="CY47" s="716"/>
      <c r="CZ47" s="684">
        <v>0.1</v>
      </c>
      <c r="DA47" s="713"/>
      <c r="DB47" s="713"/>
      <c r="DC47" s="717"/>
      <c r="DD47" s="688">
        <v>163809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228</v>
      </c>
      <c r="CS48" s="680"/>
      <c r="CT48" s="680"/>
      <c r="CU48" s="680"/>
      <c r="CV48" s="680"/>
      <c r="CW48" s="680"/>
      <c r="CX48" s="680"/>
      <c r="CY48" s="681"/>
      <c r="CZ48" s="684" t="s">
        <v>228</v>
      </c>
      <c r="DA48" s="685"/>
      <c r="DB48" s="685"/>
      <c r="DC48" s="780"/>
      <c r="DD48" s="688" t="s">
        <v>228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127557619</v>
      </c>
      <c r="CS49" s="749"/>
      <c r="CT49" s="749"/>
      <c r="CU49" s="749"/>
      <c r="CV49" s="749"/>
      <c r="CW49" s="749"/>
      <c r="CX49" s="749"/>
      <c r="CY49" s="781"/>
      <c r="CZ49" s="764">
        <v>100</v>
      </c>
      <c r="DA49" s="782"/>
      <c r="DB49" s="782"/>
      <c r="DC49" s="783"/>
      <c r="DD49" s="784">
        <v>81979579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9jBJEGqoOgENX7EOcdxv8LCMPr4OQxr4uj1J1AzFCRcffRTY460eYXLKfW8G7rWZ0RPiKnnWIr1McFvb5gKc3A==" saltValue="NIZhrpRxSUiZBwHgF5as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130845</v>
      </c>
      <c r="R7" s="815"/>
      <c r="S7" s="815"/>
      <c r="T7" s="815"/>
      <c r="U7" s="815"/>
      <c r="V7" s="815">
        <v>127670</v>
      </c>
      <c r="W7" s="815"/>
      <c r="X7" s="815"/>
      <c r="Y7" s="815"/>
      <c r="Z7" s="815"/>
      <c r="AA7" s="815">
        <v>3175</v>
      </c>
      <c r="AB7" s="815"/>
      <c r="AC7" s="815"/>
      <c r="AD7" s="815"/>
      <c r="AE7" s="816"/>
      <c r="AF7" s="817">
        <v>2800</v>
      </c>
      <c r="AG7" s="818"/>
      <c r="AH7" s="818"/>
      <c r="AI7" s="818"/>
      <c r="AJ7" s="819"/>
      <c r="AK7" s="854">
        <v>1222</v>
      </c>
      <c r="AL7" s="855"/>
      <c r="AM7" s="855"/>
      <c r="AN7" s="855"/>
      <c r="AO7" s="855"/>
      <c r="AP7" s="855">
        <v>97425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572</v>
      </c>
      <c r="BT7" s="859"/>
      <c r="BU7" s="859"/>
      <c r="BV7" s="859"/>
      <c r="BW7" s="859"/>
      <c r="BX7" s="859"/>
      <c r="BY7" s="859"/>
      <c r="BZ7" s="859"/>
      <c r="CA7" s="859"/>
      <c r="CB7" s="859"/>
      <c r="CC7" s="859"/>
      <c r="CD7" s="859"/>
      <c r="CE7" s="859"/>
      <c r="CF7" s="859"/>
      <c r="CG7" s="860"/>
      <c r="CH7" s="851">
        <v>0</v>
      </c>
      <c r="CI7" s="852"/>
      <c r="CJ7" s="852"/>
      <c r="CK7" s="852"/>
      <c r="CL7" s="853"/>
      <c r="CM7" s="851">
        <v>48</v>
      </c>
      <c r="CN7" s="852"/>
      <c r="CO7" s="852"/>
      <c r="CP7" s="852"/>
      <c r="CQ7" s="853"/>
      <c r="CR7" s="851">
        <v>8</v>
      </c>
      <c r="CS7" s="852"/>
      <c r="CT7" s="852"/>
      <c r="CU7" s="852"/>
      <c r="CV7" s="853"/>
      <c r="CW7" s="851" t="s">
        <v>587</v>
      </c>
      <c r="CX7" s="852"/>
      <c r="CY7" s="852"/>
      <c r="CZ7" s="852"/>
      <c r="DA7" s="853"/>
      <c r="DB7" s="851">
        <v>111</v>
      </c>
      <c r="DC7" s="852"/>
      <c r="DD7" s="852"/>
      <c r="DE7" s="852"/>
      <c r="DF7" s="853"/>
      <c r="DG7" s="851" t="s">
        <v>502</v>
      </c>
      <c r="DH7" s="852"/>
      <c r="DI7" s="852"/>
      <c r="DJ7" s="852"/>
      <c r="DK7" s="853"/>
      <c r="DL7" s="851" t="s">
        <v>502</v>
      </c>
      <c r="DM7" s="852"/>
      <c r="DN7" s="852"/>
      <c r="DO7" s="852"/>
      <c r="DP7" s="853"/>
      <c r="DQ7" s="851" t="s">
        <v>502</v>
      </c>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30</v>
      </c>
      <c r="R8" s="839"/>
      <c r="S8" s="839"/>
      <c r="T8" s="839"/>
      <c r="U8" s="839"/>
      <c r="V8" s="839">
        <v>7</v>
      </c>
      <c r="W8" s="839"/>
      <c r="X8" s="839"/>
      <c r="Y8" s="839"/>
      <c r="Z8" s="839"/>
      <c r="AA8" s="839">
        <v>23</v>
      </c>
      <c r="AB8" s="839"/>
      <c r="AC8" s="839"/>
      <c r="AD8" s="839"/>
      <c r="AE8" s="840"/>
      <c r="AF8" s="841">
        <v>23</v>
      </c>
      <c r="AG8" s="842"/>
      <c r="AH8" s="842"/>
      <c r="AI8" s="842"/>
      <c r="AJ8" s="843"/>
      <c r="AK8" s="844">
        <v>0</v>
      </c>
      <c r="AL8" s="845"/>
      <c r="AM8" s="845"/>
      <c r="AN8" s="845"/>
      <c r="AO8" s="845"/>
      <c r="AP8" s="845">
        <v>72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573</v>
      </c>
      <c r="BT8" s="849"/>
      <c r="BU8" s="849"/>
      <c r="BV8" s="849"/>
      <c r="BW8" s="849"/>
      <c r="BX8" s="849"/>
      <c r="BY8" s="849"/>
      <c r="BZ8" s="849"/>
      <c r="CA8" s="849"/>
      <c r="CB8" s="849"/>
      <c r="CC8" s="849"/>
      <c r="CD8" s="849"/>
      <c r="CE8" s="849"/>
      <c r="CF8" s="849"/>
      <c r="CG8" s="850"/>
      <c r="CH8" s="861">
        <v>1</v>
      </c>
      <c r="CI8" s="862"/>
      <c r="CJ8" s="862"/>
      <c r="CK8" s="862"/>
      <c r="CL8" s="863"/>
      <c r="CM8" s="861">
        <v>263</v>
      </c>
      <c r="CN8" s="862"/>
      <c r="CO8" s="862"/>
      <c r="CP8" s="862"/>
      <c r="CQ8" s="863"/>
      <c r="CR8" s="861">
        <v>255</v>
      </c>
      <c r="CS8" s="862"/>
      <c r="CT8" s="862"/>
      <c r="CU8" s="862"/>
      <c r="CV8" s="863"/>
      <c r="CW8" s="861">
        <v>47</v>
      </c>
      <c r="CX8" s="862"/>
      <c r="CY8" s="862"/>
      <c r="CZ8" s="862"/>
      <c r="DA8" s="863"/>
      <c r="DB8" s="861" t="s">
        <v>502</v>
      </c>
      <c r="DC8" s="862"/>
      <c r="DD8" s="862"/>
      <c r="DE8" s="862"/>
      <c r="DF8" s="863"/>
      <c r="DG8" s="861" t="s">
        <v>502</v>
      </c>
      <c r="DH8" s="862"/>
      <c r="DI8" s="862"/>
      <c r="DJ8" s="862"/>
      <c r="DK8" s="863"/>
      <c r="DL8" s="861" t="s">
        <v>502</v>
      </c>
      <c r="DM8" s="862"/>
      <c r="DN8" s="862"/>
      <c r="DO8" s="862"/>
      <c r="DP8" s="863"/>
      <c r="DQ8" s="861" t="s">
        <v>502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574</v>
      </c>
      <c r="BT9" s="849"/>
      <c r="BU9" s="849"/>
      <c r="BV9" s="849"/>
      <c r="BW9" s="849"/>
      <c r="BX9" s="849"/>
      <c r="BY9" s="849"/>
      <c r="BZ9" s="849"/>
      <c r="CA9" s="849"/>
      <c r="CB9" s="849"/>
      <c r="CC9" s="849"/>
      <c r="CD9" s="849"/>
      <c r="CE9" s="849"/>
      <c r="CF9" s="849"/>
      <c r="CG9" s="850"/>
      <c r="CH9" s="861">
        <v>3</v>
      </c>
      <c r="CI9" s="862"/>
      <c r="CJ9" s="862"/>
      <c r="CK9" s="862"/>
      <c r="CL9" s="863"/>
      <c r="CM9" s="861">
        <v>175</v>
      </c>
      <c r="CN9" s="862"/>
      <c r="CO9" s="862"/>
      <c r="CP9" s="862"/>
      <c r="CQ9" s="863"/>
      <c r="CR9" s="861">
        <v>30</v>
      </c>
      <c r="CS9" s="862"/>
      <c r="CT9" s="862"/>
      <c r="CU9" s="862"/>
      <c r="CV9" s="863"/>
      <c r="CW9" s="861">
        <v>117</v>
      </c>
      <c r="CX9" s="862"/>
      <c r="CY9" s="862"/>
      <c r="CZ9" s="862"/>
      <c r="DA9" s="863"/>
      <c r="DB9" s="861" t="s">
        <v>502</v>
      </c>
      <c r="DC9" s="862"/>
      <c r="DD9" s="862"/>
      <c r="DE9" s="862"/>
      <c r="DF9" s="863"/>
      <c r="DG9" s="861" t="s">
        <v>502</v>
      </c>
      <c r="DH9" s="862"/>
      <c r="DI9" s="862"/>
      <c r="DJ9" s="862"/>
      <c r="DK9" s="863"/>
      <c r="DL9" s="861" t="s">
        <v>502</v>
      </c>
      <c r="DM9" s="862"/>
      <c r="DN9" s="862"/>
      <c r="DO9" s="862"/>
      <c r="DP9" s="863"/>
      <c r="DQ9" s="861" t="s">
        <v>502</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575</v>
      </c>
      <c r="BT10" s="849"/>
      <c r="BU10" s="849"/>
      <c r="BV10" s="849"/>
      <c r="BW10" s="849"/>
      <c r="BX10" s="849"/>
      <c r="BY10" s="849"/>
      <c r="BZ10" s="849"/>
      <c r="CA10" s="849"/>
      <c r="CB10" s="849"/>
      <c r="CC10" s="849"/>
      <c r="CD10" s="849"/>
      <c r="CE10" s="849"/>
      <c r="CF10" s="849"/>
      <c r="CG10" s="850"/>
      <c r="CH10" s="861">
        <v>0</v>
      </c>
      <c r="CI10" s="862"/>
      <c r="CJ10" s="862"/>
      <c r="CK10" s="862"/>
      <c r="CL10" s="863"/>
      <c r="CM10" s="861">
        <v>15</v>
      </c>
      <c r="CN10" s="862"/>
      <c r="CO10" s="862"/>
      <c r="CP10" s="862"/>
      <c r="CQ10" s="863"/>
      <c r="CR10" s="861">
        <v>10</v>
      </c>
      <c r="CS10" s="862"/>
      <c r="CT10" s="862"/>
      <c r="CU10" s="862"/>
      <c r="CV10" s="863"/>
      <c r="CW10" s="861">
        <v>72</v>
      </c>
      <c r="CX10" s="862"/>
      <c r="CY10" s="862"/>
      <c r="CZ10" s="862"/>
      <c r="DA10" s="863"/>
      <c r="DB10" s="861" t="s">
        <v>502</v>
      </c>
      <c r="DC10" s="862"/>
      <c r="DD10" s="862"/>
      <c r="DE10" s="862"/>
      <c r="DF10" s="863"/>
      <c r="DG10" s="861" t="s">
        <v>502</v>
      </c>
      <c r="DH10" s="862"/>
      <c r="DI10" s="862"/>
      <c r="DJ10" s="862"/>
      <c r="DK10" s="863"/>
      <c r="DL10" s="861" t="s">
        <v>502</v>
      </c>
      <c r="DM10" s="862"/>
      <c r="DN10" s="862"/>
      <c r="DO10" s="862"/>
      <c r="DP10" s="863"/>
      <c r="DQ10" s="861" t="s">
        <v>502</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576</v>
      </c>
      <c r="BT11" s="849"/>
      <c r="BU11" s="849"/>
      <c r="BV11" s="849"/>
      <c r="BW11" s="849"/>
      <c r="BX11" s="849"/>
      <c r="BY11" s="849"/>
      <c r="BZ11" s="849"/>
      <c r="CA11" s="849"/>
      <c r="CB11" s="849"/>
      <c r="CC11" s="849"/>
      <c r="CD11" s="849"/>
      <c r="CE11" s="849"/>
      <c r="CF11" s="849"/>
      <c r="CG11" s="850"/>
      <c r="CH11" s="861">
        <v>14</v>
      </c>
      <c r="CI11" s="862"/>
      <c r="CJ11" s="862"/>
      <c r="CK11" s="862"/>
      <c r="CL11" s="863"/>
      <c r="CM11" s="861">
        <v>241</v>
      </c>
      <c r="CN11" s="862"/>
      <c r="CO11" s="862"/>
      <c r="CP11" s="862"/>
      <c r="CQ11" s="863"/>
      <c r="CR11" s="861">
        <v>65</v>
      </c>
      <c r="CS11" s="862"/>
      <c r="CT11" s="862"/>
      <c r="CU11" s="862"/>
      <c r="CV11" s="863"/>
      <c r="CW11" s="861">
        <v>154</v>
      </c>
      <c r="CX11" s="862"/>
      <c r="CY11" s="862"/>
      <c r="CZ11" s="862"/>
      <c r="DA11" s="863"/>
      <c r="DB11" s="861" t="s">
        <v>502</v>
      </c>
      <c r="DC11" s="862"/>
      <c r="DD11" s="862"/>
      <c r="DE11" s="862"/>
      <c r="DF11" s="863"/>
      <c r="DG11" s="861" t="s">
        <v>502</v>
      </c>
      <c r="DH11" s="862"/>
      <c r="DI11" s="862"/>
      <c r="DJ11" s="862"/>
      <c r="DK11" s="863"/>
      <c r="DL11" s="861" t="s">
        <v>502</v>
      </c>
      <c r="DM11" s="862"/>
      <c r="DN11" s="862"/>
      <c r="DO11" s="862"/>
      <c r="DP11" s="863"/>
      <c r="DQ11" s="861" t="s">
        <v>502</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577</v>
      </c>
      <c r="BT12" s="849"/>
      <c r="BU12" s="849"/>
      <c r="BV12" s="849"/>
      <c r="BW12" s="849"/>
      <c r="BX12" s="849"/>
      <c r="BY12" s="849"/>
      <c r="BZ12" s="849"/>
      <c r="CA12" s="849"/>
      <c r="CB12" s="849"/>
      <c r="CC12" s="849"/>
      <c r="CD12" s="849"/>
      <c r="CE12" s="849"/>
      <c r="CF12" s="849"/>
      <c r="CG12" s="850"/>
      <c r="CH12" s="861">
        <v>0</v>
      </c>
      <c r="CI12" s="862"/>
      <c r="CJ12" s="862"/>
      <c r="CK12" s="862"/>
      <c r="CL12" s="863"/>
      <c r="CM12" s="861">
        <v>266</v>
      </c>
      <c r="CN12" s="862"/>
      <c r="CO12" s="862"/>
      <c r="CP12" s="862"/>
      <c r="CQ12" s="863"/>
      <c r="CR12" s="861">
        <v>84</v>
      </c>
      <c r="CS12" s="862"/>
      <c r="CT12" s="862"/>
      <c r="CU12" s="862"/>
      <c r="CV12" s="863"/>
      <c r="CW12" s="861">
        <v>48</v>
      </c>
      <c r="CX12" s="862"/>
      <c r="CY12" s="862"/>
      <c r="CZ12" s="862"/>
      <c r="DA12" s="863"/>
      <c r="DB12" s="861" t="s">
        <v>502</v>
      </c>
      <c r="DC12" s="862"/>
      <c r="DD12" s="862"/>
      <c r="DE12" s="862"/>
      <c r="DF12" s="863"/>
      <c r="DG12" s="861" t="s">
        <v>502</v>
      </c>
      <c r="DH12" s="862"/>
      <c r="DI12" s="862"/>
      <c r="DJ12" s="862"/>
      <c r="DK12" s="863"/>
      <c r="DL12" s="861" t="s">
        <v>502</v>
      </c>
      <c r="DM12" s="862"/>
      <c r="DN12" s="862"/>
      <c r="DO12" s="862"/>
      <c r="DP12" s="863"/>
      <c r="DQ12" s="861" t="s">
        <v>502</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578</v>
      </c>
      <c r="BT13" s="849"/>
      <c r="BU13" s="849"/>
      <c r="BV13" s="849"/>
      <c r="BW13" s="849"/>
      <c r="BX13" s="849"/>
      <c r="BY13" s="849"/>
      <c r="BZ13" s="849"/>
      <c r="CA13" s="849"/>
      <c r="CB13" s="849"/>
      <c r="CC13" s="849"/>
      <c r="CD13" s="849"/>
      <c r="CE13" s="849"/>
      <c r="CF13" s="849"/>
      <c r="CG13" s="850"/>
      <c r="CH13" s="861">
        <v>5</v>
      </c>
      <c r="CI13" s="862"/>
      <c r="CJ13" s="862"/>
      <c r="CK13" s="862"/>
      <c r="CL13" s="863"/>
      <c r="CM13" s="861">
        <v>1149</v>
      </c>
      <c r="CN13" s="862"/>
      <c r="CO13" s="862"/>
      <c r="CP13" s="862"/>
      <c r="CQ13" s="863"/>
      <c r="CR13" s="861">
        <v>300</v>
      </c>
      <c r="CS13" s="862"/>
      <c r="CT13" s="862"/>
      <c r="CU13" s="862"/>
      <c r="CV13" s="863"/>
      <c r="CW13" s="861" t="s">
        <v>587</v>
      </c>
      <c r="CX13" s="862"/>
      <c r="CY13" s="862"/>
      <c r="CZ13" s="862"/>
      <c r="DA13" s="863"/>
      <c r="DB13" s="861" t="s">
        <v>502</v>
      </c>
      <c r="DC13" s="862"/>
      <c r="DD13" s="862"/>
      <c r="DE13" s="862"/>
      <c r="DF13" s="863"/>
      <c r="DG13" s="861" t="s">
        <v>502</v>
      </c>
      <c r="DH13" s="862"/>
      <c r="DI13" s="862"/>
      <c r="DJ13" s="862"/>
      <c r="DK13" s="863"/>
      <c r="DL13" s="861" t="s">
        <v>502</v>
      </c>
      <c r="DM13" s="862"/>
      <c r="DN13" s="862"/>
      <c r="DO13" s="862"/>
      <c r="DP13" s="863"/>
      <c r="DQ13" s="861" t="s">
        <v>502</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579</v>
      </c>
      <c r="BT14" s="849"/>
      <c r="BU14" s="849"/>
      <c r="BV14" s="849"/>
      <c r="BW14" s="849"/>
      <c r="BX14" s="849"/>
      <c r="BY14" s="849"/>
      <c r="BZ14" s="849"/>
      <c r="CA14" s="849"/>
      <c r="CB14" s="849"/>
      <c r="CC14" s="849"/>
      <c r="CD14" s="849"/>
      <c r="CE14" s="849"/>
      <c r="CF14" s="849"/>
      <c r="CG14" s="850"/>
      <c r="CH14" s="861">
        <v>133</v>
      </c>
      <c r="CI14" s="862"/>
      <c r="CJ14" s="862"/>
      <c r="CK14" s="862"/>
      <c r="CL14" s="863"/>
      <c r="CM14" s="861">
        <v>1420</v>
      </c>
      <c r="CN14" s="862"/>
      <c r="CO14" s="862"/>
      <c r="CP14" s="862"/>
      <c r="CQ14" s="863"/>
      <c r="CR14" s="861">
        <v>470</v>
      </c>
      <c r="CS14" s="862"/>
      <c r="CT14" s="862"/>
      <c r="CU14" s="862"/>
      <c r="CV14" s="863"/>
      <c r="CW14" s="861" t="s">
        <v>592</v>
      </c>
      <c r="CX14" s="862"/>
      <c r="CY14" s="862"/>
      <c r="CZ14" s="862"/>
      <c r="DA14" s="863"/>
      <c r="DB14" s="861" t="s">
        <v>502</v>
      </c>
      <c r="DC14" s="862"/>
      <c r="DD14" s="862"/>
      <c r="DE14" s="862"/>
      <c r="DF14" s="863"/>
      <c r="DG14" s="861" t="s">
        <v>502</v>
      </c>
      <c r="DH14" s="862"/>
      <c r="DI14" s="862"/>
      <c r="DJ14" s="862"/>
      <c r="DK14" s="863"/>
      <c r="DL14" s="861" t="s">
        <v>502</v>
      </c>
      <c r="DM14" s="862"/>
      <c r="DN14" s="862"/>
      <c r="DO14" s="862"/>
      <c r="DP14" s="863"/>
      <c r="DQ14" s="861" t="s">
        <v>502</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580</v>
      </c>
      <c r="BT15" s="849"/>
      <c r="BU15" s="849"/>
      <c r="BV15" s="849"/>
      <c r="BW15" s="849"/>
      <c r="BX15" s="849"/>
      <c r="BY15" s="849"/>
      <c r="BZ15" s="849"/>
      <c r="CA15" s="849"/>
      <c r="CB15" s="849"/>
      <c r="CC15" s="849"/>
      <c r="CD15" s="849"/>
      <c r="CE15" s="849"/>
      <c r="CF15" s="849"/>
      <c r="CG15" s="850"/>
      <c r="CH15" s="861">
        <v>1</v>
      </c>
      <c r="CI15" s="862"/>
      <c r="CJ15" s="862"/>
      <c r="CK15" s="862"/>
      <c r="CL15" s="863"/>
      <c r="CM15" s="861">
        <v>69</v>
      </c>
      <c r="CN15" s="862"/>
      <c r="CO15" s="862"/>
      <c r="CP15" s="862"/>
      <c r="CQ15" s="863"/>
      <c r="CR15" s="861">
        <v>10</v>
      </c>
      <c r="CS15" s="862"/>
      <c r="CT15" s="862"/>
      <c r="CU15" s="862"/>
      <c r="CV15" s="863"/>
      <c r="CW15" s="861">
        <v>14</v>
      </c>
      <c r="CX15" s="862"/>
      <c r="CY15" s="862"/>
      <c r="CZ15" s="862"/>
      <c r="DA15" s="863"/>
      <c r="DB15" s="861" t="s">
        <v>502</v>
      </c>
      <c r="DC15" s="862"/>
      <c r="DD15" s="862"/>
      <c r="DE15" s="862"/>
      <c r="DF15" s="863"/>
      <c r="DG15" s="861" t="s">
        <v>502</v>
      </c>
      <c r="DH15" s="862"/>
      <c r="DI15" s="862"/>
      <c r="DJ15" s="862"/>
      <c r="DK15" s="863"/>
      <c r="DL15" s="861" t="s">
        <v>502</v>
      </c>
      <c r="DM15" s="862"/>
      <c r="DN15" s="862"/>
      <c r="DO15" s="862"/>
      <c r="DP15" s="863"/>
      <c r="DQ15" s="861" t="s">
        <v>502</v>
      </c>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581</v>
      </c>
      <c r="BT16" s="849"/>
      <c r="BU16" s="849"/>
      <c r="BV16" s="849"/>
      <c r="BW16" s="849"/>
      <c r="BX16" s="849"/>
      <c r="BY16" s="849"/>
      <c r="BZ16" s="849"/>
      <c r="CA16" s="849"/>
      <c r="CB16" s="849"/>
      <c r="CC16" s="849"/>
      <c r="CD16" s="849"/>
      <c r="CE16" s="849"/>
      <c r="CF16" s="849"/>
      <c r="CG16" s="850"/>
      <c r="CH16" s="861">
        <v>28</v>
      </c>
      <c r="CI16" s="862"/>
      <c r="CJ16" s="862"/>
      <c r="CK16" s="862"/>
      <c r="CL16" s="863"/>
      <c r="CM16" s="861">
        <v>2787</v>
      </c>
      <c r="CN16" s="862"/>
      <c r="CO16" s="862"/>
      <c r="CP16" s="862"/>
      <c r="CQ16" s="863"/>
      <c r="CR16" s="861">
        <v>1814</v>
      </c>
      <c r="CS16" s="862"/>
      <c r="CT16" s="862"/>
      <c r="CU16" s="862"/>
      <c r="CV16" s="863"/>
      <c r="CW16" s="861" t="s">
        <v>593</v>
      </c>
      <c r="CX16" s="862"/>
      <c r="CY16" s="862"/>
      <c r="CZ16" s="862"/>
      <c r="DA16" s="863"/>
      <c r="DB16" s="861" t="s">
        <v>502</v>
      </c>
      <c r="DC16" s="862"/>
      <c r="DD16" s="862"/>
      <c r="DE16" s="862"/>
      <c r="DF16" s="863"/>
      <c r="DG16" s="861" t="s">
        <v>502</v>
      </c>
      <c r="DH16" s="862"/>
      <c r="DI16" s="862"/>
      <c r="DJ16" s="862"/>
      <c r="DK16" s="863"/>
      <c r="DL16" s="861" t="s">
        <v>502</v>
      </c>
      <c r="DM16" s="862"/>
      <c r="DN16" s="862"/>
      <c r="DO16" s="862"/>
      <c r="DP16" s="863"/>
      <c r="DQ16" s="861" t="s">
        <v>502</v>
      </c>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t="s">
        <v>582</v>
      </c>
      <c r="BT17" s="849"/>
      <c r="BU17" s="849"/>
      <c r="BV17" s="849"/>
      <c r="BW17" s="849"/>
      <c r="BX17" s="849"/>
      <c r="BY17" s="849"/>
      <c r="BZ17" s="849"/>
      <c r="CA17" s="849"/>
      <c r="CB17" s="849"/>
      <c r="CC17" s="849"/>
      <c r="CD17" s="849"/>
      <c r="CE17" s="849"/>
      <c r="CF17" s="849"/>
      <c r="CG17" s="850"/>
      <c r="CH17" s="861">
        <v>408</v>
      </c>
      <c r="CI17" s="862"/>
      <c r="CJ17" s="862"/>
      <c r="CK17" s="862"/>
      <c r="CL17" s="863"/>
      <c r="CM17" s="861">
        <v>6069</v>
      </c>
      <c r="CN17" s="862"/>
      <c r="CO17" s="862"/>
      <c r="CP17" s="862"/>
      <c r="CQ17" s="863"/>
      <c r="CR17" s="861">
        <v>247</v>
      </c>
      <c r="CS17" s="862"/>
      <c r="CT17" s="862"/>
      <c r="CU17" s="862"/>
      <c r="CV17" s="863"/>
      <c r="CW17" s="861">
        <v>40</v>
      </c>
      <c r="CX17" s="862"/>
      <c r="CY17" s="862"/>
      <c r="CZ17" s="862"/>
      <c r="DA17" s="863"/>
      <c r="DB17" s="861" t="s">
        <v>502</v>
      </c>
      <c r="DC17" s="862"/>
      <c r="DD17" s="862"/>
      <c r="DE17" s="862"/>
      <c r="DF17" s="863"/>
      <c r="DG17" s="861" t="s">
        <v>502</v>
      </c>
      <c r="DH17" s="862"/>
      <c r="DI17" s="862"/>
      <c r="DJ17" s="862"/>
      <c r="DK17" s="863"/>
      <c r="DL17" s="861" t="s">
        <v>502</v>
      </c>
      <c r="DM17" s="862"/>
      <c r="DN17" s="862"/>
      <c r="DO17" s="862"/>
      <c r="DP17" s="863"/>
      <c r="DQ17" s="861" t="s">
        <v>502</v>
      </c>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t="s">
        <v>583</v>
      </c>
      <c r="BT18" s="849"/>
      <c r="BU18" s="849"/>
      <c r="BV18" s="849"/>
      <c r="BW18" s="849"/>
      <c r="BX18" s="849"/>
      <c r="BY18" s="849"/>
      <c r="BZ18" s="849"/>
      <c r="CA18" s="849"/>
      <c r="CB18" s="849"/>
      <c r="CC18" s="849"/>
      <c r="CD18" s="849"/>
      <c r="CE18" s="849"/>
      <c r="CF18" s="849"/>
      <c r="CG18" s="850"/>
      <c r="CH18" s="861">
        <v>26</v>
      </c>
      <c r="CI18" s="862"/>
      <c r="CJ18" s="862"/>
      <c r="CK18" s="862"/>
      <c r="CL18" s="863"/>
      <c r="CM18" s="861">
        <v>691</v>
      </c>
      <c r="CN18" s="862"/>
      <c r="CO18" s="862"/>
      <c r="CP18" s="862"/>
      <c r="CQ18" s="863"/>
      <c r="CR18" s="861">
        <v>13</v>
      </c>
      <c r="CS18" s="862"/>
      <c r="CT18" s="862"/>
      <c r="CU18" s="862"/>
      <c r="CV18" s="863"/>
      <c r="CW18" s="861">
        <v>133</v>
      </c>
      <c r="CX18" s="862"/>
      <c r="CY18" s="862"/>
      <c r="CZ18" s="862"/>
      <c r="DA18" s="863"/>
      <c r="DB18" s="861" t="s">
        <v>502</v>
      </c>
      <c r="DC18" s="862"/>
      <c r="DD18" s="862"/>
      <c r="DE18" s="862"/>
      <c r="DF18" s="863"/>
      <c r="DG18" s="861" t="s">
        <v>502</v>
      </c>
      <c r="DH18" s="862"/>
      <c r="DI18" s="862"/>
      <c r="DJ18" s="862"/>
      <c r="DK18" s="863"/>
      <c r="DL18" s="861" t="s">
        <v>502</v>
      </c>
      <c r="DM18" s="862"/>
      <c r="DN18" s="862"/>
      <c r="DO18" s="862"/>
      <c r="DP18" s="863"/>
      <c r="DQ18" s="861" t="s">
        <v>502</v>
      </c>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t="s">
        <v>584</v>
      </c>
      <c r="BT19" s="849"/>
      <c r="BU19" s="849"/>
      <c r="BV19" s="849"/>
      <c r="BW19" s="849"/>
      <c r="BX19" s="849"/>
      <c r="BY19" s="849"/>
      <c r="BZ19" s="849"/>
      <c r="CA19" s="849"/>
      <c r="CB19" s="849"/>
      <c r="CC19" s="849"/>
      <c r="CD19" s="849"/>
      <c r="CE19" s="849"/>
      <c r="CF19" s="849"/>
      <c r="CG19" s="850"/>
      <c r="CH19" s="861">
        <v>-2</v>
      </c>
      <c r="CI19" s="862"/>
      <c r="CJ19" s="862"/>
      <c r="CK19" s="862"/>
      <c r="CL19" s="863"/>
      <c r="CM19" s="861">
        <v>168</v>
      </c>
      <c r="CN19" s="862"/>
      <c r="CO19" s="862"/>
      <c r="CP19" s="862"/>
      <c r="CQ19" s="863"/>
      <c r="CR19" s="861">
        <v>50</v>
      </c>
      <c r="CS19" s="862"/>
      <c r="CT19" s="862"/>
      <c r="CU19" s="862"/>
      <c r="CV19" s="863"/>
      <c r="CW19" s="861" t="s">
        <v>587</v>
      </c>
      <c r="CX19" s="862"/>
      <c r="CY19" s="862"/>
      <c r="CZ19" s="862"/>
      <c r="DA19" s="863"/>
      <c r="DB19" s="861" t="s">
        <v>502</v>
      </c>
      <c r="DC19" s="862"/>
      <c r="DD19" s="862"/>
      <c r="DE19" s="862"/>
      <c r="DF19" s="863"/>
      <c r="DG19" s="861" t="s">
        <v>502</v>
      </c>
      <c r="DH19" s="862"/>
      <c r="DI19" s="862"/>
      <c r="DJ19" s="862"/>
      <c r="DK19" s="863"/>
      <c r="DL19" s="861" t="s">
        <v>502</v>
      </c>
      <c r="DM19" s="862"/>
      <c r="DN19" s="862"/>
      <c r="DO19" s="862"/>
      <c r="DP19" s="863"/>
      <c r="DQ19" s="861" t="s">
        <v>502</v>
      </c>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t="s">
        <v>595</v>
      </c>
      <c r="BT20" s="849"/>
      <c r="BU20" s="849"/>
      <c r="BV20" s="849"/>
      <c r="BW20" s="849"/>
      <c r="BX20" s="849"/>
      <c r="BY20" s="849"/>
      <c r="BZ20" s="849"/>
      <c r="CA20" s="849"/>
      <c r="CB20" s="849"/>
      <c r="CC20" s="849"/>
      <c r="CD20" s="849"/>
      <c r="CE20" s="849"/>
      <c r="CF20" s="849"/>
      <c r="CG20" s="850"/>
      <c r="CH20" s="861">
        <v>-1</v>
      </c>
      <c r="CI20" s="862"/>
      <c r="CJ20" s="862"/>
      <c r="CK20" s="862"/>
      <c r="CL20" s="863"/>
      <c r="CM20" s="861">
        <v>29</v>
      </c>
      <c r="CN20" s="862"/>
      <c r="CO20" s="862"/>
      <c r="CP20" s="862"/>
      <c r="CQ20" s="863"/>
      <c r="CR20" s="861">
        <v>20</v>
      </c>
      <c r="CS20" s="862"/>
      <c r="CT20" s="862"/>
      <c r="CU20" s="862"/>
      <c r="CV20" s="863"/>
      <c r="CW20" s="861" t="s">
        <v>596</v>
      </c>
      <c r="CX20" s="862"/>
      <c r="CY20" s="862"/>
      <c r="CZ20" s="862"/>
      <c r="DA20" s="863"/>
      <c r="DB20" s="861" t="s">
        <v>502</v>
      </c>
      <c r="DC20" s="862"/>
      <c r="DD20" s="862"/>
      <c r="DE20" s="862"/>
      <c r="DF20" s="863"/>
      <c r="DG20" s="861" t="s">
        <v>502</v>
      </c>
      <c r="DH20" s="862"/>
      <c r="DI20" s="862"/>
      <c r="DJ20" s="862"/>
      <c r="DK20" s="863"/>
      <c r="DL20" s="861" t="s">
        <v>502</v>
      </c>
      <c r="DM20" s="862"/>
      <c r="DN20" s="862"/>
      <c r="DO20" s="862"/>
      <c r="DP20" s="863"/>
      <c r="DQ20" s="861" t="s">
        <v>502</v>
      </c>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130875</v>
      </c>
      <c r="R23" s="874"/>
      <c r="S23" s="874"/>
      <c r="T23" s="874"/>
      <c r="U23" s="874"/>
      <c r="V23" s="874">
        <v>127677</v>
      </c>
      <c r="W23" s="874"/>
      <c r="X23" s="874"/>
      <c r="Y23" s="874"/>
      <c r="Z23" s="874"/>
      <c r="AA23" s="874">
        <v>3198</v>
      </c>
      <c r="AB23" s="874"/>
      <c r="AC23" s="874"/>
      <c r="AD23" s="874"/>
      <c r="AE23" s="875"/>
      <c r="AF23" s="876">
        <v>2824</v>
      </c>
      <c r="AG23" s="874"/>
      <c r="AH23" s="874"/>
      <c r="AI23" s="874"/>
      <c r="AJ23" s="877"/>
      <c r="AK23" s="878"/>
      <c r="AL23" s="879"/>
      <c r="AM23" s="879"/>
      <c r="AN23" s="879"/>
      <c r="AO23" s="879"/>
      <c r="AP23" s="874">
        <v>97497</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35945</v>
      </c>
      <c r="R28" s="903"/>
      <c r="S28" s="903"/>
      <c r="T28" s="903"/>
      <c r="U28" s="903"/>
      <c r="V28" s="903">
        <v>33363</v>
      </c>
      <c r="W28" s="903"/>
      <c r="X28" s="903"/>
      <c r="Y28" s="903"/>
      <c r="Z28" s="903"/>
      <c r="AA28" s="903">
        <v>2582</v>
      </c>
      <c r="AB28" s="903"/>
      <c r="AC28" s="903"/>
      <c r="AD28" s="903"/>
      <c r="AE28" s="904"/>
      <c r="AF28" s="905">
        <v>2582</v>
      </c>
      <c r="AG28" s="903"/>
      <c r="AH28" s="903"/>
      <c r="AI28" s="903"/>
      <c r="AJ28" s="906"/>
      <c r="AK28" s="907">
        <v>2851</v>
      </c>
      <c r="AL28" s="898"/>
      <c r="AM28" s="898"/>
      <c r="AN28" s="898"/>
      <c r="AO28" s="898"/>
      <c r="AP28" s="898" t="s">
        <v>587</v>
      </c>
      <c r="AQ28" s="898"/>
      <c r="AR28" s="898"/>
      <c r="AS28" s="898"/>
      <c r="AT28" s="898"/>
      <c r="AU28" s="898" t="s">
        <v>594</v>
      </c>
      <c r="AV28" s="898"/>
      <c r="AW28" s="898"/>
      <c r="AX28" s="898"/>
      <c r="AY28" s="898"/>
      <c r="AZ28" s="899" t="s">
        <v>502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8001</v>
      </c>
      <c r="R29" s="839"/>
      <c r="S29" s="839"/>
      <c r="T29" s="839"/>
      <c r="U29" s="839"/>
      <c r="V29" s="839">
        <v>7999</v>
      </c>
      <c r="W29" s="839"/>
      <c r="X29" s="839"/>
      <c r="Y29" s="839"/>
      <c r="Z29" s="839"/>
      <c r="AA29" s="839">
        <v>2</v>
      </c>
      <c r="AB29" s="839"/>
      <c r="AC29" s="839"/>
      <c r="AD29" s="839"/>
      <c r="AE29" s="840"/>
      <c r="AF29" s="841">
        <v>2</v>
      </c>
      <c r="AG29" s="842"/>
      <c r="AH29" s="842"/>
      <c r="AI29" s="842"/>
      <c r="AJ29" s="843"/>
      <c r="AK29" s="910">
        <v>4239</v>
      </c>
      <c r="AL29" s="911"/>
      <c r="AM29" s="911"/>
      <c r="AN29" s="911"/>
      <c r="AO29" s="911"/>
      <c r="AP29" s="911" t="s">
        <v>587</v>
      </c>
      <c r="AQ29" s="911"/>
      <c r="AR29" s="911"/>
      <c r="AS29" s="911"/>
      <c r="AT29" s="911"/>
      <c r="AU29" s="911" t="s">
        <v>594</v>
      </c>
      <c r="AV29" s="911"/>
      <c r="AW29" s="911"/>
      <c r="AX29" s="911"/>
      <c r="AY29" s="911"/>
      <c r="AZ29" s="912" t="s">
        <v>502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221</v>
      </c>
      <c r="R30" s="839"/>
      <c r="S30" s="839"/>
      <c r="T30" s="839"/>
      <c r="U30" s="839"/>
      <c r="V30" s="839">
        <v>199</v>
      </c>
      <c r="W30" s="839"/>
      <c r="X30" s="839"/>
      <c r="Y30" s="839"/>
      <c r="Z30" s="839"/>
      <c r="AA30" s="839">
        <v>22</v>
      </c>
      <c r="AB30" s="839"/>
      <c r="AC30" s="839"/>
      <c r="AD30" s="839"/>
      <c r="AE30" s="840"/>
      <c r="AF30" s="841">
        <v>22</v>
      </c>
      <c r="AG30" s="842"/>
      <c r="AH30" s="842"/>
      <c r="AI30" s="842"/>
      <c r="AJ30" s="843"/>
      <c r="AK30" s="910" t="s">
        <v>587</v>
      </c>
      <c r="AL30" s="911"/>
      <c r="AM30" s="911"/>
      <c r="AN30" s="911"/>
      <c r="AO30" s="911"/>
      <c r="AP30" s="911">
        <v>16</v>
      </c>
      <c r="AQ30" s="911"/>
      <c r="AR30" s="911"/>
      <c r="AS30" s="911"/>
      <c r="AT30" s="911"/>
      <c r="AU30" s="911" t="s">
        <v>594</v>
      </c>
      <c r="AV30" s="911"/>
      <c r="AW30" s="911"/>
      <c r="AX30" s="911"/>
      <c r="AY30" s="911"/>
      <c r="AZ30" s="912" t="s">
        <v>502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15967</v>
      </c>
      <c r="R31" s="839"/>
      <c r="S31" s="839"/>
      <c r="T31" s="839"/>
      <c r="U31" s="839"/>
      <c r="V31" s="839">
        <v>15086</v>
      </c>
      <c r="W31" s="839"/>
      <c r="X31" s="839"/>
      <c r="Y31" s="839"/>
      <c r="Z31" s="839"/>
      <c r="AA31" s="839">
        <v>880</v>
      </c>
      <c r="AB31" s="839"/>
      <c r="AC31" s="839"/>
      <c r="AD31" s="839"/>
      <c r="AE31" s="840"/>
      <c r="AF31" s="841">
        <v>880</v>
      </c>
      <c r="AG31" s="842"/>
      <c r="AH31" s="842"/>
      <c r="AI31" s="842"/>
      <c r="AJ31" s="843"/>
      <c r="AK31" s="910">
        <v>647</v>
      </c>
      <c r="AL31" s="911"/>
      <c r="AM31" s="911"/>
      <c r="AN31" s="911"/>
      <c r="AO31" s="911"/>
      <c r="AP31" s="911" t="s">
        <v>587</v>
      </c>
      <c r="AQ31" s="911"/>
      <c r="AR31" s="911"/>
      <c r="AS31" s="911"/>
      <c r="AT31" s="911"/>
      <c r="AU31" s="911" t="s">
        <v>594</v>
      </c>
      <c r="AV31" s="911"/>
      <c r="AW31" s="911"/>
      <c r="AX31" s="911"/>
      <c r="AY31" s="911"/>
      <c r="AZ31" s="912" t="s">
        <v>502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6109</v>
      </c>
      <c r="R32" s="839"/>
      <c r="S32" s="839"/>
      <c r="T32" s="839"/>
      <c r="U32" s="839"/>
      <c r="V32" s="839">
        <v>5510</v>
      </c>
      <c r="W32" s="839"/>
      <c r="X32" s="839"/>
      <c r="Y32" s="839"/>
      <c r="Z32" s="839"/>
      <c r="AA32" s="839">
        <v>599</v>
      </c>
      <c r="AB32" s="839"/>
      <c r="AC32" s="839"/>
      <c r="AD32" s="839"/>
      <c r="AE32" s="840"/>
      <c r="AF32" s="841">
        <v>3121</v>
      </c>
      <c r="AG32" s="842"/>
      <c r="AH32" s="842"/>
      <c r="AI32" s="842"/>
      <c r="AJ32" s="843"/>
      <c r="AK32" s="910">
        <v>24</v>
      </c>
      <c r="AL32" s="911"/>
      <c r="AM32" s="911"/>
      <c r="AN32" s="911"/>
      <c r="AO32" s="911"/>
      <c r="AP32" s="911">
        <v>4720</v>
      </c>
      <c r="AQ32" s="911"/>
      <c r="AR32" s="911"/>
      <c r="AS32" s="911"/>
      <c r="AT32" s="911"/>
      <c r="AU32" s="911">
        <v>5</v>
      </c>
      <c r="AV32" s="911"/>
      <c r="AW32" s="911"/>
      <c r="AX32" s="911"/>
      <c r="AY32" s="911"/>
      <c r="AZ32" s="912" t="s">
        <v>502</v>
      </c>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400</v>
      </c>
      <c r="C33" s="836"/>
      <c r="D33" s="836"/>
      <c r="E33" s="836"/>
      <c r="F33" s="836"/>
      <c r="G33" s="836"/>
      <c r="H33" s="836"/>
      <c r="I33" s="836"/>
      <c r="J33" s="836"/>
      <c r="K33" s="836"/>
      <c r="L33" s="836"/>
      <c r="M33" s="836"/>
      <c r="N33" s="836"/>
      <c r="O33" s="836"/>
      <c r="P33" s="837"/>
      <c r="Q33" s="838">
        <v>7531</v>
      </c>
      <c r="R33" s="839"/>
      <c r="S33" s="839"/>
      <c r="T33" s="839"/>
      <c r="U33" s="839"/>
      <c r="V33" s="839">
        <v>7531</v>
      </c>
      <c r="W33" s="839"/>
      <c r="X33" s="839"/>
      <c r="Y33" s="839"/>
      <c r="Z33" s="839"/>
      <c r="AA33" s="839">
        <v>0</v>
      </c>
      <c r="AB33" s="839"/>
      <c r="AC33" s="839"/>
      <c r="AD33" s="839"/>
      <c r="AE33" s="840"/>
      <c r="AF33" s="841">
        <v>1963</v>
      </c>
      <c r="AG33" s="842"/>
      <c r="AH33" s="842"/>
      <c r="AI33" s="842"/>
      <c r="AJ33" s="843"/>
      <c r="AK33" s="910">
        <v>2585</v>
      </c>
      <c r="AL33" s="911"/>
      <c r="AM33" s="911"/>
      <c r="AN33" s="911"/>
      <c r="AO33" s="911"/>
      <c r="AP33" s="911">
        <v>32489</v>
      </c>
      <c r="AQ33" s="911"/>
      <c r="AR33" s="911"/>
      <c r="AS33" s="911"/>
      <c r="AT33" s="911"/>
      <c r="AU33" s="911">
        <v>16667</v>
      </c>
      <c r="AV33" s="911"/>
      <c r="AW33" s="911"/>
      <c r="AX33" s="911"/>
      <c r="AY33" s="911"/>
      <c r="AZ33" s="912" t="s">
        <v>502</v>
      </c>
      <c r="BA33" s="912"/>
      <c r="BB33" s="912"/>
      <c r="BC33" s="912"/>
      <c r="BD33" s="912"/>
      <c r="BE33" s="908" t="s">
        <v>399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401</v>
      </c>
      <c r="C34" s="836"/>
      <c r="D34" s="836"/>
      <c r="E34" s="836"/>
      <c r="F34" s="836"/>
      <c r="G34" s="836"/>
      <c r="H34" s="836"/>
      <c r="I34" s="836"/>
      <c r="J34" s="836"/>
      <c r="K34" s="836"/>
      <c r="L34" s="836"/>
      <c r="M34" s="836"/>
      <c r="N34" s="836"/>
      <c r="O34" s="836"/>
      <c r="P34" s="837"/>
      <c r="Q34" s="838">
        <v>29880</v>
      </c>
      <c r="R34" s="839"/>
      <c r="S34" s="839"/>
      <c r="T34" s="839"/>
      <c r="U34" s="839"/>
      <c r="V34" s="839">
        <v>29282</v>
      </c>
      <c r="W34" s="839"/>
      <c r="X34" s="839"/>
      <c r="Y34" s="839"/>
      <c r="Z34" s="839"/>
      <c r="AA34" s="839">
        <v>598</v>
      </c>
      <c r="AB34" s="839"/>
      <c r="AC34" s="839"/>
      <c r="AD34" s="839"/>
      <c r="AE34" s="840"/>
      <c r="AF34" s="841">
        <v>6399</v>
      </c>
      <c r="AG34" s="842"/>
      <c r="AH34" s="842"/>
      <c r="AI34" s="842"/>
      <c r="AJ34" s="843"/>
      <c r="AK34" s="910">
        <v>2848</v>
      </c>
      <c r="AL34" s="911"/>
      <c r="AM34" s="911"/>
      <c r="AN34" s="911"/>
      <c r="AO34" s="911"/>
      <c r="AP34" s="911">
        <v>18629</v>
      </c>
      <c r="AQ34" s="911"/>
      <c r="AR34" s="911"/>
      <c r="AS34" s="911"/>
      <c r="AT34" s="911"/>
      <c r="AU34" s="911">
        <v>12146</v>
      </c>
      <c r="AV34" s="911"/>
      <c r="AW34" s="911"/>
      <c r="AX34" s="911"/>
      <c r="AY34" s="911"/>
      <c r="AZ34" s="912" t="s">
        <v>502</v>
      </c>
      <c r="BA34" s="912"/>
      <c r="BB34" s="912"/>
      <c r="BC34" s="912"/>
      <c r="BD34" s="912"/>
      <c r="BE34" s="908" t="s">
        <v>399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402</v>
      </c>
      <c r="C35" s="836"/>
      <c r="D35" s="836"/>
      <c r="E35" s="836"/>
      <c r="F35" s="836"/>
      <c r="G35" s="836"/>
      <c r="H35" s="836"/>
      <c r="I35" s="836"/>
      <c r="J35" s="836"/>
      <c r="K35" s="836"/>
      <c r="L35" s="836"/>
      <c r="M35" s="836"/>
      <c r="N35" s="836"/>
      <c r="O35" s="836"/>
      <c r="P35" s="837"/>
      <c r="Q35" s="838">
        <v>1717</v>
      </c>
      <c r="R35" s="839"/>
      <c r="S35" s="839"/>
      <c r="T35" s="839"/>
      <c r="U35" s="839"/>
      <c r="V35" s="839">
        <v>1714</v>
      </c>
      <c r="W35" s="839"/>
      <c r="X35" s="839"/>
      <c r="Y35" s="839"/>
      <c r="Z35" s="839"/>
      <c r="AA35" s="839">
        <v>3</v>
      </c>
      <c r="AB35" s="839"/>
      <c r="AC35" s="839"/>
      <c r="AD35" s="839"/>
      <c r="AE35" s="840"/>
      <c r="AF35" s="841">
        <v>3</v>
      </c>
      <c r="AG35" s="842"/>
      <c r="AH35" s="842"/>
      <c r="AI35" s="842"/>
      <c r="AJ35" s="843"/>
      <c r="AK35" s="910">
        <v>843</v>
      </c>
      <c r="AL35" s="911"/>
      <c r="AM35" s="911"/>
      <c r="AN35" s="911"/>
      <c r="AO35" s="911"/>
      <c r="AP35" s="911">
        <v>1961</v>
      </c>
      <c r="AQ35" s="911"/>
      <c r="AR35" s="911"/>
      <c r="AS35" s="911"/>
      <c r="AT35" s="911"/>
      <c r="AU35" s="911">
        <v>1286</v>
      </c>
      <c r="AV35" s="911"/>
      <c r="AW35" s="911"/>
      <c r="AX35" s="911"/>
      <c r="AY35" s="911"/>
      <c r="AZ35" s="912" t="s">
        <v>502</v>
      </c>
      <c r="BA35" s="912"/>
      <c r="BB35" s="912"/>
      <c r="BC35" s="912"/>
      <c r="BD35" s="912"/>
      <c r="BE35" s="908" t="s">
        <v>403</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404</v>
      </c>
      <c r="C36" s="836"/>
      <c r="D36" s="836"/>
      <c r="E36" s="836"/>
      <c r="F36" s="836"/>
      <c r="G36" s="836"/>
      <c r="H36" s="836"/>
      <c r="I36" s="836"/>
      <c r="J36" s="836"/>
      <c r="K36" s="836"/>
      <c r="L36" s="836"/>
      <c r="M36" s="836"/>
      <c r="N36" s="836"/>
      <c r="O36" s="836"/>
      <c r="P36" s="837"/>
      <c r="Q36" s="838">
        <v>1187</v>
      </c>
      <c r="R36" s="839"/>
      <c r="S36" s="839"/>
      <c r="T36" s="839"/>
      <c r="U36" s="839"/>
      <c r="V36" s="839">
        <v>1183</v>
      </c>
      <c r="W36" s="839"/>
      <c r="X36" s="839"/>
      <c r="Y36" s="839"/>
      <c r="Z36" s="839"/>
      <c r="AA36" s="839">
        <v>4</v>
      </c>
      <c r="AB36" s="839"/>
      <c r="AC36" s="839"/>
      <c r="AD36" s="839"/>
      <c r="AE36" s="840"/>
      <c r="AF36" s="841" t="s">
        <v>128</v>
      </c>
      <c r="AG36" s="842"/>
      <c r="AH36" s="842"/>
      <c r="AI36" s="842"/>
      <c r="AJ36" s="843"/>
      <c r="AK36" s="910">
        <v>466</v>
      </c>
      <c r="AL36" s="911"/>
      <c r="AM36" s="911"/>
      <c r="AN36" s="911"/>
      <c r="AO36" s="911"/>
      <c r="AP36" s="911">
        <v>4251</v>
      </c>
      <c r="AQ36" s="911"/>
      <c r="AR36" s="911"/>
      <c r="AS36" s="911"/>
      <c r="AT36" s="911"/>
      <c r="AU36" s="911">
        <v>4090</v>
      </c>
      <c r="AV36" s="911"/>
      <c r="AW36" s="911"/>
      <c r="AX36" s="911"/>
      <c r="AY36" s="911"/>
      <c r="AZ36" s="912" t="s">
        <v>502</v>
      </c>
      <c r="BA36" s="912"/>
      <c r="BB36" s="912"/>
      <c r="BC36" s="912"/>
      <c r="BD36" s="912"/>
      <c r="BE36" s="908" t="s">
        <v>403</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14974</v>
      </c>
      <c r="AG63" s="922"/>
      <c r="AH63" s="922"/>
      <c r="AI63" s="922"/>
      <c r="AJ63" s="923"/>
      <c r="AK63" s="924"/>
      <c r="AL63" s="919"/>
      <c r="AM63" s="919"/>
      <c r="AN63" s="919"/>
      <c r="AO63" s="919"/>
      <c r="AP63" s="922">
        <v>62066</v>
      </c>
      <c r="AQ63" s="922"/>
      <c r="AR63" s="922"/>
      <c r="AS63" s="922"/>
      <c r="AT63" s="922"/>
      <c r="AU63" s="922">
        <v>19194</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386</v>
      </c>
      <c r="R66" s="798"/>
      <c r="S66" s="798"/>
      <c r="T66" s="798"/>
      <c r="U66" s="799"/>
      <c r="V66" s="797" t="s">
        <v>387</v>
      </c>
      <c r="W66" s="798"/>
      <c r="X66" s="798"/>
      <c r="Y66" s="798"/>
      <c r="Z66" s="799"/>
      <c r="AA66" s="797" t="s">
        <v>388</v>
      </c>
      <c r="AB66" s="798"/>
      <c r="AC66" s="798"/>
      <c r="AD66" s="798"/>
      <c r="AE66" s="799"/>
      <c r="AF66" s="932" t="s">
        <v>409</v>
      </c>
      <c r="AG66" s="893"/>
      <c r="AH66" s="893"/>
      <c r="AI66" s="893"/>
      <c r="AJ66" s="933"/>
      <c r="AK66" s="797" t="s">
        <v>410</v>
      </c>
      <c r="AL66" s="821"/>
      <c r="AM66" s="821"/>
      <c r="AN66" s="821"/>
      <c r="AO66" s="822"/>
      <c r="AP66" s="797" t="s">
        <v>391</v>
      </c>
      <c r="AQ66" s="798"/>
      <c r="AR66" s="798"/>
      <c r="AS66" s="798"/>
      <c r="AT66" s="799"/>
      <c r="AU66" s="797" t="s">
        <v>411</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8" t="s">
        <v>588</v>
      </c>
      <c r="C68" s="949"/>
      <c r="D68" s="949"/>
      <c r="E68" s="949"/>
      <c r="F68" s="949"/>
      <c r="G68" s="949"/>
      <c r="H68" s="949"/>
      <c r="I68" s="949"/>
      <c r="J68" s="949"/>
      <c r="K68" s="949"/>
      <c r="L68" s="949"/>
      <c r="M68" s="949"/>
      <c r="N68" s="949"/>
      <c r="O68" s="949"/>
      <c r="P68" s="950"/>
      <c r="Q68" s="951">
        <v>7896</v>
      </c>
      <c r="R68" s="952"/>
      <c r="S68" s="952"/>
      <c r="T68" s="952"/>
      <c r="U68" s="952"/>
      <c r="V68" s="952">
        <v>7658</v>
      </c>
      <c r="W68" s="952"/>
      <c r="X68" s="952"/>
      <c r="Y68" s="952"/>
      <c r="Z68" s="952"/>
      <c r="AA68" s="952">
        <v>238</v>
      </c>
      <c r="AB68" s="952"/>
      <c r="AC68" s="952"/>
      <c r="AD68" s="952"/>
      <c r="AE68" s="952"/>
      <c r="AF68" s="952">
        <v>238</v>
      </c>
      <c r="AG68" s="952"/>
      <c r="AH68" s="952"/>
      <c r="AI68" s="952"/>
      <c r="AJ68" s="952"/>
      <c r="AK68" s="911" t="s">
        <v>587</v>
      </c>
      <c r="AL68" s="911"/>
      <c r="AM68" s="911"/>
      <c r="AN68" s="911"/>
      <c r="AO68" s="911"/>
      <c r="AP68" s="911" t="s">
        <v>590</v>
      </c>
      <c r="AQ68" s="911"/>
      <c r="AR68" s="911"/>
      <c r="AS68" s="911"/>
      <c r="AT68" s="911"/>
      <c r="AU68" s="911" t="s">
        <v>587</v>
      </c>
      <c r="AV68" s="911"/>
      <c r="AW68" s="911"/>
      <c r="AX68" s="911"/>
      <c r="AY68" s="911"/>
      <c r="AZ68" s="946"/>
      <c r="BA68" s="946"/>
      <c r="BB68" s="946"/>
      <c r="BC68" s="946"/>
      <c r="BD68" s="947"/>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589</v>
      </c>
      <c r="C69" s="954"/>
      <c r="D69" s="954"/>
      <c r="E69" s="954"/>
      <c r="F69" s="954"/>
      <c r="G69" s="954"/>
      <c r="H69" s="954"/>
      <c r="I69" s="954"/>
      <c r="J69" s="954"/>
      <c r="K69" s="954"/>
      <c r="L69" s="954"/>
      <c r="M69" s="954"/>
      <c r="N69" s="954"/>
      <c r="O69" s="954"/>
      <c r="P69" s="955"/>
      <c r="Q69" s="956">
        <v>58309</v>
      </c>
      <c r="R69" s="911"/>
      <c r="S69" s="911"/>
      <c r="T69" s="911"/>
      <c r="U69" s="911"/>
      <c r="V69" s="911">
        <v>56720</v>
      </c>
      <c r="W69" s="911"/>
      <c r="X69" s="911"/>
      <c r="Y69" s="911"/>
      <c r="Z69" s="911"/>
      <c r="AA69" s="911">
        <v>1589</v>
      </c>
      <c r="AB69" s="911"/>
      <c r="AC69" s="911"/>
      <c r="AD69" s="911"/>
      <c r="AE69" s="911"/>
      <c r="AF69" s="911">
        <v>1589</v>
      </c>
      <c r="AG69" s="911"/>
      <c r="AH69" s="911"/>
      <c r="AI69" s="911"/>
      <c r="AJ69" s="911"/>
      <c r="AK69" s="911" t="s">
        <v>587</v>
      </c>
      <c r="AL69" s="911"/>
      <c r="AM69" s="911"/>
      <c r="AN69" s="911"/>
      <c r="AO69" s="911"/>
      <c r="AP69" s="911" t="s">
        <v>590</v>
      </c>
      <c r="AQ69" s="911"/>
      <c r="AR69" s="911"/>
      <c r="AS69" s="911"/>
      <c r="AT69" s="911"/>
      <c r="AU69" s="911" t="s">
        <v>587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2074</v>
      </c>
      <c r="R70" s="911"/>
      <c r="S70" s="911"/>
      <c r="T70" s="911"/>
      <c r="U70" s="911"/>
      <c r="V70" s="911">
        <v>1850</v>
      </c>
      <c r="W70" s="911"/>
      <c r="X70" s="911"/>
      <c r="Y70" s="911"/>
      <c r="Z70" s="911"/>
      <c r="AA70" s="911">
        <v>224</v>
      </c>
      <c r="AB70" s="911"/>
      <c r="AC70" s="911"/>
      <c r="AD70" s="911"/>
      <c r="AE70" s="911"/>
      <c r="AF70" s="911">
        <v>224</v>
      </c>
      <c r="AG70" s="911"/>
      <c r="AH70" s="911"/>
      <c r="AI70" s="911"/>
      <c r="AJ70" s="911"/>
      <c r="AK70" s="911" t="s">
        <v>587</v>
      </c>
      <c r="AL70" s="911"/>
      <c r="AM70" s="911"/>
      <c r="AN70" s="911"/>
      <c r="AO70" s="911"/>
      <c r="AP70" s="911" t="s">
        <v>590</v>
      </c>
      <c r="AQ70" s="911"/>
      <c r="AR70" s="911"/>
      <c r="AS70" s="911"/>
      <c r="AT70" s="911"/>
      <c r="AU70" s="911" t="s">
        <v>587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848493</v>
      </c>
      <c r="R71" s="911"/>
      <c r="S71" s="911"/>
      <c r="T71" s="911"/>
      <c r="U71" s="911"/>
      <c r="V71" s="911">
        <v>821243</v>
      </c>
      <c r="W71" s="911"/>
      <c r="X71" s="911"/>
      <c r="Y71" s="911"/>
      <c r="Z71" s="911"/>
      <c r="AA71" s="911">
        <v>27250</v>
      </c>
      <c r="AB71" s="911"/>
      <c r="AC71" s="911"/>
      <c r="AD71" s="911"/>
      <c r="AE71" s="911"/>
      <c r="AF71" s="911">
        <v>27250</v>
      </c>
      <c r="AG71" s="911"/>
      <c r="AH71" s="911"/>
      <c r="AI71" s="911"/>
      <c r="AJ71" s="911"/>
      <c r="AK71" s="911">
        <v>2</v>
      </c>
      <c r="AL71" s="911"/>
      <c r="AM71" s="911"/>
      <c r="AN71" s="911"/>
      <c r="AO71" s="911"/>
      <c r="AP71" s="911" t="s">
        <v>590</v>
      </c>
      <c r="AQ71" s="911"/>
      <c r="AR71" s="911"/>
      <c r="AS71" s="911"/>
      <c r="AT71" s="911"/>
      <c r="AU71" s="911" t="s">
        <v>591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29301</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3375</v>
      </c>
      <c r="CS102" s="930"/>
      <c r="CT102" s="930"/>
      <c r="CU102" s="930"/>
      <c r="CV102" s="973"/>
      <c r="CW102" s="972">
        <v>624</v>
      </c>
      <c r="CX102" s="930"/>
      <c r="CY102" s="930"/>
      <c r="CZ102" s="930"/>
      <c r="DA102" s="973"/>
      <c r="DB102" s="972">
        <v>111</v>
      </c>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300</v>
      </c>
      <c r="AG109" s="975"/>
      <c r="AH109" s="975"/>
      <c r="AI109" s="975"/>
      <c r="AJ109" s="976"/>
      <c r="AK109" s="974" t="s">
        <v>299</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300</v>
      </c>
      <c r="BW109" s="975"/>
      <c r="BX109" s="975"/>
      <c r="BY109" s="975"/>
      <c r="BZ109" s="976"/>
      <c r="CA109" s="974" t="s">
        <v>299</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300</v>
      </c>
      <c r="DM109" s="975"/>
      <c r="DN109" s="975"/>
      <c r="DO109" s="975"/>
      <c r="DP109" s="976"/>
      <c r="DQ109" s="974" t="s">
        <v>299</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9891031</v>
      </c>
      <c r="AB110" s="982"/>
      <c r="AC110" s="982"/>
      <c r="AD110" s="982"/>
      <c r="AE110" s="983"/>
      <c r="AF110" s="984">
        <v>9559707</v>
      </c>
      <c r="AG110" s="982"/>
      <c r="AH110" s="982"/>
      <c r="AI110" s="982"/>
      <c r="AJ110" s="983"/>
      <c r="AK110" s="984">
        <v>9445619</v>
      </c>
      <c r="AL110" s="982"/>
      <c r="AM110" s="982"/>
      <c r="AN110" s="982"/>
      <c r="AO110" s="983"/>
      <c r="AP110" s="985">
        <v>14.8</v>
      </c>
      <c r="AQ110" s="986"/>
      <c r="AR110" s="986"/>
      <c r="AS110" s="986"/>
      <c r="AT110" s="987"/>
      <c r="AU110" s="988" t="s">
        <v>73</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97105234</v>
      </c>
      <c r="BR110" s="1017"/>
      <c r="BS110" s="1017"/>
      <c r="BT110" s="1017"/>
      <c r="BU110" s="1017"/>
      <c r="BV110" s="1017">
        <v>96404285</v>
      </c>
      <c r="BW110" s="1017"/>
      <c r="BX110" s="1017"/>
      <c r="BY110" s="1017"/>
      <c r="BZ110" s="1017"/>
      <c r="CA110" s="1017">
        <v>97497242</v>
      </c>
      <c r="CB110" s="1017"/>
      <c r="CC110" s="1017"/>
      <c r="CD110" s="1017"/>
      <c r="CE110" s="1017"/>
      <c r="CF110" s="1031">
        <v>152.5</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6354481</v>
      </c>
      <c r="DH110" s="1017"/>
      <c r="DI110" s="1017"/>
      <c r="DJ110" s="1017"/>
      <c r="DK110" s="1017"/>
      <c r="DL110" s="1017">
        <v>5753737</v>
      </c>
      <c r="DM110" s="1017"/>
      <c r="DN110" s="1017"/>
      <c r="DO110" s="1017"/>
      <c r="DP110" s="1017"/>
      <c r="DQ110" s="1017">
        <v>5140558</v>
      </c>
      <c r="DR110" s="1017"/>
      <c r="DS110" s="1017"/>
      <c r="DT110" s="1017"/>
      <c r="DU110" s="1017"/>
      <c r="DV110" s="1018">
        <v>8</v>
      </c>
      <c r="DW110" s="1018"/>
      <c r="DX110" s="1018"/>
      <c r="DY110" s="1018"/>
      <c r="DZ110" s="1019"/>
    </row>
    <row r="111" spans="1:131" s="246" customFormat="1" ht="26.25" customHeight="1" x14ac:dyDescent="0.15">
      <c r="A111" s="1020" t="s">
        <v>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128</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429</v>
      </c>
      <c r="BA111" s="1040"/>
      <c r="BB111" s="1040"/>
      <c r="BC111" s="1040"/>
      <c r="BD111" s="1040"/>
      <c r="BE111" s="1040"/>
      <c r="BF111" s="1040"/>
      <c r="BG111" s="1040"/>
      <c r="BH111" s="1040"/>
      <c r="BI111" s="1040"/>
      <c r="BJ111" s="1040"/>
      <c r="BK111" s="1040"/>
      <c r="BL111" s="1040"/>
      <c r="BM111" s="1040"/>
      <c r="BN111" s="1040"/>
      <c r="BO111" s="1040"/>
      <c r="BP111" s="1041"/>
      <c r="BQ111" s="1009">
        <v>8719625</v>
      </c>
      <c r="BR111" s="1010"/>
      <c r="BS111" s="1010"/>
      <c r="BT111" s="1010"/>
      <c r="BU111" s="1010"/>
      <c r="BV111" s="1010">
        <v>8272595</v>
      </c>
      <c r="BW111" s="1010"/>
      <c r="BX111" s="1010"/>
      <c r="BY111" s="1010"/>
      <c r="BZ111" s="1010"/>
      <c r="CA111" s="1010">
        <v>7459350</v>
      </c>
      <c r="CB111" s="1010"/>
      <c r="CC111" s="1010"/>
      <c r="CD111" s="1010"/>
      <c r="CE111" s="1010"/>
      <c r="CF111" s="1004">
        <v>11.7</v>
      </c>
      <c r="CG111" s="1005"/>
      <c r="CH111" s="1005"/>
      <c r="CI111" s="1005"/>
      <c r="CJ111" s="1005"/>
      <c r="CK111" s="1035"/>
      <c r="CL111" s="1036"/>
      <c r="CM111" s="1006" t="s">
        <v>430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x14ac:dyDescent="0.15">
      <c r="A112" s="1042" t="s">
        <v>431</v>
      </c>
      <c r="B112" s="1043"/>
      <c r="C112" s="1040" t="s">
        <v>432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433</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36641117</v>
      </c>
      <c r="BR112" s="1010"/>
      <c r="BS112" s="1010"/>
      <c r="BT112" s="1010"/>
      <c r="BU112" s="1010"/>
      <c r="BV112" s="1010">
        <v>34830236</v>
      </c>
      <c r="BW112" s="1010"/>
      <c r="BX112" s="1010"/>
      <c r="BY112" s="1010"/>
      <c r="BZ112" s="1010"/>
      <c r="CA112" s="1010">
        <v>34193568</v>
      </c>
      <c r="CB112" s="1010"/>
      <c r="CC112" s="1010"/>
      <c r="CD112" s="1010"/>
      <c r="CE112" s="1010"/>
      <c r="CF112" s="1004">
        <v>53.5</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128</v>
      </c>
      <c r="DM112" s="1010"/>
      <c r="DN112" s="1010"/>
      <c r="DO112" s="1010"/>
      <c r="DP112" s="1010"/>
      <c r="DQ112" s="1010" t="s">
        <v>433</v>
      </c>
      <c r="DR112" s="1010"/>
      <c r="DS112" s="1010"/>
      <c r="DT112" s="1010"/>
      <c r="DU112" s="1010"/>
      <c r="DV112" s="1011" t="s">
        <v>433</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3512901</v>
      </c>
      <c r="AB113" s="1024"/>
      <c r="AC113" s="1024"/>
      <c r="AD113" s="1024"/>
      <c r="AE113" s="1025"/>
      <c r="AF113" s="1026">
        <v>3346111</v>
      </c>
      <c r="AG113" s="1024"/>
      <c r="AH113" s="1024"/>
      <c r="AI113" s="1024"/>
      <c r="AJ113" s="1025"/>
      <c r="AK113" s="1026">
        <v>3884539</v>
      </c>
      <c r="AL113" s="1024"/>
      <c r="AM113" s="1024"/>
      <c r="AN113" s="1024"/>
      <c r="AO113" s="1025"/>
      <c r="AP113" s="1027">
        <v>6.1</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t="s">
        <v>128</v>
      </c>
      <c r="BR113" s="1010"/>
      <c r="BS113" s="1010"/>
      <c r="BT113" s="1010"/>
      <c r="BU113" s="1010"/>
      <c r="BV113" s="1010" t="s">
        <v>128</v>
      </c>
      <c r="BW113" s="1010"/>
      <c r="BX113" s="1010"/>
      <c r="BY113" s="1010"/>
      <c r="BZ113" s="1010"/>
      <c r="CA113" s="1010" t="s">
        <v>128</v>
      </c>
      <c r="CB113" s="1010"/>
      <c r="CC113" s="1010"/>
      <c r="CD113" s="1010"/>
      <c r="CE113" s="1010"/>
      <c r="CF113" s="1004" t="s">
        <v>128</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2137032</v>
      </c>
      <c r="DH113" s="1049"/>
      <c r="DI113" s="1049"/>
      <c r="DJ113" s="1049"/>
      <c r="DK113" s="1050"/>
      <c r="DL113" s="1051">
        <v>2096114</v>
      </c>
      <c r="DM113" s="1049"/>
      <c r="DN113" s="1049"/>
      <c r="DO113" s="1049"/>
      <c r="DP113" s="1050"/>
      <c r="DQ113" s="1051">
        <v>1957221</v>
      </c>
      <c r="DR113" s="1049"/>
      <c r="DS113" s="1049"/>
      <c r="DT113" s="1049"/>
      <c r="DU113" s="1050"/>
      <c r="DV113" s="1052">
        <v>3.1</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128</v>
      </c>
      <c r="AB114" s="1049"/>
      <c r="AC114" s="1049"/>
      <c r="AD114" s="1049"/>
      <c r="AE114" s="1050"/>
      <c r="AF114" s="1051" t="s">
        <v>128</v>
      </c>
      <c r="AG114" s="1049"/>
      <c r="AH114" s="1049"/>
      <c r="AI114" s="1049"/>
      <c r="AJ114" s="1050"/>
      <c r="AK114" s="1051" t="s">
        <v>128</v>
      </c>
      <c r="AL114" s="1049"/>
      <c r="AM114" s="1049"/>
      <c r="AN114" s="1049"/>
      <c r="AO114" s="1050"/>
      <c r="AP114" s="1052" t="s">
        <v>433</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14096069</v>
      </c>
      <c r="BR114" s="1010"/>
      <c r="BS114" s="1010"/>
      <c r="BT114" s="1010"/>
      <c r="BU114" s="1010"/>
      <c r="BV114" s="1010">
        <v>13122399</v>
      </c>
      <c r="BW114" s="1010"/>
      <c r="BX114" s="1010"/>
      <c r="BY114" s="1010"/>
      <c r="BZ114" s="1010"/>
      <c r="CA114" s="1010">
        <v>13047401</v>
      </c>
      <c r="CB114" s="1010"/>
      <c r="CC114" s="1010"/>
      <c r="CD114" s="1010"/>
      <c r="CE114" s="1010"/>
      <c r="CF114" s="1004">
        <v>20.399999999999999</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611336</v>
      </c>
      <c r="AB115" s="1024"/>
      <c r="AC115" s="1024"/>
      <c r="AD115" s="1024"/>
      <c r="AE115" s="1025"/>
      <c r="AF115" s="1026">
        <v>624129</v>
      </c>
      <c r="AG115" s="1024"/>
      <c r="AH115" s="1024"/>
      <c r="AI115" s="1024"/>
      <c r="AJ115" s="1025"/>
      <c r="AK115" s="1026">
        <v>636607</v>
      </c>
      <c r="AL115" s="1024"/>
      <c r="AM115" s="1024"/>
      <c r="AN115" s="1024"/>
      <c r="AO115" s="1025"/>
      <c r="AP115" s="1027">
        <v>1</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v>9776</v>
      </c>
      <c r="BR115" s="1010"/>
      <c r="BS115" s="1010"/>
      <c r="BT115" s="1010"/>
      <c r="BU115" s="1010"/>
      <c r="BV115" s="1010">
        <v>5152</v>
      </c>
      <c r="BW115" s="1010"/>
      <c r="BX115" s="1010"/>
      <c r="BY115" s="1010"/>
      <c r="BZ115" s="1010"/>
      <c r="CA115" s="1010">
        <v>10150</v>
      </c>
      <c r="CB115" s="1010"/>
      <c r="CC115" s="1010"/>
      <c r="CD115" s="1010"/>
      <c r="CE115" s="1010"/>
      <c r="CF115" s="1004">
        <v>0</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v>146850</v>
      </c>
      <c r="DM115" s="1049"/>
      <c r="DN115" s="1049"/>
      <c r="DO115" s="1049"/>
      <c r="DP115" s="1050"/>
      <c r="DQ115" s="1051">
        <v>111270</v>
      </c>
      <c r="DR115" s="1049"/>
      <c r="DS115" s="1049"/>
      <c r="DT115" s="1049"/>
      <c r="DU115" s="1050"/>
      <c r="DV115" s="1052">
        <v>0.2</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t="s">
        <v>433</v>
      </c>
      <c r="AG116" s="1049"/>
      <c r="AH116" s="1049"/>
      <c r="AI116" s="1049"/>
      <c r="AJ116" s="1050"/>
      <c r="AK116" s="1051" t="s">
        <v>433</v>
      </c>
      <c r="AL116" s="1049"/>
      <c r="AM116" s="1049"/>
      <c r="AN116" s="1049"/>
      <c r="AO116" s="1050"/>
      <c r="AP116" s="1052" t="s">
        <v>128</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433</v>
      </c>
      <c r="BW116" s="1010"/>
      <c r="BX116" s="1010"/>
      <c r="BY116" s="1010"/>
      <c r="BZ116" s="1010"/>
      <c r="CA116" s="1010" t="s">
        <v>433</v>
      </c>
      <c r="CB116" s="1010"/>
      <c r="CC116" s="1010"/>
      <c r="CD116" s="1010"/>
      <c r="CE116" s="1010"/>
      <c r="CF116" s="1004" t="s">
        <v>433</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226760</v>
      </c>
      <c r="DH116" s="1049"/>
      <c r="DI116" s="1049"/>
      <c r="DJ116" s="1049"/>
      <c r="DK116" s="1050"/>
      <c r="DL116" s="1051">
        <v>272861</v>
      </c>
      <c r="DM116" s="1049"/>
      <c r="DN116" s="1049"/>
      <c r="DO116" s="1049"/>
      <c r="DP116" s="1050"/>
      <c r="DQ116" s="1051">
        <v>248423</v>
      </c>
      <c r="DR116" s="1049"/>
      <c r="DS116" s="1049"/>
      <c r="DT116" s="1049"/>
      <c r="DU116" s="1050"/>
      <c r="DV116" s="1052">
        <v>0.4</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14015268</v>
      </c>
      <c r="AB117" s="1067"/>
      <c r="AC117" s="1067"/>
      <c r="AD117" s="1067"/>
      <c r="AE117" s="1068"/>
      <c r="AF117" s="1069">
        <v>13529947</v>
      </c>
      <c r="AG117" s="1067"/>
      <c r="AH117" s="1067"/>
      <c r="AI117" s="1067"/>
      <c r="AJ117" s="1068"/>
      <c r="AK117" s="1069">
        <v>13966765</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v>1352</v>
      </c>
      <c r="DH117" s="1049"/>
      <c r="DI117" s="1049"/>
      <c r="DJ117" s="1049"/>
      <c r="DK117" s="1050"/>
      <c r="DL117" s="1051">
        <v>3033</v>
      </c>
      <c r="DM117" s="1049"/>
      <c r="DN117" s="1049"/>
      <c r="DO117" s="1049"/>
      <c r="DP117" s="1050"/>
      <c r="DQ117" s="1051">
        <v>1878</v>
      </c>
      <c r="DR117" s="1049"/>
      <c r="DS117" s="1049"/>
      <c r="DT117" s="1049"/>
      <c r="DU117" s="1050"/>
      <c r="DV117" s="1052">
        <v>0</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300</v>
      </c>
      <c r="AG118" s="975"/>
      <c r="AH118" s="975"/>
      <c r="AI118" s="975"/>
      <c r="AJ118" s="976"/>
      <c r="AK118" s="974" t="s">
        <v>299</v>
      </c>
      <c r="AL118" s="975"/>
      <c r="AM118" s="975"/>
      <c r="AN118" s="975"/>
      <c r="AO118" s="976"/>
      <c r="AP118" s="1061" t="s">
        <v>422</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588568</v>
      </c>
      <c r="AB119" s="982"/>
      <c r="AC119" s="982"/>
      <c r="AD119" s="982"/>
      <c r="AE119" s="983"/>
      <c r="AF119" s="984">
        <v>600744</v>
      </c>
      <c r="AG119" s="982"/>
      <c r="AH119" s="982"/>
      <c r="AI119" s="982"/>
      <c r="AJ119" s="983"/>
      <c r="AK119" s="984">
        <v>613176</v>
      </c>
      <c r="AL119" s="982"/>
      <c r="AM119" s="982"/>
      <c r="AN119" s="982"/>
      <c r="AO119" s="983"/>
      <c r="AP119" s="985">
        <v>1</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453</v>
      </c>
      <c r="BP119" s="1096"/>
      <c r="BQ119" s="1087">
        <v>156571821</v>
      </c>
      <c r="BR119" s="1088"/>
      <c r="BS119" s="1088"/>
      <c r="BT119" s="1088"/>
      <c r="BU119" s="1088"/>
      <c r="BV119" s="1088">
        <v>152634667</v>
      </c>
      <c r="BW119" s="1088"/>
      <c r="BX119" s="1088"/>
      <c r="BY119" s="1088"/>
      <c r="BZ119" s="1088"/>
      <c r="CA119" s="1088">
        <v>152207711</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x14ac:dyDescent="0.15">
      <c r="A120" s="1149"/>
      <c r="B120" s="1036"/>
      <c r="C120" s="1006" t="s">
        <v>430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10450473</v>
      </c>
      <c r="BR120" s="1017"/>
      <c r="BS120" s="1017"/>
      <c r="BT120" s="1017"/>
      <c r="BU120" s="1017"/>
      <c r="BV120" s="1017">
        <v>10351695</v>
      </c>
      <c r="BW120" s="1017"/>
      <c r="BX120" s="1017"/>
      <c r="BY120" s="1017"/>
      <c r="BZ120" s="1017"/>
      <c r="CA120" s="1017">
        <v>9290830</v>
      </c>
      <c r="CB120" s="1017"/>
      <c r="CC120" s="1017"/>
      <c r="CD120" s="1017"/>
      <c r="CE120" s="1017"/>
      <c r="CF120" s="1031">
        <v>14.5</v>
      </c>
      <c r="CG120" s="1032"/>
      <c r="CH120" s="1032"/>
      <c r="CI120" s="1032"/>
      <c r="CJ120" s="1032"/>
      <c r="CK120" s="1097" t="s">
        <v>457</v>
      </c>
      <c r="CL120" s="1098"/>
      <c r="CM120" s="1098"/>
      <c r="CN120" s="1098"/>
      <c r="CO120" s="1099"/>
      <c r="CP120" s="1105" t="s">
        <v>400</v>
      </c>
      <c r="CQ120" s="1106"/>
      <c r="CR120" s="1106"/>
      <c r="CS120" s="1106"/>
      <c r="CT120" s="1106"/>
      <c r="CU120" s="1106"/>
      <c r="CV120" s="1106"/>
      <c r="CW120" s="1106"/>
      <c r="CX120" s="1106"/>
      <c r="CY120" s="1106"/>
      <c r="CZ120" s="1106"/>
      <c r="DA120" s="1106"/>
      <c r="DB120" s="1106"/>
      <c r="DC120" s="1106"/>
      <c r="DD120" s="1106"/>
      <c r="DE120" s="1106"/>
      <c r="DF120" s="1107"/>
      <c r="DG120" s="1016">
        <v>17504010</v>
      </c>
      <c r="DH120" s="1017"/>
      <c r="DI120" s="1017"/>
      <c r="DJ120" s="1017"/>
      <c r="DK120" s="1017"/>
      <c r="DL120" s="1017">
        <v>16744795</v>
      </c>
      <c r="DM120" s="1017"/>
      <c r="DN120" s="1017"/>
      <c r="DO120" s="1017"/>
      <c r="DP120" s="1017"/>
      <c r="DQ120" s="1017">
        <v>16667083</v>
      </c>
      <c r="DR120" s="1017"/>
      <c r="DS120" s="1017"/>
      <c r="DT120" s="1017"/>
      <c r="DU120" s="1017"/>
      <c r="DV120" s="1018">
        <v>26.1</v>
      </c>
      <c r="DW120" s="1018"/>
      <c r="DX120" s="1018"/>
      <c r="DY120" s="1018"/>
      <c r="DZ120" s="1019"/>
    </row>
    <row r="121" spans="1:130" s="246" customFormat="1" ht="26.25" customHeight="1" x14ac:dyDescent="0.15">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v>31769085</v>
      </c>
      <c r="BR121" s="1010"/>
      <c r="BS121" s="1010"/>
      <c r="BT121" s="1010"/>
      <c r="BU121" s="1010"/>
      <c r="BV121" s="1010">
        <v>31290400</v>
      </c>
      <c r="BW121" s="1010"/>
      <c r="BX121" s="1010"/>
      <c r="BY121" s="1010"/>
      <c r="BZ121" s="1010"/>
      <c r="CA121" s="1010">
        <v>31993815</v>
      </c>
      <c r="CB121" s="1010"/>
      <c r="CC121" s="1010"/>
      <c r="CD121" s="1010"/>
      <c r="CE121" s="1010"/>
      <c r="CF121" s="1004">
        <v>50</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v>13648425</v>
      </c>
      <c r="DH121" s="1010"/>
      <c r="DI121" s="1010"/>
      <c r="DJ121" s="1010"/>
      <c r="DK121" s="1010"/>
      <c r="DL121" s="1010">
        <v>12755025</v>
      </c>
      <c r="DM121" s="1010"/>
      <c r="DN121" s="1010"/>
      <c r="DO121" s="1010"/>
      <c r="DP121" s="1010"/>
      <c r="DQ121" s="1010">
        <v>12145964</v>
      </c>
      <c r="DR121" s="1010"/>
      <c r="DS121" s="1010"/>
      <c r="DT121" s="1010"/>
      <c r="DU121" s="1010"/>
      <c r="DV121" s="1011">
        <v>19</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83873255</v>
      </c>
      <c r="BR122" s="1088"/>
      <c r="BS122" s="1088"/>
      <c r="BT122" s="1088"/>
      <c r="BU122" s="1088"/>
      <c r="BV122" s="1088">
        <v>81361958</v>
      </c>
      <c r="BW122" s="1088"/>
      <c r="BX122" s="1088"/>
      <c r="BY122" s="1088"/>
      <c r="BZ122" s="1088"/>
      <c r="CA122" s="1088">
        <v>78969643</v>
      </c>
      <c r="CB122" s="1088"/>
      <c r="CC122" s="1088"/>
      <c r="CD122" s="1088"/>
      <c r="CE122" s="1088"/>
      <c r="CF122" s="1108">
        <v>123.5</v>
      </c>
      <c r="CG122" s="1109"/>
      <c r="CH122" s="1109"/>
      <c r="CI122" s="1109"/>
      <c r="CJ122" s="1109"/>
      <c r="CK122" s="1100"/>
      <c r="CL122" s="1101"/>
      <c r="CM122" s="1101"/>
      <c r="CN122" s="1101"/>
      <c r="CO122" s="1102"/>
      <c r="CP122" s="1110" t="s">
        <v>404</v>
      </c>
      <c r="CQ122" s="1111"/>
      <c r="CR122" s="1111"/>
      <c r="CS122" s="1111"/>
      <c r="CT122" s="1111"/>
      <c r="CU122" s="1111"/>
      <c r="CV122" s="1111"/>
      <c r="CW122" s="1111"/>
      <c r="CX122" s="1111"/>
      <c r="CY122" s="1111"/>
      <c r="CZ122" s="1111"/>
      <c r="DA122" s="1111"/>
      <c r="DB122" s="1111"/>
      <c r="DC122" s="1111"/>
      <c r="DD122" s="1111"/>
      <c r="DE122" s="1111"/>
      <c r="DF122" s="1112"/>
      <c r="DG122" s="1009">
        <v>4475614</v>
      </c>
      <c r="DH122" s="1010"/>
      <c r="DI122" s="1010"/>
      <c r="DJ122" s="1010"/>
      <c r="DK122" s="1010"/>
      <c r="DL122" s="1010">
        <v>4119837</v>
      </c>
      <c r="DM122" s="1010"/>
      <c r="DN122" s="1010"/>
      <c r="DO122" s="1010"/>
      <c r="DP122" s="1010"/>
      <c r="DQ122" s="1010">
        <v>4089643</v>
      </c>
      <c r="DR122" s="1010"/>
      <c r="DS122" s="1010"/>
      <c r="DT122" s="1010"/>
      <c r="DU122" s="1010"/>
      <c r="DV122" s="1011">
        <v>6.4</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22768</v>
      </c>
      <c r="AB123" s="1049"/>
      <c r="AC123" s="1049"/>
      <c r="AD123" s="1049"/>
      <c r="AE123" s="1050"/>
      <c r="AF123" s="1051">
        <v>23385</v>
      </c>
      <c r="AG123" s="1049"/>
      <c r="AH123" s="1049"/>
      <c r="AI123" s="1049"/>
      <c r="AJ123" s="1050"/>
      <c r="AK123" s="1051">
        <v>23431</v>
      </c>
      <c r="AL123" s="1049"/>
      <c r="AM123" s="1049"/>
      <c r="AN123" s="1049"/>
      <c r="AO123" s="1050"/>
      <c r="AP123" s="1052">
        <v>0</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461</v>
      </c>
      <c r="BP123" s="1096"/>
      <c r="BQ123" s="1155">
        <v>126092813</v>
      </c>
      <c r="BR123" s="1156"/>
      <c r="BS123" s="1156"/>
      <c r="BT123" s="1156"/>
      <c r="BU123" s="1156"/>
      <c r="BV123" s="1156">
        <v>123004053</v>
      </c>
      <c r="BW123" s="1156"/>
      <c r="BX123" s="1156"/>
      <c r="BY123" s="1156"/>
      <c r="BZ123" s="1156"/>
      <c r="CA123" s="1156">
        <v>120254288</v>
      </c>
      <c r="CB123" s="1156"/>
      <c r="CC123" s="1156"/>
      <c r="CD123" s="1156"/>
      <c r="CE123" s="1156"/>
      <c r="CF123" s="1089"/>
      <c r="CG123" s="1090"/>
      <c r="CH123" s="1090"/>
      <c r="CI123" s="1090"/>
      <c r="CJ123" s="1091"/>
      <c r="CK123" s="1100"/>
      <c r="CL123" s="1101"/>
      <c r="CM123" s="1101"/>
      <c r="CN123" s="1101"/>
      <c r="CO123" s="1102"/>
      <c r="CP123" s="1110" t="s">
        <v>402</v>
      </c>
      <c r="CQ123" s="1111"/>
      <c r="CR123" s="1111"/>
      <c r="CS123" s="1111"/>
      <c r="CT123" s="1111"/>
      <c r="CU123" s="1111"/>
      <c r="CV123" s="1111"/>
      <c r="CW123" s="1111"/>
      <c r="CX123" s="1111"/>
      <c r="CY123" s="1111"/>
      <c r="CZ123" s="1111"/>
      <c r="DA123" s="1111"/>
      <c r="DB123" s="1111"/>
      <c r="DC123" s="1111"/>
      <c r="DD123" s="1111"/>
      <c r="DE123" s="1111"/>
      <c r="DF123" s="1112"/>
      <c r="DG123" s="1048">
        <v>1007697</v>
      </c>
      <c r="DH123" s="1049"/>
      <c r="DI123" s="1049"/>
      <c r="DJ123" s="1049"/>
      <c r="DK123" s="1050"/>
      <c r="DL123" s="1051">
        <v>1205339</v>
      </c>
      <c r="DM123" s="1049"/>
      <c r="DN123" s="1049"/>
      <c r="DO123" s="1049"/>
      <c r="DP123" s="1050"/>
      <c r="DQ123" s="1051">
        <v>1286158</v>
      </c>
      <c r="DR123" s="1049"/>
      <c r="DS123" s="1049"/>
      <c r="DT123" s="1049"/>
      <c r="DU123" s="1050"/>
      <c r="DV123" s="1052">
        <v>2</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462</v>
      </c>
      <c r="AL124" s="1049"/>
      <c r="AM124" s="1049"/>
      <c r="AN124" s="1049"/>
      <c r="AO124" s="1050"/>
      <c r="AP124" s="1052" t="s">
        <v>128</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48</v>
      </c>
      <c r="BR124" s="1118"/>
      <c r="BS124" s="1118"/>
      <c r="BT124" s="1118"/>
      <c r="BU124" s="1118"/>
      <c r="BV124" s="1118">
        <v>46.6</v>
      </c>
      <c r="BW124" s="1118"/>
      <c r="BX124" s="1118"/>
      <c r="BY124" s="1118"/>
      <c r="BZ124" s="1118"/>
      <c r="CA124" s="1118">
        <v>49.9</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v>5371</v>
      </c>
      <c r="DH124" s="1074"/>
      <c r="DI124" s="1074"/>
      <c r="DJ124" s="1074"/>
      <c r="DK124" s="1075"/>
      <c r="DL124" s="1073">
        <v>5240</v>
      </c>
      <c r="DM124" s="1074"/>
      <c r="DN124" s="1074"/>
      <c r="DO124" s="1074"/>
      <c r="DP124" s="1075"/>
      <c r="DQ124" s="1073">
        <v>4720</v>
      </c>
      <c r="DR124" s="1074"/>
      <c r="DS124" s="1074"/>
      <c r="DT124" s="1074"/>
      <c r="DU124" s="1075"/>
      <c r="DV124" s="1076">
        <v>0</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128</v>
      </c>
      <c r="AL126" s="1049"/>
      <c r="AM126" s="1049"/>
      <c r="AN126" s="1049"/>
      <c r="AO126" s="1050"/>
      <c r="AP126" s="1052" t="s">
        <v>467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468</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469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470</v>
      </c>
      <c r="AY127" s="1123"/>
      <c r="AZ127" s="1123"/>
      <c r="BA127" s="1123"/>
      <c r="BB127" s="1123"/>
      <c r="BC127" s="1123"/>
      <c r="BD127" s="1123"/>
      <c r="BE127" s="1124"/>
      <c r="BF127" s="1125" t="s">
        <v>471</v>
      </c>
      <c r="BG127" s="1123"/>
      <c r="BH127" s="1123"/>
      <c r="BI127" s="1123"/>
      <c r="BJ127" s="1123"/>
      <c r="BK127" s="1123"/>
      <c r="BL127" s="1124"/>
      <c r="BM127" s="1125" t="s">
        <v>472</v>
      </c>
      <c r="BN127" s="1123"/>
      <c r="BO127" s="1123"/>
      <c r="BP127" s="1123"/>
      <c r="BQ127" s="1123"/>
      <c r="BR127" s="1123"/>
      <c r="BS127" s="1124"/>
      <c r="BT127" s="1125" t="s">
        <v>473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474</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462</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475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476</v>
      </c>
      <c r="X128" s="1135"/>
      <c r="Y128" s="1135"/>
      <c r="Z128" s="1136"/>
      <c r="AA128" s="1137">
        <v>3169196</v>
      </c>
      <c r="AB128" s="1138"/>
      <c r="AC128" s="1138"/>
      <c r="AD128" s="1138"/>
      <c r="AE128" s="1139"/>
      <c r="AF128" s="1140">
        <v>3012706</v>
      </c>
      <c r="AG128" s="1138"/>
      <c r="AH128" s="1138"/>
      <c r="AI128" s="1138"/>
      <c r="AJ128" s="1139"/>
      <c r="AK128" s="1140">
        <v>3125493</v>
      </c>
      <c r="AL128" s="1138"/>
      <c r="AM128" s="1138"/>
      <c r="AN128" s="1138"/>
      <c r="AO128" s="1139"/>
      <c r="AP128" s="1141"/>
      <c r="AQ128" s="1142"/>
      <c r="AR128" s="1142"/>
      <c r="AS128" s="1142"/>
      <c r="AT128" s="1143"/>
      <c r="AU128" s="282"/>
      <c r="AV128" s="282"/>
      <c r="AW128" s="282"/>
      <c r="AX128" s="978" t="s">
        <v>477</v>
      </c>
      <c r="AY128" s="979"/>
      <c r="AZ128" s="979"/>
      <c r="BA128" s="979"/>
      <c r="BB128" s="979"/>
      <c r="BC128" s="979"/>
      <c r="BD128" s="979"/>
      <c r="BE128" s="980"/>
      <c r="BF128" s="1144" t="s">
        <v>128</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478</v>
      </c>
      <c r="CQ128" s="1127"/>
      <c r="CR128" s="1127"/>
      <c r="CS128" s="1127"/>
      <c r="CT128" s="1127"/>
      <c r="CU128" s="1127"/>
      <c r="CV128" s="1127"/>
      <c r="CW128" s="1127"/>
      <c r="CX128" s="1127"/>
      <c r="CY128" s="1127"/>
      <c r="CZ128" s="1127"/>
      <c r="DA128" s="1127"/>
      <c r="DB128" s="1127"/>
      <c r="DC128" s="1127"/>
      <c r="DD128" s="1127"/>
      <c r="DE128" s="1127"/>
      <c r="DF128" s="1128"/>
      <c r="DG128" s="1129">
        <v>9776</v>
      </c>
      <c r="DH128" s="1130"/>
      <c r="DI128" s="1130"/>
      <c r="DJ128" s="1130"/>
      <c r="DK128" s="1130"/>
      <c r="DL128" s="1130">
        <v>5152</v>
      </c>
      <c r="DM128" s="1130"/>
      <c r="DN128" s="1130"/>
      <c r="DO128" s="1130"/>
      <c r="DP128" s="1130"/>
      <c r="DQ128" s="1130">
        <v>10150</v>
      </c>
      <c r="DR128" s="1130"/>
      <c r="DS128" s="1130"/>
      <c r="DT128" s="1130"/>
      <c r="DU128" s="1130"/>
      <c r="DV128" s="1131">
        <v>0</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479</v>
      </c>
      <c r="X129" s="1164"/>
      <c r="Y129" s="1164"/>
      <c r="Z129" s="1165"/>
      <c r="AA129" s="1048">
        <v>71734249</v>
      </c>
      <c r="AB129" s="1049"/>
      <c r="AC129" s="1049"/>
      <c r="AD129" s="1049"/>
      <c r="AE129" s="1050"/>
      <c r="AF129" s="1051">
        <v>71776127</v>
      </c>
      <c r="AG129" s="1049"/>
      <c r="AH129" s="1049"/>
      <c r="AI129" s="1049"/>
      <c r="AJ129" s="1050"/>
      <c r="AK129" s="1051">
        <v>72233006</v>
      </c>
      <c r="AL129" s="1049"/>
      <c r="AM129" s="1049"/>
      <c r="AN129" s="1049"/>
      <c r="AO129" s="1050"/>
      <c r="AP129" s="1166"/>
      <c r="AQ129" s="1167"/>
      <c r="AR129" s="1167"/>
      <c r="AS129" s="1167"/>
      <c r="AT129" s="1168"/>
      <c r="AU129" s="284"/>
      <c r="AV129" s="284"/>
      <c r="AW129" s="284"/>
      <c r="AX129" s="1157" t="s">
        <v>480</v>
      </c>
      <c r="AY129" s="1040"/>
      <c r="AZ129" s="1040"/>
      <c r="BA129" s="1040"/>
      <c r="BB129" s="1040"/>
      <c r="BC129" s="1040"/>
      <c r="BD129" s="1040"/>
      <c r="BE129" s="1041"/>
      <c r="BF129" s="1158" t="s">
        <v>128</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482</v>
      </c>
      <c r="X130" s="1164"/>
      <c r="Y130" s="1164"/>
      <c r="Z130" s="1165"/>
      <c r="AA130" s="1048">
        <v>8298811</v>
      </c>
      <c r="AB130" s="1049"/>
      <c r="AC130" s="1049"/>
      <c r="AD130" s="1049"/>
      <c r="AE130" s="1050"/>
      <c r="AF130" s="1051">
        <v>8258576</v>
      </c>
      <c r="AG130" s="1049"/>
      <c r="AH130" s="1049"/>
      <c r="AI130" s="1049"/>
      <c r="AJ130" s="1050"/>
      <c r="AK130" s="1051">
        <v>8301099</v>
      </c>
      <c r="AL130" s="1049"/>
      <c r="AM130" s="1049"/>
      <c r="AN130" s="1049"/>
      <c r="AO130" s="1050"/>
      <c r="AP130" s="1166"/>
      <c r="AQ130" s="1167"/>
      <c r="AR130" s="1167"/>
      <c r="AS130" s="1167"/>
      <c r="AT130" s="1168"/>
      <c r="AU130" s="284"/>
      <c r="AV130" s="284"/>
      <c r="AW130" s="284"/>
      <c r="AX130" s="1157" t="s">
        <v>483</v>
      </c>
      <c r="AY130" s="1040"/>
      <c r="AZ130" s="1040"/>
      <c r="BA130" s="1040"/>
      <c r="BB130" s="1040"/>
      <c r="BC130" s="1040"/>
      <c r="BD130" s="1040"/>
      <c r="BE130" s="1041"/>
      <c r="BF130" s="1194">
        <v>3.8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484</v>
      </c>
      <c r="X131" s="1202"/>
      <c r="Y131" s="1202"/>
      <c r="Z131" s="1203"/>
      <c r="AA131" s="1095">
        <v>63435438</v>
      </c>
      <c r="AB131" s="1074"/>
      <c r="AC131" s="1074"/>
      <c r="AD131" s="1074"/>
      <c r="AE131" s="1075"/>
      <c r="AF131" s="1073">
        <v>63517551</v>
      </c>
      <c r="AG131" s="1074"/>
      <c r="AH131" s="1074"/>
      <c r="AI131" s="1074"/>
      <c r="AJ131" s="1075"/>
      <c r="AK131" s="1073">
        <v>63931907</v>
      </c>
      <c r="AL131" s="1074"/>
      <c r="AM131" s="1074"/>
      <c r="AN131" s="1074"/>
      <c r="AO131" s="1075"/>
      <c r="AP131" s="1204"/>
      <c r="AQ131" s="1205"/>
      <c r="AR131" s="1205"/>
      <c r="AS131" s="1205"/>
      <c r="AT131" s="1206"/>
      <c r="AU131" s="284"/>
      <c r="AV131" s="284"/>
      <c r="AW131" s="284"/>
      <c r="AX131" s="1176" t="s">
        <v>485</v>
      </c>
      <c r="AY131" s="1127"/>
      <c r="AZ131" s="1127"/>
      <c r="BA131" s="1127"/>
      <c r="BB131" s="1127"/>
      <c r="BC131" s="1127"/>
      <c r="BD131" s="1127"/>
      <c r="BE131" s="1128"/>
      <c r="BF131" s="1177">
        <v>49.9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487</v>
      </c>
      <c r="W132" s="1187"/>
      <c r="X132" s="1187"/>
      <c r="Y132" s="1187"/>
      <c r="Z132" s="1188"/>
      <c r="AA132" s="1189">
        <v>4.0155173199999998</v>
      </c>
      <c r="AB132" s="1190"/>
      <c r="AC132" s="1190"/>
      <c r="AD132" s="1190"/>
      <c r="AE132" s="1191"/>
      <c r="AF132" s="1192">
        <v>3.5559699079999998</v>
      </c>
      <c r="AG132" s="1190"/>
      <c r="AH132" s="1190"/>
      <c r="AI132" s="1190"/>
      <c r="AJ132" s="1191"/>
      <c r="AK132" s="1192">
        <v>3.9732476619999999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488</v>
      </c>
      <c r="W133" s="1170"/>
      <c r="X133" s="1170"/>
      <c r="Y133" s="1170"/>
      <c r="Z133" s="1171"/>
      <c r="AA133" s="1172">
        <v>5.5</v>
      </c>
      <c r="AB133" s="1173"/>
      <c r="AC133" s="1173"/>
      <c r="AD133" s="1173"/>
      <c r="AE133" s="1174"/>
      <c r="AF133" s="1172">
        <v>4.4000000000000004</v>
      </c>
      <c r="AG133" s="1173"/>
      <c r="AH133" s="1173"/>
      <c r="AI133" s="1173"/>
      <c r="AJ133" s="1174"/>
      <c r="AK133" s="1172">
        <v>3.8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6PwGIxjC08E9T6sFNF9ZBlcEIespqRjqvtpSVTpcu0GolBvlfFhKZypqRfgiD01fi6i1yLxfnaMEAFp9Opncg==" saltValue="skXWuFmGAZpFV395Wy8q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74Tx65MkxaJ+LKUedG6+GnoEcTV5JEiI+u2iPU8fk6aP0orjdBkfkDseROim9pfXh9TZooWQsiaVCsTSDxNDQ==" saltValue="26ihNOW1RDZrMBS5olFg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in4yu9QbV+V9hYBdAhkQlNQeOYLtZleyGgLKYBejg98ULZRSx+OWWOsRnL8RJ5PYVESON8lciJ/7BAHJhdM0Q==" saltValue="AsCeAauO7j4p+CzWWQHQ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497</v>
      </c>
      <c r="AL9" s="1213"/>
      <c r="AM9" s="1213"/>
      <c r="AN9" s="1214"/>
      <c r="AO9" s="312">
        <v>20213877</v>
      </c>
      <c r="AP9" s="312">
        <v>53575</v>
      </c>
      <c r="AQ9" s="313">
        <v>57923</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498</v>
      </c>
      <c r="AL10" s="1213"/>
      <c r="AM10" s="1213"/>
      <c r="AN10" s="1214"/>
      <c r="AO10" s="315">
        <v>373820</v>
      </c>
      <c r="AP10" s="315">
        <v>991</v>
      </c>
      <c r="AQ10" s="316">
        <v>2689</v>
      </c>
      <c r="AR10" s="317">
        <v>-63.1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499</v>
      </c>
      <c r="AL11" s="1213"/>
      <c r="AM11" s="1213"/>
      <c r="AN11" s="1214"/>
      <c r="AO11" s="315">
        <v>25686</v>
      </c>
      <c r="AP11" s="315">
        <v>68</v>
      </c>
      <c r="AQ11" s="316">
        <v>1561</v>
      </c>
      <c r="AR11" s="317">
        <v>-95.6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500</v>
      </c>
      <c r="AL12" s="1213"/>
      <c r="AM12" s="1213"/>
      <c r="AN12" s="1214"/>
      <c r="AO12" s="315">
        <v>792128</v>
      </c>
      <c r="AP12" s="315">
        <v>2099</v>
      </c>
      <c r="AQ12" s="316">
        <v>539</v>
      </c>
      <c r="AR12" s="317">
        <v>289.39999999999998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501</v>
      </c>
      <c r="AL13" s="1213"/>
      <c r="AM13" s="1213"/>
      <c r="AN13" s="1214"/>
      <c r="AO13" s="315" t="s">
        <v>502</v>
      </c>
      <c r="AP13" s="315" t="s">
        <v>502</v>
      </c>
      <c r="AQ13" s="316">
        <v>13</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503</v>
      </c>
      <c r="AL14" s="1213"/>
      <c r="AM14" s="1213"/>
      <c r="AN14" s="1214"/>
      <c r="AO14" s="315">
        <v>830462</v>
      </c>
      <c r="AP14" s="315">
        <v>2201</v>
      </c>
      <c r="AQ14" s="316">
        <v>1886</v>
      </c>
      <c r="AR14" s="317">
        <v>16.7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504</v>
      </c>
      <c r="AL15" s="1213"/>
      <c r="AM15" s="1213"/>
      <c r="AN15" s="1214"/>
      <c r="AO15" s="315">
        <v>441132</v>
      </c>
      <c r="AP15" s="315">
        <v>1169</v>
      </c>
      <c r="AQ15" s="316">
        <v>1251</v>
      </c>
      <c r="AR15" s="317">
        <v>-6.6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505</v>
      </c>
      <c r="AL16" s="1216"/>
      <c r="AM16" s="1216"/>
      <c r="AN16" s="1217"/>
      <c r="AO16" s="315">
        <v>-1557197</v>
      </c>
      <c r="AP16" s="315">
        <v>-4127</v>
      </c>
      <c r="AQ16" s="316">
        <v>-4255</v>
      </c>
      <c r="AR16" s="317">
        <v>-3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21119908</v>
      </c>
      <c r="AP17" s="315">
        <v>55976</v>
      </c>
      <c r="AQ17" s="316">
        <v>61607</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510</v>
      </c>
      <c r="AL21" s="1208"/>
      <c r="AM21" s="1208"/>
      <c r="AN21" s="1209"/>
      <c r="AO21" s="327">
        <v>5.65</v>
      </c>
      <c r="AP21" s="328">
        <v>6.25</v>
      </c>
      <c r="AQ21" s="329">
        <v>-0.6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511</v>
      </c>
      <c r="AL22" s="1208"/>
      <c r="AM22" s="1208"/>
      <c r="AN22" s="1209"/>
      <c r="AO22" s="332">
        <v>100</v>
      </c>
      <c r="AP22" s="333">
        <v>100</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515</v>
      </c>
      <c r="AL32" s="1224"/>
      <c r="AM32" s="1224"/>
      <c r="AN32" s="1225"/>
      <c r="AO32" s="342">
        <v>9445619</v>
      </c>
      <c r="AP32" s="342">
        <v>25035</v>
      </c>
      <c r="AQ32" s="343">
        <v>37305</v>
      </c>
      <c r="AR32" s="344">
        <v>-32.9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516</v>
      </c>
      <c r="AL33" s="1224"/>
      <c r="AM33" s="1224"/>
      <c r="AN33" s="1225"/>
      <c r="AO33" s="342" t="s">
        <v>502</v>
      </c>
      <c r="AP33" s="342" t="s">
        <v>502</v>
      </c>
      <c r="AQ33" s="343">
        <v>4</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517</v>
      </c>
      <c r="AL34" s="1224"/>
      <c r="AM34" s="1224"/>
      <c r="AN34" s="1225"/>
      <c r="AO34" s="342" t="s">
        <v>502</v>
      </c>
      <c r="AP34" s="342" t="s">
        <v>502</v>
      </c>
      <c r="AQ34" s="343">
        <v>89</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518</v>
      </c>
      <c r="AL35" s="1224"/>
      <c r="AM35" s="1224"/>
      <c r="AN35" s="1225"/>
      <c r="AO35" s="342">
        <v>3884539</v>
      </c>
      <c r="AP35" s="342">
        <v>10296</v>
      </c>
      <c r="AQ35" s="343">
        <v>9317</v>
      </c>
      <c r="AR35" s="344">
        <v>10.5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519</v>
      </c>
      <c r="AL36" s="1224"/>
      <c r="AM36" s="1224"/>
      <c r="AN36" s="1225"/>
      <c r="AO36" s="342" t="s">
        <v>502</v>
      </c>
      <c r="AP36" s="342" t="s">
        <v>502</v>
      </c>
      <c r="AQ36" s="343">
        <v>337</v>
      </c>
      <c r="AR36" s="344" t="s">
        <v>502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520</v>
      </c>
      <c r="AL37" s="1224"/>
      <c r="AM37" s="1224"/>
      <c r="AN37" s="1225"/>
      <c r="AO37" s="342">
        <v>636607</v>
      </c>
      <c r="AP37" s="342">
        <v>1687</v>
      </c>
      <c r="AQ37" s="343">
        <v>969</v>
      </c>
      <c r="AR37" s="344">
        <v>74.099999999999994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521</v>
      </c>
      <c r="AL38" s="1227"/>
      <c r="AM38" s="1227"/>
      <c r="AN38" s="1228"/>
      <c r="AO38" s="345" t="s">
        <v>502</v>
      </c>
      <c r="AP38" s="345" t="s">
        <v>502</v>
      </c>
      <c r="AQ38" s="346">
        <v>1</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522</v>
      </c>
      <c r="AL39" s="1227"/>
      <c r="AM39" s="1227"/>
      <c r="AN39" s="1228"/>
      <c r="AO39" s="342">
        <v>-3125493</v>
      </c>
      <c r="AP39" s="342">
        <v>-8284</v>
      </c>
      <c r="AQ39" s="343">
        <v>-8362</v>
      </c>
      <c r="AR39" s="344">
        <v>-0.9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523</v>
      </c>
      <c r="AL40" s="1224"/>
      <c r="AM40" s="1224"/>
      <c r="AN40" s="1225"/>
      <c r="AO40" s="342">
        <v>-8301099</v>
      </c>
      <c r="AP40" s="342">
        <v>-22001</v>
      </c>
      <c r="AQ40" s="343">
        <v>-29125</v>
      </c>
      <c r="AR40" s="344">
        <v>-24.5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2540173</v>
      </c>
      <c r="AP41" s="342">
        <v>6732</v>
      </c>
      <c r="AQ41" s="343">
        <v>10534</v>
      </c>
      <c r="AR41" s="344">
        <v>-36.1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492</v>
      </c>
      <c r="AN49" s="1220" t="s">
        <v>527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18190151</v>
      </c>
      <c r="AN51" s="364">
        <v>48009</v>
      </c>
      <c r="AO51" s="365">
        <v>1.7</v>
      </c>
      <c r="AP51" s="366">
        <v>51613</v>
      </c>
      <c r="AQ51" s="367">
        <v>8.3000000000000007</v>
      </c>
      <c r="AR51" s="368">
        <v>-6.6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10053292</v>
      </c>
      <c r="AN52" s="372">
        <v>26534</v>
      </c>
      <c r="AO52" s="373">
        <v>21.3</v>
      </c>
      <c r="AP52" s="374">
        <v>25872</v>
      </c>
      <c r="AQ52" s="375">
        <v>10.8</v>
      </c>
      <c r="AR52" s="376">
        <v>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13720831</v>
      </c>
      <c r="AN53" s="364">
        <v>36252</v>
      </c>
      <c r="AO53" s="365">
        <v>-24.5</v>
      </c>
      <c r="AP53" s="366">
        <v>50880</v>
      </c>
      <c r="AQ53" s="367">
        <v>-1.4</v>
      </c>
      <c r="AR53" s="368">
        <v>-23.1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9075548</v>
      </c>
      <c r="AN54" s="372">
        <v>23979</v>
      </c>
      <c r="AO54" s="373">
        <v>-9.6</v>
      </c>
      <c r="AP54" s="374">
        <v>27819</v>
      </c>
      <c r="AQ54" s="375">
        <v>7.5</v>
      </c>
      <c r="AR54" s="376">
        <v>-17.100000000000001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15435006</v>
      </c>
      <c r="AN55" s="364">
        <v>40831</v>
      </c>
      <c r="AO55" s="365">
        <v>12.6</v>
      </c>
      <c r="AP55" s="366">
        <v>46395</v>
      </c>
      <c r="AQ55" s="367">
        <v>-8.8000000000000007</v>
      </c>
      <c r="AR55" s="368">
        <v>21.4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9257202</v>
      </c>
      <c r="AN56" s="372">
        <v>24489</v>
      </c>
      <c r="AO56" s="373">
        <v>2.1</v>
      </c>
      <c r="AP56" s="374">
        <v>26304</v>
      </c>
      <c r="AQ56" s="375">
        <v>-5.4</v>
      </c>
      <c r="AR56" s="376">
        <v>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18763978</v>
      </c>
      <c r="AN57" s="364">
        <v>49698</v>
      </c>
      <c r="AO57" s="365">
        <v>21.7</v>
      </c>
      <c r="AP57" s="366">
        <v>48088</v>
      </c>
      <c r="AQ57" s="367">
        <v>3.6</v>
      </c>
      <c r="AR57" s="368">
        <v>18.100000000000001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9510555</v>
      </c>
      <c r="AN58" s="372">
        <v>25189</v>
      </c>
      <c r="AO58" s="373">
        <v>2.9</v>
      </c>
      <c r="AP58" s="374">
        <v>25183</v>
      </c>
      <c r="AQ58" s="375">
        <v>-4.3</v>
      </c>
      <c r="AR58" s="376">
        <v>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19953201</v>
      </c>
      <c r="AN59" s="364">
        <v>52884</v>
      </c>
      <c r="AO59" s="365">
        <v>6.4</v>
      </c>
      <c r="AP59" s="366">
        <v>46457</v>
      </c>
      <c r="AQ59" s="367">
        <v>-3.4</v>
      </c>
      <c r="AR59" s="368">
        <v>9.8000000000000007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9977535</v>
      </c>
      <c r="AN60" s="372">
        <v>26444</v>
      </c>
      <c r="AO60" s="373">
        <v>5</v>
      </c>
      <c r="AP60" s="374">
        <v>24020</v>
      </c>
      <c r="AQ60" s="375">
        <v>-4.5999999999999996</v>
      </c>
      <c r="AR60" s="376">
        <v>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17212633</v>
      </c>
      <c r="AN61" s="379">
        <v>45535</v>
      </c>
      <c r="AO61" s="380">
        <v>3.6</v>
      </c>
      <c r="AP61" s="381">
        <v>48687</v>
      </c>
      <c r="AQ61" s="382">
        <v>-0.3</v>
      </c>
      <c r="AR61" s="368">
        <v>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9574826</v>
      </c>
      <c r="AN62" s="372">
        <v>25327</v>
      </c>
      <c r="AO62" s="373">
        <v>4.3</v>
      </c>
      <c r="AP62" s="374">
        <v>25840</v>
      </c>
      <c r="AQ62" s="375">
        <v>0.8</v>
      </c>
      <c r="AR62" s="376">
        <v>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9sRofsxVGtqi0iEi0e1H3z1pxR4EN/L6pYB1aW+u+gpcxSJVE6BC/ZAc0rMFI8DBEWHlkyaqGrrJ/pjVuFaLw==" saltValue="sI8IPijHrr97iBOsNzqD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BhgwpEOcJAhUaU7gD04ehVTyPqudA03BOjerriFJdskmy2+uj1Iw4MmY1lkjuUFZ+rDwb2WmujkUkUAmSeUTw==" saltValue="WizJNpqRodGko3tt7XTz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Zt8SiqROlT8DbqLvmIMo1qLCzwvP1aTy46WfFwoVTZikZq7zEQIjrCGpryhPMqUef01iY3iC+0jCPL1Xc5xzA==" saltValue="5BhlCOX5FEzpMXCf0v6A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11.18</v>
      </c>
      <c r="G47" s="12">
        <v>10</v>
      </c>
      <c r="H47" s="12">
        <v>7.61</v>
      </c>
      <c r="I47" s="12">
        <v>7.16</v>
      </c>
      <c r="J47" s="13">
        <v>8.32</v>
      </c>
    </row>
    <row r="48" spans="2:10" ht="57.75" customHeight="1" x14ac:dyDescent="0.15">
      <c r="B48" s="14"/>
      <c r="C48" s="1234" t="s">
        <v>4</v>
      </c>
      <c r="D48" s="1234"/>
      <c r="E48" s="1235"/>
      <c r="F48" s="15">
        <v>5.72</v>
      </c>
      <c r="G48" s="16">
        <v>5.89</v>
      </c>
      <c r="H48" s="16">
        <v>4.9400000000000004</v>
      </c>
      <c r="I48" s="16">
        <v>5.63</v>
      </c>
      <c r="J48" s="17">
        <v>3.9</v>
      </c>
    </row>
    <row r="49" spans="2:10" ht="57.75" customHeight="1" thickBot="1" x14ac:dyDescent="0.2">
      <c r="B49" s="18"/>
      <c r="C49" s="1236" t="s">
        <v>5</v>
      </c>
      <c r="D49" s="1236"/>
      <c r="E49" s="1237"/>
      <c r="F49" s="19" t="s">
        <v>548</v>
      </c>
      <c r="G49" s="20" t="s">
        <v>549</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8xwBaJ2Fjw/8qmApQZSFRnVGIWtuk8B6knzHyGISABjv6R2U9j+FETkE5RFMtZv7bYOGlD6MIkNmzkifnOvVQ==" saltValue="PHM6X2nJtzmlOJHP/13y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2020-09-30T04:11:45Z</cp:lastPrinted>
  <dcterms:created xsi:type="dcterms:W3CDTF">2020-02-10T04:17:37Z</dcterms:created>
  <dcterms:modified xsi:type="dcterms:W3CDTF">2020-09-30T04:12:01Z</dcterms:modified>
  <cp:category/>
</cp:coreProperties>
</file>