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J00126100\Desktop\新しいフォルダー\"/>
    </mc:Choice>
  </mc:AlternateContent>
  <bookViews>
    <workbookView xWindow="0" yWindow="0" windowWidth="20490" windowHeight="75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9" i="10" l="1"/>
  <c r="BG38" i="10"/>
  <c r="BG37" i="10"/>
  <c r="BG36" i="10"/>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BW39" i="10"/>
  <c r="BE39" i="10"/>
  <c r="AM39" i="10"/>
  <c r="U39" i="10"/>
  <c r="C39" i="10"/>
  <c r="CO38" i="10"/>
  <c r="CO39" i="10" s="1"/>
  <c r="BE38" i="10"/>
  <c r="AM38" i="10"/>
  <c r="U38" i="10"/>
  <c r="C38" i="10"/>
  <c r="BE37" i="10"/>
  <c r="AM37" i="10"/>
  <c r="U37" i="10"/>
  <c r="C37" i="10"/>
  <c r="BE36" i="10"/>
  <c r="AM36" i="10"/>
  <c r="U36" i="10"/>
  <c r="C36" i="10"/>
  <c r="BE35" i="10"/>
  <c r="AM35" i="10"/>
  <c r="U35" i="10"/>
  <c r="C35" i="10"/>
  <c r="CO34" i="10"/>
  <c r="CO35" i="10" s="1"/>
  <c r="CO36" i="10" s="1"/>
  <c r="CO37" i="10" s="1"/>
  <c r="BW34" i="10"/>
  <c r="BW35" i="10" s="1"/>
  <c r="BW36" i="10" s="1"/>
  <c r="BW37" i="10" s="1"/>
  <c r="BW38"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<sst xmlns="http://schemas.openxmlformats.org/spreadsheetml/2006/main" count="1151" uniqueCount="614">
  <si>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</si>
  <si>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</si>
  <si>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</si>
  <si>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</si>
  <si>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</si>
  <si>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</si>
  <si>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</si>
  <si>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</si>
  <si>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</si>
  <si>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</si>
  <si>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</si>
  <si>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</si>
  <si>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</si>
  <si>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</si>
  <si>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</si>
  <si>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</si>
  <si>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</si>
  <si>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</si>
  <si>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</si>
  <si>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</si>
  <si>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</si>
  <si>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</si>
  <si>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</si>
  <si>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</si>
  <si>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</si>
  <si>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</si>
  <si>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</si>
  <si>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</si>
  <si>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</si>
  <si>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</si>
  <si>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</si>
  <si>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</si>
  <si>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</si>
  <si>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</si>
  <si>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</si>
  <si>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</si>
  <si>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</si>
  <si>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</si>
  <si>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</si>
  <si>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</si>
  <si>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</si>
  <si>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</si>
  <si>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</si>
  <si>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</si>
  <si>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</si>
  <si>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</si>
  <si>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</si>
  <si>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</si>
  <si>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</si>
  <si>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</si>
  <si>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</si>
  <si>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</si>
  <si>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</si>
  <si>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</si>
  <si>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</si>
  <si>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</si>
  <si>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</si>
  <si>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</si>
  <si>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</si>
  <si>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</si>
  <si>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</si>
  <si>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</si>
  <si>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</si>
  <si>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</si>
  <si>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</si>
  <si>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</si>
  <si>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</si>
  <si>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</si>
  <si>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</si>
  <si>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</si>
  <si>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</si>
  <si>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</si>
  <si>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</si>
  <si>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</si>
  <si>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</si>
  <si>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</si>
  <si>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</si>
  <si>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</si>
  <si>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</si>
  <si>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</si>
  <si>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</si>
  <si>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</si>
  <si>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</si>
  <si>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</si>
  <si>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</si>
  <si>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Ⅲ－２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</si>
  <si>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</si>
  <si>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</si>
  <si>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</si>
  <si>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</si>
  <si>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</si>
  <si>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</si>
  <si>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</si>
  <si>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</si>
  <si>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</si>
  <si>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</si>
  <si>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</si>
  <si>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</si>
  <si>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小牧市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</si>
  <si>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</si>
  <si>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</si>
  <si>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</si>
  <si>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</si>
  <si>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</si>
  <si>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</si>
  <si>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</si>
  <si>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</si>
  <si>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</si>
  <si>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</si>
  <si>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</si>
  <si>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</si>
  <si>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</si>
  <si>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</si>
  <si>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</si>
  <si>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</si>
  <si>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</si>
  <si>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</si>
  <si>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</si>
  <si>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</si>
  <si>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</si>
  <si>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</si>
  <si>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</si>
  <si>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</si>
  <si>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</si>
  <si>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</si>
  <si>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</si>
  <si>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</si>
  <si>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</si>
  <si>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</si>
  <si>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</si>
  <si>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</si>
  <si>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</si>
  <si>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</si>
  <si>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</si>
  <si>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</si>
  <si>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</si>
  <si>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</si>
  <si>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</si>
  <si>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</si>
  <si>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</si>
  <si>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</si>
  <si>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</si>
  <si>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</si>
  <si>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</si>
  <si>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</si>
  <si>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</si>
  <si>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</si>
  <si>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</si>
  <si>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</si>
  <si>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</si>
  <si>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</si>
  <si>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</si>
  <si>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</si>
  <si>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4"/>
  </si>
  <si>
    <t>うち日本人(％)</t>
    <phoneticPr fontId="5"/>
  </si>
  <si>
    <t>-0.6</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</si>
  <si>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</si>
  <si>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</si>
  <si>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</si>
  <si>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</si>
  <si>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</si>
  <si>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</si>
  <si>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</si>
  <si>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</si>
  <si>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</si>
  <si>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</si>
  <si>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</si>
  <si>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</si>
  <si>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</si>
  <si>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</si>
  <si>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</si>
  <si>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</si>
  <si>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</si>
  <si>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</si>
  <si>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</si>
  <si>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</si>
  <si>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</si>
  <si>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</si>
  <si>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</si>
  <si>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</si>
  <si>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</si>
  <si>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</si>
  <si>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</si>
  <si>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</si>
  <si>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</si>
  <si>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</si>
  <si>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</si>
  <si>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</si>
  <si>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</si>
  <si>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</si>
  <si>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</si>
  <si>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t>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</si>
  <si>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</si>
  <si>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</si>
  <si>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</si>
  <si>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</si>
  <si>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</si>
  <si>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</si>
  <si>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</si>
  <si>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</si>
  <si>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</si>
  <si>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</si>
  <si>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</si>
  <si>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</si>
  <si>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</si>
  <si>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</si>
  <si>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</si>
  <si>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</si>
  <si>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</si>
  <si>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</si>
  <si>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</si>
  <si>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</si>
  <si>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</si>
  <si>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</si>
  <si>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</si>
  <si>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</si>
  <si>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</si>
  <si>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</si>
  <si>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</si>
  <si>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</si>
  <si>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愛知県小牧市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</si>
  <si>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</si>
  <si>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</si>
  <si>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</si>
  <si>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</si>
  <si>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</si>
  <si>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</si>
  <si>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</si>
  <si>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</si>
  <si>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</si>
  <si>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</si>
  <si>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</si>
  <si>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</si>
  <si>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</si>
  <si>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</si>
  <si>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</si>
  <si>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</si>
  <si>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</si>
  <si>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</si>
  <si>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</si>
  <si>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</si>
  <si>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</si>
  <si>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</si>
  <si>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</si>
  <si>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</si>
  <si>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</si>
  <si>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</si>
  <si>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</si>
  <si>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</si>
  <si>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</si>
  <si>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</si>
  <si>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</si>
  <si>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</si>
  <si>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</si>
  <si>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</si>
  <si>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</si>
  <si>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</si>
  <si>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</si>
  <si>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</si>
  <si>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</si>
  <si>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</si>
  <si>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</si>
  <si>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</si>
  <si>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</si>
  <si>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</si>
  <si>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</si>
  <si>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</si>
  <si>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</si>
  <si>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</si>
  <si>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</si>
  <si>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</si>
  <si>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</si>
  <si>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</si>
  <si>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</si>
  <si>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</si>
  <si>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</si>
  <si>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</si>
  <si>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</si>
  <si>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</si>
  <si>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</si>
  <si>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</si>
  <si>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</si>
  <si>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</si>
  <si>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</si>
  <si>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</si>
  <si>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</si>
  <si>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</si>
  <si>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</si>
  <si>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</si>
  <si>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</si>
  <si>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</si>
  <si>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</si>
  <si>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</si>
  <si>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</si>
  <si>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</si>
  <si>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</si>
  <si>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</si>
  <si>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</si>
  <si>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</si>
  <si>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</si>
  <si>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</si>
  <si>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</si>
  <si>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</si>
  <si>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</si>
  <si>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</si>
  <si>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</si>
  <si>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</si>
  <si>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</si>
  <si>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</si>
  <si>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</si>
  <si>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</si>
  <si>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</si>
  <si>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</si>
  <si>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</si>
  <si>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</si>
  <si>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</si>
  <si>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</si>
  <si>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</si>
  <si>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</si>
  <si>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</si>
  <si>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</si>
  <si>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</si>
  <si>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</si>
  <si>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</si>
  <si>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</si>
  <si>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</si>
  <si>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</si>
  <si>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</si>
  <si>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</si>
  <si>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</si>
  <si>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</si>
  <si>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</si>
  <si>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</si>
  <si>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</si>
  <si>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</si>
  <si>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</si>
  <si>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</si>
  <si>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</si>
  <si>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</si>
  <si>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</si>
  <si>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</si>
  <si>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</si>
  <si>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</si>
  <si>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宅地造成</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</si>
  <si>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</si>
  <si>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</si>
  <si>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</si>
  <si>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</si>
  <si>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</si>
  <si>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</si>
  <si>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</si>
  <si>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</si>
  <si>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</si>
  <si>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</si>
  <si>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</si>
  <si>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</si>
  <si>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</si>
  <si>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</si>
  <si>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</si>
  <si>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</si>
  <si>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</si>
  <si>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</si>
  <si>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</si>
  <si>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</si>
  <si>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</si>
  <si>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</si>
  <si>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</si>
  <si>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</si>
  <si>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</si>
  <si>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愛知県小牧市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</si>
  <si>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</si>
  <si>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</si>
  <si>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</si>
  <si>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</si>
  <si>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</si>
  <si>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</si>
  <si>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</si>
  <si>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</si>
  <si>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</si>
  <si>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</si>
  <si>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</si>
  <si>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</si>
  <si>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</si>
  <si>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</si>
  <si>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</si>
  <si>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</si>
  <si>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</si>
  <si>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</si>
  <si>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</si>
  <si>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</si>
  <si>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</si>
  <si>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</si>
  <si>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</si>
  <si>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</si>
  <si>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</si>
  <si>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</si>
  <si>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</si>
  <si>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</si>
  <si>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</si>
  <si>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</si>
  <si>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</si>
  <si>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</si>
  <si>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</si>
  <si>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</si>
  <si>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</si>
  <si>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</si>
  <si>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</si>
  <si>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</si>
  <si>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病院事業会計</t>
    <phoneticPr fontId="5"/>
  </si>
  <si>
    <t>法適用企業</t>
    <phoneticPr fontId="5"/>
  </si>
  <si>
    <t>水道事業会計</t>
    <phoneticPr fontId="5"/>
  </si>
  <si>
    <t>公共下水道事業特別会計</t>
    <phoneticPr fontId="5"/>
  </si>
  <si>
    <t>法非適用企業</t>
    <phoneticPr fontId="5"/>
  </si>
  <si>
    <t>農業集落排水事業特別会計</t>
    <phoneticPr fontId="5"/>
  </si>
  <si>
    <t>尾張都市計画事業小牧小松寺土地区画整理事業特別会計</t>
    <phoneticPr fontId="5"/>
  </si>
  <si>
    <t>法非適用企業</t>
    <phoneticPr fontId="5"/>
  </si>
  <si>
    <t>尾張都市計画事業小牧文津土地区画整理事業特別会計</t>
    <phoneticPr fontId="5"/>
  </si>
  <si>
    <t>尾張都市計画事業小牧岩崎山前土地区画整理事業特別会計</t>
    <phoneticPr fontId="5"/>
  </si>
  <si>
    <t>尾張都市計画事業小牧南土地区画整理事業特別会計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</si>
  <si>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</si>
  <si>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</si>
  <si>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</si>
  <si>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</si>
  <si>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</si>
  <si>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</si>
  <si>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</si>
  <si>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</si>
  <si>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</si>
  <si>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</si>
  <si>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</si>
  <si>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</si>
  <si>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</si>
  <si>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</si>
  <si>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</si>
  <si>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</si>
  <si>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</si>
  <si>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</si>
  <si>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</si>
  <si>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</si>
  <si>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</si>
  <si>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</si>
  <si>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</si>
  <si>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</si>
  <si>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</si>
  <si>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</si>
  <si>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</si>
  <si>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</si>
  <si>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</si>
  <si>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</si>
  <si>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</si>
  <si>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</si>
  <si>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</si>
  <si>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</si>
  <si>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</si>
  <si>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</si>
  <si>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</si>
  <si>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</si>
  <si>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</si>
  <si>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</si>
  <si>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</si>
  <si>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</si>
  <si>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</si>
  <si>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</si>
  <si>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</si>
  <si>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</si>
  <si>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</si>
  <si>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</si>
  <si>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</si>
  <si>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</si>
  <si>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</si>
  <si>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</si>
  <si>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</si>
  <si>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</si>
  <si>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</si>
  <si>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公共下水道事業特別会計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</si>
  <si>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</si>
  <si>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</si>
  <si>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</si>
  <si>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</si>
  <si>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</si>
  <si>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</si>
  <si>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</si>
  <si>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</si>
  <si>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</si>
  <si>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</si>
  <si>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</si>
  <si>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</si>
  <si>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</si>
  <si>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</si>
  <si>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</si>
  <si>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</si>
  <si>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</si>
  <si>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</si>
  <si>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</si>
  <si>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</si>
  <si>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</si>
  <si>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</si>
  <si>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</si>
  <si>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</si>
  <si>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</si>
  <si>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</si>
  <si>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</si>
  <si>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</si>
  <si>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</si>
  <si>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</si>
  <si>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</si>
  <si>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</si>
  <si>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</si>
  <si>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</si>
  <si>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</si>
  <si>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</si>
  <si>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</si>
  <si>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</si>
  <si>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</si>
  <si>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</si>
  <si>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</si>
  <si>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</si>
  <si>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</si>
  <si>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</si>
  <si>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</si>
  <si>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</si>
  <si>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</si>
  <si>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</si>
  <si>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</si>
  <si>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</si>
  <si>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</si>
  <si>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</si>
  <si>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</si>
  <si>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</si>
  <si>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</si>
  <si>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</si>
  <si>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</si>
  <si>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</si>
  <si>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</si>
  <si>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</si>
  <si>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</si>
  <si>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</si>
  <si>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</si>
  <si>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</si>
  <si>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</si>
  <si>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</si>
  <si>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</si>
  <si>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</si>
  <si>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</si>
  <si>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</si>
  <si>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</si>
  <si>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</si>
  <si>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</si>
  <si>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</si>
  <si>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</si>
  <si>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</si>
  <si>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</si>
  <si>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</si>
  <si>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</si>
  <si>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</si>
  <si>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</si>
  <si>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</si>
  <si>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</si>
  <si>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</si>
  <si>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</si>
  <si>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</si>
  <si>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2.74</t>
  </si>
  <si>
    <t>病院事業会計</t>
  </si>
  <si>
    <t>水道事業会計</t>
  </si>
  <si>
    <t>一般会計</t>
  </si>
  <si>
    <t>公共下水道事業特別会計</t>
  </si>
  <si>
    <t>介護保険事業特別会計</t>
  </si>
  <si>
    <t>尾張都市計画事業小牧岩崎山前土地区画整理事業特別会計</t>
  </si>
  <si>
    <t>農業集落排水事業特別会計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</si>
  <si>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</si>
  <si>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</si>
  <si>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</si>
  <si>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</si>
  <si>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</si>
  <si>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</si>
  <si>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</si>
  <si>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</si>
  <si>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5"/>
  </si>
  <si>
    <t>-</t>
    <phoneticPr fontId="2"/>
  </si>
  <si>
    <t>-</t>
    <phoneticPr fontId="2"/>
  </si>
  <si>
    <t>尾張東部火葬場管理組合</t>
    <rPh sb="0" eb="2">
      <t>オワリ</t>
    </rPh>
    <rPh sb="2" eb="4">
      <t>トウブ</t>
    </rPh>
    <rPh sb="4" eb="6">
      <t>カソウ</t>
    </rPh>
    <rPh sb="6" eb="7">
      <t>ジョウ</t>
    </rPh>
    <rPh sb="7" eb="9">
      <t>カンリ</t>
    </rPh>
    <rPh sb="9" eb="11">
      <t>クミアイ</t>
    </rPh>
    <phoneticPr fontId="2"/>
  </si>
  <si>
    <t>春日井小牧看護専門学校管理組合</t>
    <rPh sb="0" eb="3">
      <t>カスガイ</t>
    </rPh>
    <rPh sb="3" eb="5">
      <t>コマキ</t>
    </rPh>
    <rPh sb="5" eb="7">
      <t>カンゴ</t>
    </rPh>
    <rPh sb="7" eb="9">
      <t>センモン</t>
    </rPh>
    <rPh sb="9" eb="11">
      <t>ガッコウ</t>
    </rPh>
    <rPh sb="11" eb="13">
      <t>カンリ</t>
    </rPh>
    <rPh sb="13" eb="15">
      <t>クミアイ</t>
    </rPh>
    <phoneticPr fontId="2"/>
  </si>
  <si>
    <t>小牧岩倉衛生組合</t>
    <rPh sb="0" eb="2">
      <t>コマキ</t>
    </rPh>
    <rPh sb="2" eb="4">
      <t>イワクラ</t>
    </rPh>
    <rPh sb="4" eb="6">
      <t>エイセイ</t>
    </rPh>
    <rPh sb="6" eb="8">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</si>
  <si>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</si>
  <si>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</si>
  <si>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小牧市土地開発公社</t>
  </si>
  <si>
    <t>小牧都市開発㈱</t>
  </si>
  <si>
    <t>（公財）小牧市体育協会</t>
    <rPh sb="4" eb="7">
      <t>コマキシ</t>
    </rPh>
    <rPh sb="7" eb="9">
      <t>タイイク</t>
    </rPh>
    <rPh sb="9" eb="11">
      <t>キョウカイ</t>
    </rPh>
    <phoneticPr fontId="2"/>
  </si>
  <si>
    <t>（一財）こまき市民文化財団</t>
    <rPh sb="1" eb="2">
      <t>イチ</t>
    </rPh>
    <phoneticPr fontId="2"/>
  </si>
  <si>
    <t>-</t>
    <phoneticPr fontId="2"/>
  </si>
  <si>
    <t>都市基盤整備基金(H30年度末現在)</t>
    <phoneticPr fontId="2"/>
  </si>
  <si>
    <t>次世代教育環境整備基金(H30年度末現在)</t>
    <phoneticPr fontId="2"/>
  </si>
  <si>
    <t>社会福祉基金(H30年度末現在)</t>
    <phoneticPr fontId="2"/>
  </si>
  <si>
    <t>図書館建設基金(H30年度末現在)</t>
    <phoneticPr fontId="2"/>
  </si>
  <si>
    <t>病院建設基金(H30年度末現在)</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</si>
  <si>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</si>
  <si>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</si>
  <si>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</si>
  <si>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</si>
  <si>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</si>
  <si>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</si>
  <si>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</si>
  <si>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</si>
  <si>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</si>
  <si>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</si>
  <si>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</si>
  <si>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</si>
  <si>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</si>
  <si>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</si>
  <si>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類似団体内平均値</t>
    <phoneticPr fontId="5"/>
  </si>
  <si>
    <t>実質公債費比率</t>
    <phoneticPr fontId="5"/>
  </si>
  <si>
    <t xml:space="preserve"> </t>
    <phoneticPr fontId="5"/>
  </si>
  <si>
    <t>　当市は、将来負担比率において、基金などの充当可能財源等が将来負担額を大きく上回っており、健全な財政状況を保っている。
　また、有形固定資産減価償却率においては、類似団体内平均と比較して、低い数値で推移しており、平成２８年度に策定した、公共ファシリティマネジメント基本方針、公共施設適正配置計画、公共施設長寿命化計画に基づき、施設の維持管理を適切に進めていく。</t>
    <phoneticPr fontId="5"/>
  </si>
  <si>
    <t>　当市は、将来負担比率において、基金などの充当可能財源等が将来負担額を大きく上回っている。また、実質公債費比率において、市債に大きく依存しない財政運営を進めた結果、健全な財政状況を保っている。今後も引き続き、将来への負担を少しでも抑制できるよう、市債に頼ることのない適切な財政運営を進め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</si>
</sst>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53605</c:v>
                </c:pt>
                <c:pt idx="1">
                  <c:v>46440</c:v>
                </c:pt>
                <c:pt idx="2">
                  <c:v>63257</c:v>
                </c:pt>
                <c:pt idx="3">
                  <c:v>52308</c:v>
                </c:pt>
                <c:pt idx="4">
                  <c:v>46402</c:v>
                </c:pt>
              </c:numCache>
            </c:numRef>
          </c:val>
          <c:smooth val="0"/>
          <c:extLst>
            <c:ext xmlns:c16="http://schemas.microsoft.com/office/drawing/2014/chart" uri="{C3380CC4-5D6E-409C-BE32-E72D297353CC}">
              <c16:uniqueId val="{00000000-5BCB-4AD4-92C2-06EDC74EAC2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63556</c:v>
                </c:pt>
                <c:pt idx="1">
                  <c:v>44793</c:v>
                </c:pt>
                <c:pt idx="2">
                  <c:v>37884</c:v>
                </c:pt>
                <c:pt idx="3">
                  <c:v>33463</c:v>
                </c:pt>
                <c:pt idx="4">
                  <c:v>43159</c:v>
                </c:pt>
              </c:numCache>
            </c:numRef>
          </c:val>
          <c:smooth val="0"/>
          <c:extLst>
            <c:ext xmlns:c16="http://schemas.microsoft.com/office/drawing/2014/chart" uri="{C3380CC4-5D6E-409C-BE32-E72D297353CC}">
              <c16:uniqueId val="{00000001-5BCB-4AD4-92C2-06EDC74EAC2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4.2</c:v>
                </c:pt>
                <c:pt idx="1">
                  <c:v>4.54</c:v>
                </c:pt>
                <c:pt idx="2">
                  <c:v>6.16</c:v>
                </c:pt>
                <c:pt idx="3">
                  <c:v>8.0299999999999994</c:v>
                </c:pt>
                <c:pt idx="4">
                  <c:v>5.19</c:v>
                </c:pt>
              </c:numCache>
            </c:numRef>
          </c:val>
          <c:extLst>
            <c:ext xmlns:c16="http://schemas.microsoft.com/office/drawing/2014/chart" uri="{C3380CC4-5D6E-409C-BE32-E72D297353CC}">
              <c16:uniqueId val="{00000000-D8D4-4412-9554-541A14B933C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22.81</c:v>
                </c:pt>
                <c:pt idx="1">
                  <c:v>21.03</c:v>
                </c:pt>
                <c:pt idx="2">
                  <c:v>21.33</c:v>
                </c:pt>
                <c:pt idx="3">
                  <c:v>21.34</c:v>
                </c:pt>
                <c:pt idx="4">
                  <c:v>21.13</c:v>
                </c:pt>
              </c:numCache>
            </c:numRef>
          </c:val>
          <c:extLst>
            <c:ext xmlns:c16="http://schemas.microsoft.com/office/drawing/2014/chart" uri="{C3380CC4-5D6E-409C-BE32-E72D297353CC}">
              <c16:uniqueId val="{00000001-D8D4-4412-9554-541A14B933C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1.72</c:v>
                </c:pt>
                <c:pt idx="1">
                  <c:v>0.7</c:v>
                </c:pt>
                <c:pt idx="2">
                  <c:v>1.59</c:v>
                </c:pt>
                <c:pt idx="3">
                  <c:v>1.9</c:v>
                </c:pt>
                <c:pt idx="4">
                  <c:v>-2.74</c:v>
                </c:pt>
              </c:numCache>
            </c:numRef>
          </c:val>
          <c:smooth val="0"/>
          <c:extLst>
            <c:ext xmlns:c16="http://schemas.microsoft.com/office/drawing/2014/chart" uri="{C3380CC4-5D6E-409C-BE32-E72D297353CC}">
              <c16:uniqueId val="{00000002-D8D4-4412-9554-541A14B933C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0.33</c:v>
                </c:pt>
                <c:pt idx="2">
                  <c:v>#N/A</c:v>
                </c:pt>
                <c:pt idx="3">
                  <c:v>0.39</c:v>
                </c:pt>
                <c:pt idx="4">
                  <c:v>#N/A</c:v>
                </c:pt>
                <c:pt idx="5">
                  <c:v>0.43</c:v>
                </c:pt>
                <c:pt idx="6">
                  <c:v>#N/A</c:v>
                </c:pt>
                <c:pt idx="7">
                  <c:v>0.42</c:v>
                </c:pt>
                <c:pt idx="8">
                  <c:v>#N/A</c:v>
                </c:pt>
                <c:pt idx="9">
                  <c:v>0.06</c:v>
                </c:pt>
              </c:numCache>
            </c:numRef>
          </c:val>
          <c:extLst>
            <c:ext xmlns:c16="http://schemas.microsoft.com/office/drawing/2014/chart" uri="{C3380CC4-5D6E-409C-BE32-E72D297353CC}">
              <c16:uniqueId val="{00000000-6C80-4275-93D2-0892782E6E8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C80-4275-93D2-0892782E6E87}"/>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0.02</c:v>
                </c:pt>
                <c:pt idx="2">
                  <c:v>#N/A</c:v>
                </c:pt>
                <c:pt idx="3">
                  <c:v>0.02</c:v>
                </c:pt>
                <c:pt idx="4">
                  <c:v>#N/A</c:v>
                </c:pt>
                <c:pt idx="5">
                  <c:v>0.02</c:v>
                </c:pt>
                <c:pt idx="6">
                  <c:v>#N/A</c:v>
                </c:pt>
                <c:pt idx="7">
                  <c:v>0.32</c:v>
                </c:pt>
                <c:pt idx="8">
                  <c:v>#N/A</c:v>
                </c:pt>
                <c:pt idx="9">
                  <c:v>0.03</c:v>
                </c:pt>
              </c:numCache>
            </c:numRef>
          </c:val>
          <c:extLst>
            <c:ext xmlns:c16="http://schemas.microsoft.com/office/drawing/2014/chart" uri="{C3380CC4-5D6E-409C-BE32-E72D297353CC}">
              <c16:uniqueId val="{00000002-6C80-4275-93D2-0892782E6E87}"/>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0.04</c:v>
                </c:pt>
              </c:numCache>
            </c:numRef>
          </c:val>
          <c:extLst>
            <c:ext xmlns:c16="http://schemas.microsoft.com/office/drawing/2014/chart" uri="{C3380CC4-5D6E-409C-BE32-E72D297353CC}">
              <c16:uniqueId val="{00000003-6C80-4275-93D2-0892782E6E87}"/>
            </c:ext>
          </c:extLst>
        </c:ser>
        <c:ser>
          <c:idx val="4"/>
          <c:order val="4"/>
          <c:tx>
            <c:strRef>
              <c:f>データシート!$A$31</c:f>
              <c:strCache>
                <c:ptCount val="1"/>
                <c:pt idx="0">
                  <c:v>尾張都市計画事業小牧岩崎山前土地区画整理事業特別会計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0.01</c:v>
                </c:pt>
                <c:pt idx="2">
                  <c:v>#N/A</c:v>
                </c:pt>
                <c:pt idx="3">
                  <c:v>0.01</c:v>
                </c:pt>
                <c:pt idx="4">
                  <c:v>#N/A</c:v>
                </c:pt>
                <c:pt idx="5">
                  <c:v>0.02</c:v>
                </c:pt>
                <c:pt idx="6">
                  <c:v>#N/A</c:v>
                </c:pt>
                <c:pt idx="7">
                  <c:v>0.01</c:v>
                </c:pt>
                <c:pt idx="8">
                  <c:v>#N/A</c:v>
                </c:pt>
                <c:pt idx="9">
                  <c:v>0.05</c:v>
                </c:pt>
              </c:numCache>
            </c:numRef>
          </c:val>
          <c:extLst>
            <c:ext xmlns:c16="http://schemas.microsoft.com/office/drawing/2014/chart" uri="{C3380CC4-5D6E-409C-BE32-E72D297353CC}">
              <c16:uniqueId val="{00000004-6C80-4275-93D2-0892782E6E87}"/>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0.34</c:v>
                </c:pt>
                <c:pt idx="2">
                  <c:v>#N/A</c:v>
                </c:pt>
                <c:pt idx="3">
                  <c:v>0.56999999999999995</c:v>
                </c:pt>
                <c:pt idx="4">
                  <c:v>#N/A</c:v>
                </c:pt>
                <c:pt idx="5">
                  <c:v>0.87</c:v>
                </c:pt>
                <c:pt idx="6">
                  <c:v>#N/A</c:v>
                </c:pt>
                <c:pt idx="7">
                  <c:v>1</c:v>
                </c:pt>
                <c:pt idx="8">
                  <c:v>#N/A</c:v>
                </c:pt>
                <c:pt idx="9">
                  <c:v>0.52</c:v>
                </c:pt>
              </c:numCache>
            </c:numRef>
          </c:val>
          <c:extLst>
            <c:ext xmlns:c16="http://schemas.microsoft.com/office/drawing/2014/chart" uri="{C3380CC4-5D6E-409C-BE32-E72D297353CC}">
              <c16:uniqueId val="{00000005-6C80-4275-93D2-0892782E6E87}"/>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0.23</c:v>
                </c:pt>
                <c:pt idx="2">
                  <c:v>#N/A</c:v>
                </c:pt>
                <c:pt idx="3">
                  <c:v>0.25</c:v>
                </c:pt>
                <c:pt idx="4">
                  <c:v>#N/A</c:v>
                </c:pt>
                <c:pt idx="5">
                  <c:v>0.19</c:v>
                </c:pt>
                <c:pt idx="6">
                  <c:v>#N/A</c:v>
                </c:pt>
                <c:pt idx="7">
                  <c:v>0.21</c:v>
                </c:pt>
                <c:pt idx="8">
                  <c:v>#N/A</c:v>
                </c:pt>
                <c:pt idx="9">
                  <c:v>0.77</c:v>
                </c:pt>
              </c:numCache>
            </c:numRef>
          </c:val>
          <c:extLst>
            <c:ext xmlns:c16="http://schemas.microsoft.com/office/drawing/2014/chart" uri="{C3380CC4-5D6E-409C-BE32-E72D297353CC}">
              <c16:uniqueId val="{00000006-6C80-4275-93D2-0892782E6E87}"/>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4.2</c:v>
                </c:pt>
                <c:pt idx="2">
                  <c:v>#N/A</c:v>
                </c:pt>
                <c:pt idx="3">
                  <c:v>4.53</c:v>
                </c:pt>
                <c:pt idx="4">
                  <c:v>#N/A</c:v>
                </c:pt>
                <c:pt idx="5">
                  <c:v>6.15</c:v>
                </c:pt>
                <c:pt idx="6">
                  <c:v>#N/A</c:v>
                </c:pt>
                <c:pt idx="7">
                  <c:v>8.02</c:v>
                </c:pt>
                <c:pt idx="8">
                  <c:v>#N/A</c:v>
                </c:pt>
                <c:pt idx="9">
                  <c:v>5.19</c:v>
                </c:pt>
              </c:numCache>
            </c:numRef>
          </c:val>
          <c:extLst>
            <c:ext xmlns:c16="http://schemas.microsoft.com/office/drawing/2014/chart" uri="{C3380CC4-5D6E-409C-BE32-E72D297353CC}">
              <c16:uniqueId val="{00000007-6C80-4275-93D2-0892782E6E87}"/>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16.73</c:v>
                </c:pt>
                <c:pt idx="2">
                  <c:v>#N/A</c:v>
                </c:pt>
                <c:pt idx="3">
                  <c:v>15.82</c:v>
                </c:pt>
                <c:pt idx="4">
                  <c:v>#N/A</c:v>
                </c:pt>
                <c:pt idx="5">
                  <c:v>16.329999999999998</c:v>
                </c:pt>
                <c:pt idx="6">
                  <c:v>#N/A</c:v>
                </c:pt>
                <c:pt idx="7">
                  <c:v>15.88</c:v>
                </c:pt>
                <c:pt idx="8">
                  <c:v>#N/A</c:v>
                </c:pt>
                <c:pt idx="9">
                  <c:v>16.52</c:v>
                </c:pt>
              </c:numCache>
            </c:numRef>
          </c:val>
          <c:extLst>
            <c:ext xmlns:c16="http://schemas.microsoft.com/office/drawing/2014/chart" uri="{C3380CC4-5D6E-409C-BE32-E72D297353CC}">
              <c16:uniqueId val="{00000008-6C80-4275-93D2-0892782E6E87}"/>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69.599999999999994</c:v>
                </c:pt>
                <c:pt idx="2">
                  <c:v>#N/A</c:v>
                </c:pt>
                <c:pt idx="3">
                  <c:v>65.83</c:v>
                </c:pt>
                <c:pt idx="4">
                  <c:v>#N/A</c:v>
                </c:pt>
                <c:pt idx="5">
                  <c:v>68.150000000000006</c:v>
                </c:pt>
                <c:pt idx="6">
                  <c:v>#N/A</c:v>
                </c:pt>
                <c:pt idx="7">
                  <c:v>66</c:v>
                </c:pt>
                <c:pt idx="8">
                  <c:v>#N/A</c:v>
                </c:pt>
                <c:pt idx="9">
                  <c:v>51.78</c:v>
                </c:pt>
              </c:numCache>
            </c:numRef>
          </c:val>
          <c:extLst>
            <c:ext xmlns:c16="http://schemas.microsoft.com/office/drawing/2014/chart" uri="{C3380CC4-5D6E-409C-BE32-E72D297353CC}">
              <c16:uniqueId val="{00000009-6C80-4275-93D2-0892782E6E8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4051</c:v>
                </c:pt>
                <c:pt idx="5">
                  <c:v>3685</c:v>
                </c:pt>
                <c:pt idx="8">
                  <c:v>3716</c:v>
                </c:pt>
                <c:pt idx="11">
                  <c:v>3935</c:v>
                </c:pt>
                <c:pt idx="14">
                  <c:v>3752</c:v>
                </c:pt>
              </c:numCache>
            </c:numRef>
          </c:val>
          <c:extLst>
            <c:ext xmlns:c16="http://schemas.microsoft.com/office/drawing/2014/chart" uri="{C3380CC4-5D6E-409C-BE32-E72D297353CC}">
              <c16:uniqueId val="{00000000-D227-462D-9582-848A6E35A40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227-462D-9582-848A6E35A40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227-462D-9582-848A6E35A40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45</c:v>
                </c:pt>
                <c:pt idx="3">
                  <c:v>55</c:v>
                </c:pt>
                <c:pt idx="6">
                  <c:v>85</c:v>
                </c:pt>
                <c:pt idx="9">
                  <c:v>240</c:v>
                </c:pt>
                <c:pt idx="12">
                  <c:v>431</c:v>
                </c:pt>
              </c:numCache>
            </c:numRef>
          </c:val>
          <c:extLst>
            <c:ext xmlns:c16="http://schemas.microsoft.com/office/drawing/2014/chart" uri="{C3380CC4-5D6E-409C-BE32-E72D297353CC}">
              <c16:uniqueId val="{00000003-D227-462D-9582-848A6E35A40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1824</c:v>
                </c:pt>
                <c:pt idx="3">
                  <c:v>1748</c:v>
                </c:pt>
                <c:pt idx="6">
                  <c:v>1697</c:v>
                </c:pt>
                <c:pt idx="9">
                  <c:v>1315</c:v>
                </c:pt>
                <c:pt idx="12">
                  <c:v>1337</c:v>
                </c:pt>
              </c:numCache>
            </c:numRef>
          </c:val>
          <c:extLst>
            <c:ext xmlns:c16="http://schemas.microsoft.com/office/drawing/2014/chart" uri="{C3380CC4-5D6E-409C-BE32-E72D297353CC}">
              <c16:uniqueId val="{00000004-D227-462D-9582-848A6E35A40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227-462D-9582-848A6E35A40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227-462D-9582-848A6E35A40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2070</c:v>
                </c:pt>
                <c:pt idx="3">
                  <c:v>1956</c:v>
                </c:pt>
                <c:pt idx="6">
                  <c:v>2018</c:v>
                </c:pt>
                <c:pt idx="9">
                  <c:v>1987</c:v>
                </c:pt>
                <c:pt idx="12">
                  <c:v>1811</c:v>
                </c:pt>
              </c:numCache>
            </c:numRef>
          </c:val>
          <c:extLst>
            <c:ext xmlns:c16="http://schemas.microsoft.com/office/drawing/2014/chart" uri="{C3380CC4-5D6E-409C-BE32-E72D297353CC}">
              <c16:uniqueId val="{00000007-D227-462D-9582-848A6E35A40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-112</c:v>
                </c:pt>
                <c:pt idx="2">
                  <c:v>#N/A</c:v>
                </c:pt>
                <c:pt idx="3">
                  <c:v>#N/A</c:v>
                </c:pt>
                <c:pt idx="4">
                  <c:v>74</c:v>
                </c:pt>
                <c:pt idx="5">
                  <c:v>#N/A</c:v>
                </c:pt>
                <c:pt idx="6">
                  <c:v>#N/A</c:v>
                </c:pt>
                <c:pt idx="7">
                  <c:v>84</c:v>
                </c:pt>
                <c:pt idx="8">
                  <c:v>#N/A</c:v>
                </c:pt>
                <c:pt idx="9">
                  <c:v>#N/A</c:v>
                </c:pt>
                <c:pt idx="10">
                  <c:v>-393</c:v>
                </c:pt>
                <c:pt idx="11">
                  <c:v>#N/A</c:v>
                </c:pt>
                <c:pt idx="12">
                  <c:v>#N/A</c:v>
                </c:pt>
                <c:pt idx="13">
                  <c:v>-173</c:v>
                </c:pt>
                <c:pt idx="14">
                  <c:v>#N/A</c:v>
                </c:pt>
              </c:numCache>
            </c:numRef>
          </c:val>
          <c:smooth val="0"/>
          <c:extLst>
            <c:ext xmlns:c16="http://schemas.microsoft.com/office/drawing/2014/chart" uri="{C3380CC4-5D6E-409C-BE32-E72D297353CC}">
              <c16:uniqueId val="{00000008-D227-462D-9582-848A6E35A40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21648</c:v>
                </c:pt>
                <c:pt idx="5">
                  <c:v>20722</c:v>
                </c:pt>
                <c:pt idx="8">
                  <c:v>24032</c:v>
                </c:pt>
                <c:pt idx="11">
                  <c:v>23560</c:v>
                </c:pt>
                <c:pt idx="14">
                  <c:v>24339</c:v>
                </c:pt>
              </c:numCache>
            </c:numRef>
          </c:val>
          <c:extLst>
            <c:ext xmlns:c16="http://schemas.microsoft.com/office/drawing/2014/chart" uri="{C3380CC4-5D6E-409C-BE32-E72D297353CC}">
              <c16:uniqueId val="{00000000-60F0-4354-8EE9-3C84B69A9C2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11310</c:v>
                </c:pt>
                <c:pt idx="5">
                  <c:v>9555</c:v>
                </c:pt>
                <c:pt idx="8">
                  <c:v>8082</c:v>
                </c:pt>
                <c:pt idx="11">
                  <c:v>8526</c:v>
                </c:pt>
                <c:pt idx="14">
                  <c:v>8368</c:v>
                </c:pt>
              </c:numCache>
            </c:numRef>
          </c:val>
          <c:extLst>
            <c:ext xmlns:c16="http://schemas.microsoft.com/office/drawing/2014/chart" uri="{C3380CC4-5D6E-409C-BE32-E72D297353CC}">
              <c16:uniqueId val="{00000001-60F0-4354-8EE9-3C84B69A9C2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24142</c:v>
                </c:pt>
                <c:pt idx="5">
                  <c:v>25115</c:v>
                </c:pt>
                <c:pt idx="8">
                  <c:v>25147</c:v>
                </c:pt>
                <c:pt idx="11">
                  <c:v>27339</c:v>
                </c:pt>
                <c:pt idx="14">
                  <c:v>26187</c:v>
                </c:pt>
              </c:numCache>
            </c:numRef>
          </c:val>
          <c:extLst>
            <c:ext xmlns:c16="http://schemas.microsoft.com/office/drawing/2014/chart" uri="{C3380CC4-5D6E-409C-BE32-E72D297353CC}">
              <c16:uniqueId val="{00000002-60F0-4354-8EE9-3C84B69A9C2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0F0-4354-8EE9-3C84B69A9C2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0F0-4354-8EE9-3C84B69A9C2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0F0-4354-8EE9-3C84B69A9C2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6919</c:v>
                </c:pt>
                <c:pt idx="3">
                  <c:v>6829</c:v>
                </c:pt>
                <c:pt idx="6">
                  <c:v>6862</c:v>
                </c:pt>
                <c:pt idx="9">
                  <c:v>6780</c:v>
                </c:pt>
                <c:pt idx="12">
                  <c:v>6194</c:v>
                </c:pt>
              </c:numCache>
            </c:numRef>
          </c:val>
          <c:extLst>
            <c:ext xmlns:c16="http://schemas.microsoft.com/office/drawing/2014/chart" uri="{C3380CC4-5D6E-409C-BE32-E72D297353CC}">
              <c16:uniqueId val="{00000006-60F0-4354-8EE9-3C84B69A9C2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4984</c:v>
                </c:pt>
                <c:pt idx="3">
                  <c:v>4959</c:v>
                </c:pt>
                <c:pt idx="6">
                  <c:v>4953</c:v>
                </c:pt>
                <c:pt idx="9">
                  <c:v>5042</c:v>
                </c:pt>
                <c:pt idx="12">
                  <c:v>4869</c:v>
                </c:pt>
              </c:numCache>
            </c:numRef>
          </c:val>
          <c:extLst>
            <c:ext xmlns:c16="http://schemas.microsoft.com/office/drawing/2014/chart" uri="{C3380CC4-5D6E-409C-BE32-E72D297353CC}">
              <c16:uniqueId val="{00000007-60F0-4354-8EE9-3C84B69A9C2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13206</c:v>
                </c:pt>
                <c:pt idx="3">
                  <c:v>12421</c:v>
                </c:pt>
                <c:pt idx="6">
                  <c:v>12353</c:v>
                </c:pt>
                <c:pt idx="9">
                  <c:v>14408</c:v>
                </c:pt>
                <c:pt idx="12">
                  <c:v>24018</c:v>
                </c:pt>
              </c:numCache>
            </c:numRef>
          </c:val>
          <c:extLst>
            <c:ext xmlns:c16="http://schemas.microsoft.com/office/drawing/2014/chart" uri="{C3380CC4-5D6E-409C-BE32-E72D297353CC}">
              <c16:uniqueId val="{00000008-60F0-4354-8EE9-3C84B69A9C2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130</c:v>
                </c:pt>
                <c:pt idx="3">
                  <c:v>0</c:v>
                </c:pt>
                <c:pt idx="6">
                  <c:v>0</c:v>
                </c:pt>
                <c:pt idx="9">
                  <c:v>138</c:v>
                </c:pt>
                <c:pt idx="12">
                  <c:v>13</c:v>
                </c:pt>
              </c:numCache>
            </c:numRef>
          </c:val>
          <c:extLst>
            <c:ext xmlns:c16="http://schemas.microsoft.com/office/drawing/2014/chart" uri="{C3380CC4-5D6E-409C-BE32-E72D297353CC}">
              <c16:uniqueId val="{00000009-60F0-4354-8EE9-3C84B69A9C2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12359</c:v>
                </c:pt>
                <c:pt idx="3">
                  <c:v>11408</c:v>
                </c:pt>
                <c:pt idx="6">
                  <c:v>9819</c:v>
                </c:pt>
                <c:pt idx="9">
                  <c:v>8430</c:v>
                </c:pt>
                <c:pt idx="12">
                  <c:v>7686</c:v>
                </c:pt>
              </c:numCache>
            </c:numRef>
          </c:val>
          <c:extLst>
            <c:ext xmlns:c16="http://schemas.microsoft.com/office/drawing/2014/chart" uri="{C3380CC4-5D6E-409C-BE32-E72D297353CC}">
              <c16:uniqueId val="{0000000A-60F0-4354-8EE9-3C84B69A9C2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0F0-4354-8EE9-3C84B69A9C2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7143</c:v>
                </c:pt>
                <c:pt idx="1">
                  <c:v>7151</c:v>
                </c:pt>
                <c:pt idx="2">
                  <c:v>7156</c:v>
                </c:pt>
              </c:numCache>
            </c:numRef>
          </c:val>
          <c:extLst>
            <c:ext xmlns:c16="http://schemas.microsoft.com/office/drawing/2014/chart" uri="{C3380CC4-5D6E-409C-BE32-E72D297353CC}">
              <c16:uniqueId val="{00000000-3C19-44DA-BDC1-1ED9A397E87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3C19-44DA-BDC1-1ED9A397E87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13795</c:v>
                </c:pt>
                <c:pt idx="1">
                  <c:v>15839</c:v>
                </c:pt>
                <c:pt idx="2">
                  <c:v>13855</c:v>
                </c:pt>
              </c:numCache>
            </c:numRef>
          </c:val>
          <c:extLst>
            <c:ext xmlns:c16="http://schemas.microsoft.com/office/drawing/2014/chart" uri="{C3380CC4-5D6E-409C-BE32-E72D297353CC}">
              <c16:uniqueId val="{00000002-3C19-44DA-BDC1-1ED9A397E87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{BA29505D-3466-4B2A-A985-D5B2464CD8A2}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B3CD-455A-A083-CBBD2F270BA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{61346B3D-BF22-4E7D-9561-ED5FF2A9F17B}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3CD-455A-A083-CBBD2F270BA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{AEA1EC3C-C5FB-46A5-AD03-C79BA18F855A}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3CD-455A-A083-CBBD2F270BA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{C315F4D2-913E-47EC-853B-1230BF284D6E}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3CD-455A-A083-CBBD2F270BA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{56525EB2-0098-4B6D-92EC-2D6C6E25829A}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3CD-455A-A083-CBBD2F270BA4}"/>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{F1569FB4-4629-4395-AB3A-97EF76625E5D}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B3CD-455A-A083-CBBD2F270BA4}"/>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{C9E44DA3-E075-402A-9FC0-5DE3CADF8027}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B3CD-455A-A083-CBBD2F270BA4}"/>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{703FA132-FDDE-45C4-A55E-9670F23905F7}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B3CD-455A-A083-CBBD2F270BA4}"/>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{5AFEC2F5-BA4D-4C77-A6E1-30ED88A6DE98}</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B3CD-455A-A083-CBBD2F270BA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50.5</c:v>
                </c:pt>
                <c:pt idx="16">
                  <c:v>55.7</c:v>
                </c:pt>
                <c:pt idx="24">
                  <c:v>57.4</c:v>
                </c:pt>
                <c:pt idx="32">
                  <c:v>58.7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B3CD-455A-A083-CBBD2F270BA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{54117129-FF76-4176-8EB8-82E295054609}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B3CD-455A-A083-CBBD2F270BA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{59B282B0-DEF8-4A0F-AA5E-158EEFE18289}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3CD-455A-A083-CBBD2F270BA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{A3206CFE-C512-4D3F-AE71-DB96712E31AF}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3CD-455A-A083-CBBD2F270BA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{7CA5104B-024A-4EB7-B8BB-B54F1B841C58}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3CD-455A-A083-CBBD2F270BA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{24FB9604-E48A-4C7C-8E54-8E0196B1E0D7}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3CD-455A-A083-CBBD2F270BA4}"/>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{5D05ACA0-E8D2-476A-9B91-45E8B90AB4AD}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B3CD-455A-A083-CBBD2F270BA4}"/>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{EED16B7E-A666-479B-9447-47CB282F1D88}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B3CD-455A-A083-CBBD2F270BA4}"/>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{7976EAB7-A11E-4A9C-A692-1E7412C49CD6}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B3CD-455A-A083-CBBD2F270BA4}"/>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{A526916F-4FB7-47E8-AFDE-00AD11C98DF1}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B3CD-455A-A083-CBBD2F270BA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54.5</c:v>
                </c:pt>
                <c:pt idx="16">
                  <c:v>57.2</c:v>
                </c:pt>
                <c:pt idx="24">
                  <c:v>58.6</c:v>
                </c:pt>
                <c:pt idx="32">
                  <c:v>60.2</c:v>
                </c:pt>
              </c:numCache>
            </c:numRef>
          </c:xVal>
          <c:yVal>
            <c:numRef>
              <c:f>公会計指標分析・財政指標組合せ分析表!$BP$55:$DC$55</c:f>
              <c:numCache>
                <c:formatCode>#,##0.0;"▲ "#,##0.0</c:formatCode>
                <c:ptCount val="40"/>
                <c:pt idx="8">
                  <c:v>15.8</c:v>
                </c:pt>
                <c:pt idx="16">
                  <c:v>6.5</c:v>
                </c:pt>
                <c:pt idx="24">
                  <c:v>5.8</c:v>
                </c:pt>
                <c:pt idx="32">
                  <c:v>2.7</c:v>
                </c:pt>
              </c:numCache>
            </c:numRef>
          </c:yVal>
          <c:smooth val="0"/>
          <c:extLst>
            <c:ext xmlns:c16="http://schemas.microsoft.com/office/drawing/2014/chart" uri="{C3380CC4-5D6E-409C-BE32-E72D297353CC}">
              <c16:uniqueId val="{00000013-B3CD-455A-A083-CBBD2F270BA4}"/>
            </c:ext>
          </c:extLst>
        </c:ser>
        <c:dLbls>
          <c:showLegendKey val="0"/>
          <c:showVal val="1"/>
          <c:showCatName val="0"/>
          <c:showSerName val="0"/>
          <c:showPercent val="0"/>
          <c:showBubbleSize val="0"/>
        </c:dLbls>
        <c:axId val="46179840"/>
        <c:axId val="46181760"/>
      </c:scatterChart>
      <c:valAx>
        <c:axId val="46179840"/>
        <c:scaling>
          <c:orientation val="minMax"/>
          <c:max val="60.7"/>
          <c:min val="54.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8"/>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{10235EBB-3125-4F2D-A3AB-3DE171C1AA9C}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10E3-48D3-A851-BB1C89339C6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{FB9FD8B2-D924-4FFE-B335-D024BE1C5C1A}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0E3-48D3-A851-BB1C89339C6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{4914E0C4-4E85-4DDF-8C62-926CB2474801}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0E3-48D3-A851-BB1C89339C6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{A7BB29DF-EFD1-4BD5-859C-46EF95322178}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0E3-48D3-A851-BB1C89339C6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{DC010F09-6345-4617-BD0E-3F87FEEA0C9F}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0E3-48D3-A851-BB1C89339C68}"/>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{F0A4F031-E618-4BDA-B085-99CBD47D65B7}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10E3-48D3-A851-BB1C89339C68}"/>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{016A527B-0784-4E49-B34F-DC20650D8347}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10E3-48D3-A851-BB1C89339C68}"/>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{2C75C447-5C99-4275-A3B3-9C5416904061}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10E3-48D3-A851-BB1C89339C68}"/>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{5A4E1BD7-3FF7-4734-A07F-DA9D445B2676}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10E3-48D3-A851-BB1C89339C6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c:v>
                </c:pt>
                <c:pt idx="8">
                  <c:v>0</c:v>
                </c:pt>
                <c:pt idx="16">
                  <c:v>0</c:v>
                </c:pt>
                <c:pt idx="24">
                  <c:v>-0.2</c:v>
                </c:pt>
                <c:pt idx="32">
                  <c:v>-0.5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10E3-48D3-A851-BB1C89339C6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{DC897C8D-A0F8-4B17-8EDA-03F4F80EFA96}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10E3-48D3-A851-BB1C89339C6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{F6917A08-F772-4A80-B759-0E346DA55D03}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0E3-48D3-A851-BB1C89339C6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{052DF9C6-7038-4592-87DF-64D45192124D}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0E3-48D3-A851-BB1C89339C6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{1A7AC6E9-10C4-4EC4-BC6F-8BB6E701ADDF}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0E3-48D3-A851-BB1C89339C6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{FAAA377B-9445-45B6-BA21-0450A557C042}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0E3-48D3-A851-BB1C89339C68}"/>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{C917FFAF-7E27-4AF5-973A-B52AB54D4629}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10E3-48D3-A851-BB1C89339C68}"/>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{351AB56E-16A6-42A3-8BE1-FFC5AFD824EF}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10E3-48D3-A851-BB1C89339C68}"/>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{B7F13C62-0C1E-4FBB-9EB7-958B8A920C2C}</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10E3-48D3-A851-BB1C89339C68}"/>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{641E859B-DA22-4A29-BDFB-C2262E7B43A5}</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10E3-48D3-A851-BB1C89339C6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6.2</c:v>
                </c:pt>
                <c:pt idx="16">
                  <c:v>5.9</c:v>
                </c:pt>
                <c:pt idx="24">
                  <c:v>5.3</c:v>
                </c:pt>
                <c:pt idx="32">
                  <c:v>5</c:v>
                </c:pt>
              </c:numCache>
            </c:numRef>
          </c:xVal>
          <c:yVal>
            <c:numRef>
              <c:f>公会計指標分析・財政指標組合せ分析表!$BP$77:$DC$77</c:f>
              <c:numCache>
                <c:formatCode>#,##0.0;"▲ "#,##0.0</c:formatCode>
                <c:ptCount val="40"/>
                <c:pt idx="0">
                  <c:v>33.799999999999997</c:v>
                </c:pt>
                <c:pt idx="8">
                  <c:v>15.8</c:v>
                </c:pt>
                <c:pt idx="16">
                  <c:v>6.5</c:v>
                </c:pt>
                <c:pt idx="24">
                  <c:v>5.8</c:v>
                </c:pt>
                <c:pt idx="32">
                  <c:v>2.7</c:v>
                </c:pt>
              </c:numCache>
            </c:numRef>
          </c:yVal>
          <c:smooth val="0"/>
          <c:extLst>
            <c:ext xmlns:c16="http://schemas.microsoft.com/office/drawing/2014/chart" uri="{C3380CC4-5D6E-409C-BE32-E72D297353CC}">
              <c16:uniqueId val="{00000013-10E3-48D3-A851-BB1C89339C68}"/>
            </c:ext>
          </c:extLst>
        </c:ser>
        <c:dLbls>
          <c:showLegendKey val="0"/>
          <c:showVal val="1"/>
          <c:showCatName val="0"/>
          <c:showSerName val="0"/>
          <c:showPercent val="0"/>
          <c:showBubbleSize val="0"/>
        </c:dLbls>
        <c:axId val="84219776"/>
        <c:axId val="84234240"/>
      </c:scatterChart>
      <c:valAx>
        <c:axId val="84219776"/>
        <c:scaling>
          <c:orientation val="minMax"/>
          <c:max val="7.3"/>
          <c:min val="4.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9"/>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4.87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愛知県小牧市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実質公債費比率は類似団体と比較して低い水準にあるが、これは基金等の活用により市債に大きく依存しない財政運営を行っていることが主な要因と考えられる。</a:t>
          </a:r>
        </a:p>
        <a:p>
          <a:r>
            <a:rPr kumimoji="1" lang="ja-JP" altLang="en-US" sz="1400">
              <a:latin typeface="ＭＳ ゴシック" pitchFamily="49" charset="-128"/>
              <a:ea typeface="ＭＳ ゴシック" pitchFamily="49" charset="-128"/>
            </a:rPr>
            <a:t>　市債残高は平成</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年度をピークに年々減少していたが、病院建設に伴い平成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決算で増加に転じている。今後も病院建設や図書館建設に伴う基金残高の減少や市債の発行増により、実質公債費比率が上昇していくことが考えられる。そのため、引き続き計画的な市債発行等により、健全な財政状況の維持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年度より廃止。</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愛知県小牧市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公営企業債等繰入見込額のうち病院事業会計が増加したことにより将来負担額が増、病院建設基金の基金残高が減少したことにより充当可能財源等が減となっており、将来負担比率の分子は増となっている。</a:t>
          </a:r>
        </a:p>
        <a:p>
          <a:r>
            <a:rPr kumimoji="1" lang="ja-JP" altLang="en-US" sz="1400">
              <a:latin typeface="ＭＳ ゴシック" pitchFamily="49" charset="-128"/>
              <a:ea typeface="ＭＳ ゴシック" pitchFamily="49" charset="-128"/>
            </a:rPr>
            <a:t>　充当可能財源等が将来負担額を大きく上回っていることから、健全な財政状況を維持している。</a:t>
          </a:r>
        </a:p>
        <a:p>
          <a:r>
            <a:rPr kumimoji="1" lang="ja-JP" altLang="en-US" sz="1400">
              <a:latin typeface="ＭＳ ゴシック" pitchFamily="49" charset="-128"/>
              <a:ea typeface="ＭＳ ゴシック" pitchFamily="49" charset="-128"/>
            </a:rPr>
            <a:t>　ただし、市債残高については平成</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年度をピークに年々減少していたが、病院建設に伴い平成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決算で増加に転じている。今後も病院建設や図書館建設に伴う基金残高の減少や市債の発行増により、実質公債費比率が上昇していくことが考えられる。そのため、引き続き計画的な市債発行等により、健全な財政状況の維持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愛知県小牧市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基盤整備基金、次世代教育環境整備基金、社会福祉基金について利子等と合わせて一財が積立されたが、病院建設や図書館建設に伴い病院建設基金と図書館建設基金の取り崩しを行ったため、基金全体額が減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今後も病院建設や図書館建設に伴う基金残高の減少が考えられる。そのため、引き続き計画的な市債発行等により、健全な財政状況の維持に努める。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各基金の設置目的に沿って計画的な運用に努める。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額が大きかった都市基盤整備基金、次世代教育環境整備基金、社会福祉基金について、一般財源からの積み立てが主となっており、その理由として歳入において市税や地方消費税交付金が増加したことや、入札残による補正減が多かったことが要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一方、図書館建設基金及び病院建設基金については、新図書館が令和３年３月末に開館予定、新病院が令和元年５月に開院したことにより、残高が減少しており、これらにより、その他特定目的基金全体の残高も減少してい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なお、余剰が見込まれる貴重な財源については、経済事情に左右されることなく、健全財政を維持し、積極的な施策の展開と着実な事業の推進を図るために一部の基金に一般財源積み立てを行っている。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今後も、健全な財政運営に努めるとともに、積立額と取崩額のバランスに留意する。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年度に比して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4,750,506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円の増となっているが、これは利子による積立金によるものである。また、近年は取り崩しを行っていない。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財政調整基金残高は、適切な財源の確保と歳出の精査により、近年は取崩しを行っておらず、今後も、引き続き計画的な市債発行に努めるなど、健全な財政運営に努める。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年度より廃止。</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今後も、減債基金を運用する必要が無いように、引き続き計画的な市債発行に努めるなど、健全な財政運営に努める。</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愛知県小牧市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152,971
143,789
62.81
58,447,235
56,036,123
1,758,130
33,866,276
9,922,495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内平均と比較して、低い数値で推移している。当市では、平成２８年度に、公共ファシリティマネジメント基本方針、公共施設適正配置計画、公共施設長寿命化計画を策定しており、当該計画に基づき、施設の維持管理を適切に進めていく。</a:t>
          </a: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0" name="直線コネクタ 59"/>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1" name="テキスト ボックス 60"/>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2" name="直線コネクタ 61"/>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3" name="テキスト ボックス 62"/>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4" name="直線コネクタ 63"/>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5" name="テキスト ボックス 64"/>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6" name="直線コネクタ 65"/>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7" name="テキスト ボックス 66"/>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100711</xdr:rowOff>
    </xdr:from>
    <xdr:to>
      <xdr:col>23</xdr:col>
      <xdr:colOff>85090</xdr:colOff>
      <xdr:row>32</xdr:row>
      <xdr:rowOff>107061</xdr:rowOff>
    </xdr:to>
    <xdr:cxnSp macro="">
      <xdr:nvCxnSpPr>
        <xdr:cNvPr id="71" name="直線コネクタ 70"/>
        <xdr:cNvCxnSpPr/>
      </xdr:nvCxnSpPr>
      <xdr:spPr>
        <a:xfrm flipV="1">
          <a:off x="4760595" y="5501386"/>
          <a:ext cx="1270" cy="86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110888</xdr:rowOff>
    </xdr:from>
    <xdr:ext cx="405111" cy="259045"/>
    <xdr:sp macro="" textlink="">
      <xdr:nvSpPr>
        <xdr:cNvPr id="72" name="有形固定資産減価償却率最小値テキスト"/>
        <xdr:cNvSpPr txBox="1"/>
      </xdr:nvSpPr>
      <xdr:spPr>
        <a:xfrm>
          <a:off x="4813300" y="636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107061</xdr:rowOff>
    </xdr:from>
    <xdr:to>
      <xdr:col>23</xdr:col>
      <xdr:colOff>174625</xdr:colOff>
      <xdr:row>32</xdr:row>
      <xdr:rowOff>107061</xdr:rowOff>
    </xdr:to>
    <xdr:cxnSp macro="">
      <xdr:nvCxnSpPr>
        <xdr:cNvPr id="73" name="直線コネクタ 72"/>
        <xdr:cNvCxnSpPr/>
      </xdr:nvCxnSpPr>
      <xdr:spPr>
        <a:xfrm>
          <a:off x="4673600" y="636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47388</xdr:rowOff>
    </xdr:from>
    <xdr:ext cx="405111" cy="259045"/>
    <xdr:sp macro="" textlink="">
      <xdr:nvSpPr>
        <xdr:cNvPr id="74" name="有形固定資産減価償却率最大値テキスト"/>
        <xdr:cNvSpPr txBox="1"/>
      </xdr:nvSpPr>
      <xdr:spPr>
        <a:xfrm>
          <a:off x="4813300" y="527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100711</xdr:rowOff>
    </xdr:from>
    <xdr:to>
      <xdr:col>23</xdr:col>
      <xdr:colOff>174625</xdr:colOff>
      <xdr:row>27</xdr:row>
      <xdr:rowOff>100711</xdr:rowOff>
    </xdr:to>
    <xdr:cxnSp macro="">
      <xdr:nvCxnSpPr>
        <xdr:cNvPr id="75" name="直線コネクタ 74"/>
        <xdr:cNvCxnSpPr/>
      </xdr:nvCxnSpPr>
      <xdr:spPr>
        <a:xfrm>
          <a:off x="4673600" y="5501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36466</xdr:rowOff>
    </xdr:from>
    <xdr:ext cx="405111" cy="259045"/>
    <xdr:sp macro="" textlink="">
      <xdr:nvSpPr>
        <xdr:cNvPr id="76" name="有形固定資産減価償却率平均値テキスト"/>
        <xdr:cNvSpPr txBox="1"/>
      </xdr:nvSpPr>
      <xdr:spPr>
        <a:xfrm>
          <a:off x="4813300" y="5608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13589</xdr:rowOff>
    </xdr:from>
    <xdr:to>
      <xdr:col>23</xdr:col>
      <xdr:colOff>136525</xdr:colOff>
      <xdr:row>29</xdr:row>
      <xdr:rowOff>115189</xdr:rowOff>
    </xdr:to>
    <xdr:sp macro="" textlink="">
      <xdr:nvSpPr>
        <xdr:cNvPr id="77" name="フローチャート: 判断 76"/>
        <xdr:cNvSpPr/>
      </xdr:nvSpPr>
      <xdr:spPr>
        <a:xfrm>
          <a:off x="47117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82677</xdr:rowOff>
    </xdr:from>
    <xdr:to>
      <xdr:col>19</xdr:col>
      <xdr:colOff>187325</xdr:colOff>
      <xdr:row>30</xdr:row>
      <xdr:rowOff>12827</xdr:rowOff>
    </xdr:to>
    <xdr:sp macro="" textlink="">
      <xdr:nvSpPr>
        <xdr:cNvPr id="78" name="フローチャート: 判断 77"/>
        <xdr:cNvSpPr/>
      </xdr:nvSpPr>
      <xdr:spPr>
        <a:xfrm>
          <a:off x="4000500" y="582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143129</xdr:rowOff>
    </xdr:from>
    <xdr:to>
      <xdr:col>15</xdr:col>
      <xdr:colOff>187325</xdr:colOff>
      <xdr:row>30</xdr:row>
      <xdr:rowOff>73279</xdr:rowOff>
    </xdr:to>
    <xdr:sp macro="" textlink="">
      <xdr:nvSpPr>
        <xdr:cNvPr id="79" name="フローチャート: 判断 78"/>
        <xdr:cNvSpPr/>
      </xdr:nvSpPr>
      <xdr:spPr>
        <a:xfrm>
          <a:off x="3238500" y="588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88265</xdr:rowOff>
    </xdr:from>
    <xdr:to>
      <xdr:col>11</xdr:col>
      <xdr:colOff>187325</xdr:colOff>
      <xdr:row>31</xdr:row>
      <xdr:rowOff>18415</xdr:rowOff>
    </xdr:to>
    <xdr:sp macro="" textlink="">
      <xdr:nvSpPr>
        <xdr:cNvPr id="80" name="フローチャート: 判断 79"/>
        <xdr:cNvSpPr/>
      </xdr:nvSpPr>
      <xdr:spPr>
        <a:xfrm>
          <a:off x="2476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78359</xdr:rowOff>
    </xdr:from>
    <xdr:to>
      <xdr:col>23</xdr:col>
      <xdr:colOff>136525</xdr:colOff>
      <xdr:row>30</xdr:row>
      <xdr:rowOff>8509</xdr:rowOff>
    </xdr:to>
    <xdr:sp macro="" textlink="">
      <xdr:nvSpPr>
        <xdr:cNvPr id="86" name="楕円 85"/>
        <xdr:cNvSpPr/>
      </xdr:nvSpPr>
      <xdr:spPr>
        <a:xfrm>
          <a:off x="4711700" y="582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56786</xdr:rowOff>
    </xdr:from>
    <xdr:ext cx="405111" cy="259045"/>
    <xdr:sp macro="" textlink="">
      <xdr:nvSpPr>
        <xdr:cNvPr id="87" name="有形固定資産減価償却率該当値テキスト"/>
        <xdr:cNvSpPr txBox="1"/>
      </xdr:nvSpPr>
      <xdr:spPr>
        <a:xfrm>
          <a:off x="4813300" y="5800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134493</xdr:rowOff>
    </xdr:from>
    <xdr:to>
      <xdr:col>19</xdr:col>
      <xdr:colOff>187325</xdr:colOff>
      <xdr:row>30</xdr:row>
      <xdr:rowOff>64643</xdr:rowOff>
    </xdr:to>
    <xdr:sp macro="" textlink="">
      <xdr:nvSpPr>
        <xdr:cNvPr id="88" name="楕円 87"/>
        <xdr:cNvSpPr/>
      </xdr:nvSpPr>
      <xdr:spPr>
        <a:xfrm>
          <a:off x="40005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129159</xdr:rowOff>
    </xdr:from>
    <xdr:to>
      <xdr:col>23</xdr:col>
      <xdr:colOff>85725</xdr:colOff>
      <xdr:row>30</xdr:row>
      <xdr:rowOff>13843</xdr:rowOff>
    </xdr:to>
    <xdr:cxnSp macro="">
      <xdr:nvCxnSpPr>
        <xdr:cNvPr id="89" name="直線コネクタ 88"/>
        <xdr:cNvCxnSpPr/>
      </xdr:nvCxnSpPr>
      <xdr:spPr>
        <a:xfrm flipV="1">
          <a:off x="4051300" y="5872734"/>
          <a:ext cx="7112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36449</xdr:rowOff>
    </xdr:from>
    <xdr:to>
      <xdr:col>15</xdr:col>
      <xdr:colOff>187325</xdr:colOff>
      <xdr:row>30</xdr:row>
      <xdr:rowOff>138049</xdr:rowOff>
    </xdr:to>
    <xdr:sp macro="" textlink="">
      <xdr:nvSpPr>
        <xdr:cNvPr id="90" name="楕円 89"/>
        <xdr:cNvSpPr/>
      </xdr:nvSpPr>
      <xdr:spPr>
        <a:xfrm>
          <a:off x="3238500" y="595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13843</xdr:rowOff>
    </xdr:from>
    <xdr:to>
      <xdr:col>19</xdr:col>
      <xdr:colOff>136525</xdr:colOff>
      <xdr:row>30</xdr:row>
      <xdr:rowOff>87249</xdr:rowOff>
    </xdr:to>
    <xdr:cxnSp macro="">
      <xdr:nvCxnSpPr>
        <xdr:cNvPr id="91" name="直線コネクタ 90"/>
        <xdr:cNvCxnSpPr/>
      </xdr:nvCxnSpPr>
      <xdr:spPr>
        <a:xfrm flipV="1">
          <a:off x="3289300" y="5928868"/>
          <a:ext cx="762000" cy="7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89535</xdr:rowOff>
    </xdr:from>
    <xdr:to>
      <xdr:col>11</xdr:col>
      <xdr:colOff>187325</xdr:colOff>
      <xdr:row>32</xdr:row>
      <xdr:rowOff>19685</xdr:rowOff>
    </xdr:to>
    <xdr:sp macro="" textlink="">
      <xdr:nvSpPr>
        <xdr:cNvPr id="92" name="楕円 91"/>
        <xdr:cNvSpPr/>
      </xdr:nvSpPr>
      <xdr:spPr>
        <a:xfrm>
          <a:off x="2476500" y="617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87249</xdr:rowOff>
    </xdr:from>
    <xdr:to>
      <xdr:col>15</xdr:col>
      <xdr:colOff>136525</xdr:colOff>
      <xdr:row>31</xdr:row>
      <xdr:rowOff>140335</xdr:rowOff>
    </xdr:to>
    <xdr:cxnSp macro="">
      <xdr:nvCxnSpPr>
        <xdr:cNvPr id="93" name="直線コネクタ 92"/>
        <xdr:cNvCxnSpPr/>
      </xdr:nvCxnSpPr>
      <xdr:spPr>
        <a:xfrm flipV="1">
          <a:off x="2527300" y="6002274"/>
          <a:ext cx="762000" cy="22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29354</xdr:rowOff>
    </xdr:from>
    <xdr:ext cx="405111" cy="259045"/>
    <xdr:sp macro="" textlink="">
      <xdr:nvSpPr>
        <xdr:cNvPr id="94" name="n_1aveValue有形固定資産減価償却率"/>
        <xdr:cNvSpPr txBox="1"/>
      </xdr:nvSpPr>
      <xdr:spPr>
        <a:xfrm>
          <a:off x="3836044" y="5601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89806</xdr:rowOff>
    </xdr:from>
    <xdr:ext cx="405111" cy="259045"/>
    <xdr:sp macro="" textlink="">
      <xdr:nvSpPr>
        <xdr:cNvPr id="95" name="n_2aveValue有形固定資産減価償却率"/>
        <xdr:cNvSpPr txBox="1"/>
      </xdr:nvSpPr>
      <xdr:spPr>
        <a:xfrm>
          <a:off x="3086744" y="5661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34942</xdr:rowOff>
    </xdr:from>
    <xdr:ext cx="405111" cy="259045"/>
    <xdr:sp macro="" textlink="">
      <xdr:nvSpPr>
        <xdr:cNvPr id="96" name="n_3aveValue有形固定資産減価償却率"/>
        <xdr:cNvSpPr txBox="1"/>
      </xdr:nvSpPr>
      <xdr:spPr>
        <a:xfrm>
          <a:off x="2324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55770</xdr:rowOff>
    </xdr:from>
    <xdr:ext cx="405111" cy="259045"/>
    <xdr:sp macro="" textlink="">
      <xdr:nvSpPr>
        <xdr:cNvPr id="97" name="n_1mainValue有形固定資産減価償却率"/>
        <xdr:cNvSpPr txBox="1"/>
      </xdr:nvSpPr>
      <xdr:spPr>
        <a:xfrm>
          <a:off x="3836044" y="5970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129176</xdr:rowOff>
    </xdr:from>
    <xdr:ext cx="405111" cy="259045"/>
    <xdr:sp macro="" textlink="">
      <xdr:nvSpPr>
        <xdr:cNvPr id="98" name="n_2mainValue有形固定資産減価償却率"/>
        <xdr:cNvSpPr txBox="1"/>
      </xdr:nvSpPr>
      <xdr:spPr>
        <a:xfrm>
          <a:off x="3086744" y="6044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10812</xdr:rowOff>
    </xdr:from>
    <xdr:ext cx="405111" cy="259045"/>
    <xdr:sp macro="" textlink="">
      <xdr:nvSpPr>
        <xdr:cNvPr id="99" name="n_3mainValue有形固定資産減価償却率"/>
        <xdr:cNvSpPr txBox="1"/>
      </xdr:nvSpPr>
      <xdr:spPr>
        <a:xfrm>
          <a:off x="2324744" y="6268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1" name="正方形/長方形 100"/>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02" name="正方形/長方形 101"/>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[ 81.3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当市は、債務償還に充当できる一般財源（償還充当限度額）が実質債務を上回っており、健全な財政状況である。</a:t>
          </a:r>
        </a:p>
      </xdr:txBody>
    </xdr:sp>
    <xdr:clientData/>
  </xdr:twoCellAnchor>
  <xdr:oneCellAnchor>
    <xdr:from>
      <xdr:col>57</xdr:col>
      <xdr:colOff>111125</xdr:colOff>
      <xdr:row>23</xdr:row>
      <xdr:rowOff>47625</xdr:rowOff>
    </xdr:from>
    <xdr:ext cx="349839" cy="225703"/>
    <xdr:sp macro="" textlink="">
      <xdr:nvSpPr>
        <xdr:cNvPr id="113" name="テキスト ボックス 11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6" name="テキスト ボックス 11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4" name="テキスト ボックス 123"/>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6" name="テキスト ボックス 125"/>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94114</xdr:rowOff>
    </xdr:from>
    <xdr:to>
      <xdr:col>76</xdr:col>
      <xdr:colOff>21589</xdr:colOff>
      <xdr:row>34</xdr:row>
      <xdr:rowOff>151342</xdr:rowOff>
    </xdr:to>
    <xdr:cxnSp macro="">
      <xdr:nvCxnSpPr>
        <xdr:cNvPr id="128" name="直線コネクタ 127"/>
        <xdr:cNvCxnSpPr/>
      </xdr:nvCxnSpPr>
      <xdr:spPr>
        <a:xfrm flipV="1">
          <a:off x="14793595" y="5494789"/>
          <a:ext cx="1269" cy="1257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9"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0" name="直線コネクタ 12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40791</xdr:rowOff>
    </xdr:from>
    <xdr:ext cx="560923" cy="259045"/>
    <xdr:sp macro="" textlink="">
      <xdr:nvSpPr>
        <xdr:cNvPr id="131" name="債務償還比率最大値テキスト"/>
        <xdr:cNvSpPr txBox="1"/>
      </xdr:nvSpPr>
      <xdr:spPr>
        <a:xfrm>
          <a:off x="14846300" y="527001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94114</xdr:rowOff>
    </xdr:from>
    <xdr:to>
      <xdr:col>76</xdr:col>
      <xdr:colOff>111125</xdr:colOff>
      <xdr:row>27</xdr:row>
      <xdr:rowOff>94114</xdr:rowOff>
    </xdr:to>
    <xdr:cxnSp macro="">
      <xdr:nvCxnSpPr>
        <xdr:cNvPr id="132" name="直線コネクタ 131"/>
        <xdr:cNvCxnSpPr/>
      </xdr:nvCxnSpPr>
      <xdr:spPr>
        <a:xfrm>
          <a:off x="14706600" y="549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16456</xdr:rowOff>
    </xdr:from>
    <xdr:ext cx="469744" cy="259045"/>
    <xdr:sp macro="" textlink="">
      <xdr:nvSpPr>
        <xdr:cNvPr id="133" name="債務償還比率平均値テキスト"/>
        <xdr:cNvSpPr txBox="1"/>
      </xdr:nvSpPr>
      <xdr:spPr>
        <a:xfrm>
          <a:off x="14846300" y="59314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165029</xdr:rowOff>
    </xdr:from>
    <xdr:to>
      <xdr:col>76</xdr:col>
      <xdr:colOff>73025</xdr:colOff>
      <xdr:row>31</xdr:row>
      <xdr:rowOff>95179</xdr:rowOff>
    </xdr:to>
    <xdr:sp macro="" textlink="">
      <xdr:nvSpPr>
        <xdr:cNvPr id="134" name="フローチャート: 判断 133"/>
        <xdr:cNvSpPr/>
      </xdr:nvSpPr>
      <xdr:spPr>
        <a:xfrm>
          <a:off x="14744700" y="608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140801</xdr:rowOff>
    </xdr:from>
    <xdr:to>
      <xdr:col>72</xdr:col>
      <xdr:colOff>123825</xdr:colOff>
      <xdr:row>31</xdr:row>
      <xdr:rowOff>70951</xdr:rowOff>
    </xdr:to>
    <xdr:sp macro="" textlink="">
      <xdr:nvSpPr>
        <xdr:cNvPr id="135" name="フローチャート: 判断 134"/>
        <xdr:cNvSpPr/>
      </xdr:nvSpPr>
      <xdr:spPr>
        <a:xfrm>
          <a:off x="14033500" y="605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3027</xdr:rowOff>
    </xdr:from>
    <xdr:to>
      <xdr:col>76</xdr:col>
      <xdr:colOff>73025</xdr:colOff>
      <xdr:row>34</xdr:row>
      <xdr:rowOff>104627</xdr:rowOff>
    </xdr:to>
    <xdr:sp macro="" textlink="">
      <xdr:nvSpPr>
        <xdr:cNvPr id="141" name="楕円 140"/>
        <xdr:cNvSpPr/>
      </xdr:nvSpPr>
      <xdr:spPr>
        <a:xfrm>
          <a:off x="14744700" y="660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89404</xdr:rowOff>
    </xdr:from>
    <xdr:ext cx="405111" cy="259045"/>
    <xdr:sp macro="" textlink="">
      <xdr:nvSpPr>
        <xdr:cNvPr id="142" name="債務償還比率該当値テキスト"/>
        <xdr:cNvSpPr txBox="1"/>
      </xdr:nvSpPr>
      <xdr:spPr>
        <a:xfrm>
          <a:off x="14846300" y="651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87478</xdr:rowOff>
    </xdr:from>
    <xdr:ext cx="469744" cy="259045"/>
    <xdr:sp macro="" textlink="">
      <xdr:nvSpPr>
        <xdr:cNvPr id="143" name="n_1aveValue債務償還比率"/>
        <xdr:cNvSpPr txBox="1"/>
      </xdr:nvSpPr>
      <xdr:spPr>
        <a:xfrm>
          <a:off x="13836727" y="5831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4" name="正方形/長方形 14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5" name="正方形/長方形 14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6" name="テキスト ボックス 14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7" name="テキスト ボックス 14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8" name="テキスト ボックス 14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9" name="テキスト ボックス 14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愛知県小牧市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152,971
143,789
62.81
58,447,235
56,036,123
1,758,130
33,866,276
9,922,495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117348</xdr:rowOff>
    </xdr:from>
    <xdr:to>
      <xdr:col>24</xdr:col>
      <xdr:colOff>62865</xdr:colOff>
      <xdr:row>41</xdr:row>
      <xdr:rowOff>156210</xdr:rowOff>
    </xdr:to>
    <xdr:cxnSp macro="">
      <xdr:nvCxnSpPr>
        <xdr:cNvPr id="54" name="直線コネクタ 53"/>
        <xdr:cNvCxnSpPr/>
      </xdr:nvCxnSpPr>
      <xdr:spPr>
        <a:xfrm flipV="1">
          <a:off x="4634865" y="5946648"/>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405111" cy="259045"/>
    <xdr:sp macro="" textlink="">
      <xdr:nvSpPr>
        <xdr:cNvPr id="55" name="【道路】&#10;有形固定資産減価償却率最小値テキスト"/>
        <xdr:cNvSpPr txBox="1"/>
      </xdr:nvSpPr>
      <xdr:spPr>
        <a:xfrm>
          <a:off x="4673600" y="718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56" name="直線コネクタ 55"/>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64025</xdr:rowOff>
    </xdr:from>
    <xdr:ext cx="405111" cy="259045"/>
    <xdr:sp macro="" textlink="">
      <xdr:nvSpPr>
        <xdr:cNvPr id="57" name="【道路】&#10;有形固定資産減価償却率最大値テキスト"/>
        <xdr:cNvSpPr txBox="1"/>
      </xdr:nvSpPr>
      <xdr:spPr>
        <a:xfrm>
          <a:off x="4673600" y="572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117348</xdr:rowOff>
    </xdr:from>
    <xdr:to>
      <xdr:col>24</xdr:col>
      <xdr:colOff>152400</xdr:colOff>
      <xdr:row>34</xdr:row>
      <xdr:rowOff>117348</xdr:rowOff>
    </xdr:to>
    <xdr:cxnSp macro="">
      <xdr:nvCxnSpPr>
        <xdr:cNvPr id="58" name="直線コネクタ 57"/>
        <xdr:cNvCxnSpPr/>
      </xdr:nvCxnSpPr>
      <xdr:spPr>
        <a:xfrm>
          <a:off x="4546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88409</xdr:rowOff>
    </xdr:from>
    <xdr:ext cx="405111" cy="259045"/>
    <xdr:sp macro="" textlink="">
      <xdr:nvSpPr>
        <xdr:cNvPr id="59" name="【道路】&#10;有形固定資産減価償却率平均値テキスト"/>
        <xdr:cNvSpPr txBox="1"/>
      </xdr:nvSpPr>
      <xdr:spPr>
        <a:xfrm>
          <a:off x="4673600" y="66035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109982</xdr:rowOff>
    </xdr:from>
    <xdr:to>
      <xdr:col>24</xdr:col>
      <xdr:colOff>114300</xdr:colOff>
      <xdr:row>39</xdr:row>
      <xdr:rowOff>40132</xdr:rowOff>
    </xdr:to>
    <xdr:sp macro="" textlink="">
      <xdr:nvSpPr>
        <xdr:cNvPr id="60" name="フローチャート: 判断 59"/>
        <xdr:cNvSpPr/>
      </xdr:nvSpPr>
      <xdr:spPr>
        <a:xfrm>
          <a:off x="45847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157988</xdr:rowOff>
    </xdr:from>
    <xdr:to>
      <xdr:col>20</xdr:col>
      <xdr:colOff>38100</xdr:colOff>
      <xdr:row>39</xdr:row>
      <xdr:rowOff>88138</xdr:rowOff>
    </xdr:to>
    <xdr:sp macro="" textlink="">
      <xdr:nvSpPr>
        <xdr:cNvPr id="61" name="フローチャート: 判断 60"/>
        <xdr:cNvSpPr/>
      </xdr:nvSpPr>
      <xdr:spPr>
        <a:xfrm>
          <a:off x="3746500" y="667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27686</xdr:rowOff>
    </xdr:from>
    <xdr:to>
      <xdr:col>15</xdr:col>
      <xdr:colOff>101600</xdr:colOff>
      <xdr:row>39</xdr:row>
      <xdr:rowOff>129286</xdr:rowOff>
    </xdr:to>
    <xdr:sp macro="" textlink="">
      <xdr:nvSpPr>
        <xdr:cNvPr id="62" name="フローチャート: 判断 61"/>
        <xdr:cNvSpPr/>
      </xdr:nvSpPr>
      <xdr:spPr>
        <a:xfrm>
          <a:off x="28575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59690</xdr:rowOff>
    </xdr:from>
    <xdr:to>
      <xdr:col>10</xdr:col>
      <xdr:colOff>165100</xdr:colOff>
      <xdr:row>39</xdr:row>
      <xdr:rowOff>161290</xdr:rowOff>
    </xdr:to>
    <xdr:sp macro="" textlink="">
      <xdr:nvSpPr>
        <xdr:cNvPr id="63" name="フローチャート: 判断 62"/>
        <xdr:cNvSpPr/>
      </xdr:nvSpPr>
      <xdr:spPr>
        <a:xfrm>
          <a:off x="1968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169418</xdr:rowOff>
    </xdr:from>
    <xdr:to>
      <xdr:col>24</xdr:col>
      <xdr:colOff>114300</xdr:colOff>
      <xdr:row>38</xdr:row>
      <xdr:rowOff>99568</xdr:rowOff>
    </xdr:to>
    <xdr:sp macro="" textlink="">
      <xdr:nvSpPr>
        <xdr:cNvPr id="69" name="楕円 68"/>
        <xdr:cNvSpPr/>
      </xdr:nvSpPr>
      <xdr:spPr>
        <a:xfrm>
          <a:off x="4584700" y="651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20845</xdr:rowOff>
    </xdr:from>
    <xdr:ext cx="405111" cy="259045"/>
    <xdr:sp macro="" textlink="">
      <xdr:nvSpPr>
        <xdr:cNvPr id="70" name="【道路】&#10;有形固定資産減価償却率該当値テキスト"/>
        <xdr:cNvSpPr txBox="1"/>
      </xdr:nvSpPr>
      <xdr:spPr>
        <a:xfrm>
          <a:off x="4673600" y="6364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41402</xdr:rowOff>
    </xdr:from>
    <xdr:to>
      <xdr:col>20</xdr:col>
      <xdr:colOff>38100</xdr:colOff>
      <xdr:row>38</xdr:row>
      <xdr:rowOff>143002</xdr:rowOff>
    </xdr:to>
    <xdr:sp macro="" textlink="">
      <xdr:nvSpPr>
        <xdr:cNvPr id="71" name="楕円 70"/>
        <xdr:cNvSpPr/>
      </xdr:nvSpPr>
      <xdr:spPr>
        <a:xfrm>
          <a:off x="3746500" y="655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48768</xdr:rowOff>
    </xdr:from>
    <xdr:to>
      <xdr:col>24</xdr:col>
      <xdr:colOff>63500</xdr:colOff>
      <xdr:row>38</xdr:row>
      <xdr:rowOff>92202</xdr:rowOff>
    </xdr:to>
    <xdr:cxnSp macro="">
      <xdr:nvCxnSpPr>
        <xdr:cNvPr id="72" name="直線コネクタ 71"/>
        <xdr:cNvCxnSpPr/>
      </xdr:nvCxnSpPr>
      <xdr:spPr>
        <a:xfrm flipV="1">
          <a:off x="3797300" y="6563868"/>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80264</xdr:rowOff>
    </xdr:from>
    <xdr:to>
      <xdr:col>15</xdr:col>
      <xdr:colOff>101600</xdr:colOff>
      <xdr:row>39</xdr:row>
      <xdr:rowOff>10414</xdr:rowOff>
    </xdr:to>
    <xdr:sp macro="" textlink="">
      <xdr:nvSpPr>
        <xdr:cNvPr id="73" name="楕円 72"/>
        <xdr:cNvSpPr/>
      </xdr:nvSpPr>
      <xdr:spPr>
        <a:xfrm>
          <a:off x="2857500" y="659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92202</xdr:rowOff>
    </xdr:from>
    <xdr:to>
      <xdr:col>19</xdr:col>
      <xdr:colOff>177800</xdr:colOff>
      <xdr:row>38</xdr:row>
      <xdr:rowOff>131064</xdr:rowOff>
    </xdr:to>
    <xdr:cxnSp macro="">
      <xdr:nvCxnSpPr>
        <xdr:cNvPr id="74" name="直線コネクタ 73"/>
        <xdr:cNvCxnSpPr/>
      </xdr:nvCxnSpPr>
      <xdr:spPr>
        <a:xfrm flipV="1">
          <a:off x="2908300" y="660730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157988</xdr:rowOff>
    </xdr:from>
    <xdr:to>
      <xdr:col>10</xdr:col>
      <xdr:colOff>165100</xdr:colOff>
      <xdr:row>40</xdr:row>
      <xdr:rowOff>88138</xdr:rowOff>
    </xdr:to>
    <xdr:sp macro="" textlink="">
      <xdr:nvSpPr>
        <xdr:cNvPr id="75" name="楕円 74"/>
        <xdr:cNvSpPr/>
      </xdr:nvSpPr>
      <xdr:spPr>
        <a:xfrm>
          <a:off x="1968500" y="684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131064</xdr:rowOff>
    </xdr:from>
    <xdr:to>
      <xdr:col>15</xdr:col>
      <xdr:colOff>50800</xdr:colOff>
      <xdr:row>40</xdr:row>
      <xdr:rowOff>37338</xdr:rowOff>
    </xdr:to>
    <xdr:cxnSp macro="">
      <xdr:nvCxnSpPr>
        <xdr:cNvPr id="76" name="直線コネクタ 75"/>
        <xdr:cNvCxnSpPr/>
      </xdr:nvCxnSpPr>
      <xdr:spPr>
        <a:xfrm flipV="1">
          <a:off x="2019300" y="6646164"/>
          <a:ext cx="889000" cy="24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79265</xdr:rowOff>
    </xdr:from>
    <xdr:ext cx="405111" cy="259045"/>
    <xdr:sp macro="" textlink="">
      <xdr:nvSpPr>
        <xdr:cNvPr id="77" name="n_1aveValue【道路】&#10;有形固定資産減価償却率"/>
        <xdr:cNvSpPr txBox="1"/>
      </xdr:nvSpPr>
      <xdr:spPr>
        <a:xfrm>
          <a:off x="3582044" y="6765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120413</xdr:rowOff>
    </xdr:from>
    <xdr:ext cx="405111" cy="259045"/>
    <xdr:sp macro="" textlink="">
      <xdr:nvSpPr>
        <xdr:cNvPr id="78" name="n_2aveValue【道路】&#10;有形固定資産減価償却率"/>
        <xdr:cNvSpPr txBox="1"/>
      </xdr:nvSpPr>
      <xdr:spPr>
        <a:xfrm>
          <a:off x="2705744" y="6806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6367</xdr:rowOff>
    </xdr:from>
    <xdr:ext cx="405111" cy="259045"/>
    <xdr:sp macro="" textlink="">
      <xdr:nvSpPr>
        <xdr:cNvPr id="79" name="n_3aveValue【道路】&#10;有形固定資産減価償却率"/>
        <xdr:cNvSpPr txBox="1"/>
      </xdr:nvSpPr>
      <xdr:spPr>
        <a:xfrm>
          <a:off x="1816744" y="6521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159529</xdr:rowOff>
    </xdr:from>
    <xdr:ext cx="405111" cy="259045"/>
    <xdr:sp macro="" textlink="">
      <xdr:nvSpPr>
        <xdr:cNvPr id="80" name="n_1mainValue【道路】&#10;有形固定資産減価償却率"/>
        <xdr:cNvSpPr txBox="1"/>
      </xdr:nvSpPr>
      <xdr:spPr>
        <a:xfrm>
          <a:off x="3582044" y="6331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26941</xdr:rowOff>
    </xdr:from>
    <xdr:ext cx="405111" cy="259045"/>
    <xdr:sp macro="" textlink="">
      <xdr:nvSpPr>
        <xdr:cNvPr id="81" name="n_2mainValue【道路】&#10;有形固定資産減価償却率"/>
        <xdr:cNvSpPr txBox="1"/>
      </xdr:nvSpPr>
      <xdr:spPr>
        <a:xfrm>
          <a:off x="2705744" y="6370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79265</xdr:rowOff>
    </xdr:from>
    <xdr:ext cx="405111" cy="259045"/>
    <xdr:sp macro="" textlink="">
      <xdr:nvSpPr>
        <xdr:cNvPr id="82" name="n_3mainValue【道路】&#10;有形固定資産減価償却率"/>
        <xdr:cNvSpPr txBox="1"/>
      </xdr:nvSpPr>
      <xdr:spPr>
        <a:xfrm>
          <a:off x="1816744" y="6937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0" name="テキスト ボックス 9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2" name="テキスト ボックス 101"/>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79401</xdr:rowOff>
    </xdr:from>
    <xdr:to>
      <xdr:col>54</xdr:col>
      <xdr:colOff>189865</xdr:colOff>
      <xdr:row>41</xdr:row>
      <xdr:rowOff>77419</xdr:rowOff>
    </xdr:to>
    <xdr:cxnSp macro="">
      <xdr:nvCxnSpPr>
        <xdr:cNvPr id="106" name="直線コネクタ 105"/>
        <xdr:cNvCxnSpPr/>
      </xdr:nvCxnSpPr>
      <xdr:spPr>
        <a:xfrm flipV="1">
          <a:off x="10476865" y="5908701"/>
          <a:ext cx="0" cy="119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81246</xdr:rowOff>
    </xdr:from>
    <xdr:ext cx="469744" cy="259045"/>
    <xdr:sp macro="" textlink="">
      <xdr:nvSpPr>
        <xdr:cNvPr id="107" name="【道路】&#10;一人当たり延長最小値テキスト"/>
        <xdr:cNvSpPr txBox="1"/>
      </xdr:nvSpPr>
      <xdr:spPr>
        <a:xfrm>
          <a:off x="10515600" y="711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77419</xdr:rowOff>
    </xdr:from>
    <xdr:to>
      <xdr:col>55</xdr:col>
      <xdr:colOff>88900</xdr:colOff>
      <xdr:row>41</xdr:row>
      <xdr:rowOff>77419</xdr:rowOff>
    </xdr:to>
    <xdr:cxnSp macro="">
      <xdr:nvCxnSpPr>
        <xdr:cNvPr id="108" name="直線コネクタ 107"/>
        <xdr:cNvCxnSpPr/>
      </xdr:nvCxnSpPr>
      <xdr:spPr>
        <a:xfrm>
          <a:off x="10388600" y="7106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26078</xdr:rowOff>
    </xdr:from>
    <xdr:ext cx="534377" cy="259045"/>
    <xdr:sp macro="" textlink="">
      <xdr:nvSpPr>
        <xdr:cNvPr id="109" name="【道路】&#10;一人当たり延長最大値テキスト"/>
        <xdr:cNvSpPr txBox="1"/>
      </xdr:nvSpPr>
      <xdr:spPr>
        <a:xfrm>
          <a:off x="10515600" y="568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79401</xdr:rowOff>
    </xdr:from>
    <xdr:to>
      <xdr:col>55</xdr:col>
      <xdr:colOff>88900</xdr:colOff>
      <xdr:row>34</xdr:row>
      <xdr:rowOff>79401</xdr:rowOff>
    </xdr:to>
    <xdr:cxnSp macro="">
      <xdr:nvCxnSpPr>
        <xdr:cNvPr id="110" name="直線コネクタ 109"/>
        <xdr:cNvCxnSpPr/>
      </xdr:nvCxnSpPr>
      <xdr:spPr>
        <a:xfrm>
          <a:off x="10388600" y="5908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18635</xdr:rowOff>
    </xdr:from>
    <xdr:ext cx="469744" cy="259045"/>
    <xdr:sp macro="" textlink="">
      <xdr:nvSpPr>
        <xdr:cNvPr id="111" name="【道路】&#10;一人当たり延長平均値テキスト"/>
        <xdr:cNvSpPr txBox="1"/>
      </xdr:nvSpPr>
      <xdr:spPr>
        <a:xfrm>
          <a:off x="10515600" y="6362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167208</xdr:rowOff>
    </xdr:from>
    <xdr:to>
      <xdr:col>55</xdr:col>
      <xdr:colOff>50800</xdr:colOff>
      <xdr:row>38</xdr:row>
      <xdr:rowOff>97358</xdr:rowOff>
    </xdr:to>
    <xdr:sp macro="" textlink="">
      <xdr:nvSpPr>
        <xdr:cNvPr id="112" name="フローチャート: 判断 111"/>
        <xdr:cNvSpPr/>
      </xdr:nvSpPr>
      <xdr:spPr>
        <a:xfrm>
          <a:off x="10426700" y="651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11761</xdr:rowOff>
    </xdr:from>
    <xdr:to>
      <xdr:col>50</xdr:col>
      <xdr:colOff>165100</xdr:colOff>
      <xdr:row>38</xdr:row>
      <xdr:rowOff>113361</xdr:rowOff>
    </xdr:to>
    <xdr:sp macro="" textlink="">
      <xdr:nvSpPr>
        <xdr:cNvPr id="113" name="フローチャート: 判断 112"/>
        <xdr:cNvSpPr/>
      </xdr:nvSpPr>
      <xdr:spPr>
        <a:xfrm>
          <a:off x="9588500" y="652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125450</xdr:rowOff>
    </xdr:from>
    <xdr:to>
      <xdr:col>46</xdr:col>
      <xdr:colOff>38100</xdr:colOff>
      <xdr:row>38</xdr:row>
      <xdr:rowOff>55600</xdr:rowOff>
    </xdr:to>
    <xdr:sp macro="" textlink="">
      <xdr:nvSpPr>
        <xdr:cNvPr id="114" name="フローチャート: 判断 113"/>
        <xdr:cNvSpPr/>
      </xdr:nvSpPr>
      <xdr:spPr>
        <a:xfrm>
          <a:off x="8699500" y="64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5055</xdr:rowOff>
    </xdr:from>
    <xdr:to>
      <xdr:col>41</xdr:col>
      <xdr:colOff>101600</xdr:colOff>
      <xdr:row>38</xdr:row>
      <xdr:rowOff>106655</xdr:rowOff>
    </xdr:to>
    <xdr:sp macro="" textlink="">
      <xdr:nvSpPr>
        <xdr:cNvPr id="115" name="フローチャート: 判断 114"/>
        <xdr:cNvSpPr/>
      </xdr:nvSpPr>
      <xdr:spPr>
        <a:xfrm>
          <a:off x="7810500" y="65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34696</xdr:rowOff>
    </xdr:from>
    <xdr:to>
      <xdr:col>55</xdr:col>
      <xdr:colOff>50800</xdr:colOff>
      <xdr:row>39</xdr:row>
      <xdr:rowOff>136296</xdr:rowOff>
    </xdr:to>
    <xdr:sp macro="" textlink="">
      <xdr:nvSpPr>
        <xdr:cNvPr id="121" name="楕円 120"/>
        <xdr:cNvSpPr/>
      </xdr:nvSpPr>
      <xdr:spPr>
        <a:xfrm>
          <a:off x="10426700" y="672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13123</xdr:rowOff>
    </xdr:from>
    <xdr:ext cx="469744" cy="259045"/>
    <xdr:sp macro="" textlink="">
      <xdr:nvSpPr>
        <xdr:cNvPr id="122" name="【道路】&#10;一人当たり延長該当値テキスト"/>
        <xdr:cNvSpPr txBox="1"/>
      </xdr:nvSpPr>
      <xdr:spPr>
        <a:xfrm>
          <a:off x="10515600" y="6699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18694</xdr:rowOff>
    </xdr:from>
    <xdr:to>
      <xdr:col>50</xdr:col>
      <xdr:colOff>165100</xdr:colOff>
      <xdr:row>39</xdr:row>
      <xdr:rowOff>120294</xdr:rowOff>
    </xdr:to>
    <xdr:sp macro="" textlink="">
      <xdr:nvSpPr>
        <xdr:cNvPr id="123" name="楕円 122"/>
        <xdr:cNvSpPr/>
      </xdr:nvSpPr>
      <xdr:spPr>
        <a:xfrm>
          <a:off x="9588500" y="67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69494</xdr:rowOff>
    </xdr:from>
    <xdr:to>
      <xdr:col>55</xdr:col>
      <xdr:colOff>0</xdr:colOff>
      <xdr:row>39</xdr:row>
      <xdr:rowOff>85496</xdr:rowOff>
    </xdr:to>
    <xdr:cxnSp macro="">
      <xdr:nvCxnSpPr>
        <xdr:cNvPr id="124" name="直線コネクタ 123"/>
        <xdr:cNvCxnSpPr/>
      </xdr:nvCxnSpPr>
      <xdr:spPr>
        <a:xfrm>
          <a:off x="9639300" y="6756044"/>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39954</xdr:rowOff>
    </xdr:from>
    <xdr:to>
      <xdr:col>46</xdr:col>
      <xdr:colOff>38100</xdr:colOff>
      <xdr:row>39</xdr:row>
      <xdr:rowOff>141554</xdr:rowOff>
    </xdr:to>
    <xdr:sp macro="" textlink="">
      <xdr:nvSpPr>
        <xdr:cNvPr id="125" name="楕円 124"/>
        <xdr:cNvSpPr/>
      </xdr:nvSpPr>
      <xdr:spPr>
        <a:xfrm>
          <a:off x="8699500" y="672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69494</xdr:rowOff>
    </xdr:from>
    <xdr:to>
      <xdr:col>50</xdr:col>
      <xdr:colOff>114300</xdr:colOff>
      <xdr:row>39</xdr:row>
      <xdr:rowOff>90754</xdr:rowOff>
    </xdr:to>
    <xdr:cxnSp macro="">
      <xdr:nvCxnSpPr>
        <xdr:cNvPr id="126" name="直線コネクタ 125"/>
        <xdr:cNvCxnSpPr/>
      </xdr:nvCxnSpPr>
      <xdr:spPr>
        <a:xfrm flipV="1">
          <a:off x="8750300" y="6756044"/>
          <a:ext cx="889000" cy="2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41402</xdr:rowOff>
    </xdr:from>
    <xdr:to>
      <xdr:col>41</xdr:col>
      <xdr:colOff>101600</xdr:colOff>
      <xdr:row>39</xdr:row>
      <xdr:rowOff>143002</xdr:rowOff>
    </xdr:to>
    <xdr:sp macro="" textlink="">
      <xdr:nvSpPr>
        <xdr:cNvPr id="127" name="楕円 126"/>
        <xdr:cNvSpPr/>
      </xdr:nvSpPr>
      <xdr:spPr>
        <a:xfrm>
          <a:off x="7810500" y="672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90754</xdr:rowOff>
    </xdr:from>
    <xdr:to>
      <xdr:col>45</xdr:col>
      <xdr:colOff>177800</xdr:colOff>
      <xdr:row>39</xdr:row>
      <xdr:rowOff>92202</xdr:rowOff>
    </xdr:to>
    <xdr:cxnSp macro="">
      <xdr:nvCxnSpPr>
        <xdr:cNvPr id="128" name="直線コネクタ 127"/>
        <xdr:cNvCxnSpPr/>
      </xdr:nvCxnSpPr>
      <xdr:spPr>
        <a:xfrm flipV="1">
          <a:off x="7861300" y="6777304"/>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129887</xdr:rowOff>
    </xdr:from>
    <xdr:ext cx="469744" cy="259045"/>
    <xdr:sp macro="" textlink="">
      <xdr:nvSpPr>
        <xdr:cNvPr id="129" name="n_1aveValue【道路】&#10;一人当たり延長"/>
        <xdr:cNvSpPr txBox="1"/>
      </xdr:nvSpPr>
      <xdr:spPr>
        <a:xfrm>
          <a:off x="9391727" y="630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72127</xdr:rowOff>
    </xdr:from>
    <xdr:ext cx="469744" cy="259045"/>
    <xdr:sp macro="" textlink="">
      <xdr:nvSpPr>
        <xdr:cNvPr id="130" name="n_2aveValue【道路】&#10;一人当たり延長"/>
        <xdr:cNvSpPr txBox="1"/>
      </xdr:nvSpPr>
      <xdr:spPr>
        <a:xfrm>
          <a:off x="8515427" y="62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123182</xdr:rowOff>
    </xdr:from>
    <xdr:ext cx="469744" cy="259045"/>
    <xdr:sp macro="" textlink="">
      <xdr:nvSpPr>
        <xdr:cNvPr id="131" name="n_3aveValue【道路】&#10;一人当たり延長"/>
        <xdr:cNvSpPr txBox="1"/>
      </xdr:nvSpPr>
      <xdr:spPr>
        <a:xfrm>
          <a:off x="7626427" y="629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111421</xdr:rowOff>
    </xdr:from>
    <xdr:ext cx="469744" cy="259045"/>
    <xdr:sp macro="" textlink="">
      <xdr:nvSpPr>
        <xdr:cNvPr id="132" name="n_1mainValue【道路】&#10;一人当たり延長"/>
        <xdr:cNvSpPr txBox="1"/>
      </xdr:nvSpPr>
      <xdr:spPr>
        <a:xfrm>
          <a:off x="9391727" y="6797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132681</xdr:rowOff>
    </xdr:from>
    <xdr:ext cx="469744" cy="259045"/>
    <xdr:sp macro="" textlink="">
      <xdr:nvSpPr>
        <xdr:cNvPr id="133" name="n_2mainValue【道路】&#10;一人当たり延長"/>
        <xdr:cNvSpPr txBox="1"/>
      </xdr:nvSpPr>
      <xdr:spPr>
        <a:xfrm>
          <a:off x="8515427" y="6819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134129</xdr:rowOff>
    </xdr:from>
    <xdr:ext cx="469744" cy="259045"/>
    <xdr:sp macro="" textlink="">
      <xdr:nvSpPr>
        <xdr:cNvPr id="134" name="n_3mainValue【道路】&#10;一人当たり延長"/>
        <xdr:cNvSpPr txBox="1"/>
      </xdr:nvSpPr>
      <xdr:spPr>
        <a:xfrm>
          <a:off x="7626427" y="682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5" name="テキスト ボックス 144"/>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6" name="直線コネクタ 14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7" name="テキスト ボックス 146"/>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8" name="直線コネクタ 14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9" name="テキスト ボックス 14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0" name="直線コネクタ 14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1" name="テキスト ボックス 15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2" name="直線コネクタ 15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3" name="テキスト ボックス 15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4" name="直線コネクタ 15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5" name="テキスト ボックス 15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7" name="テキスト ボックス 156"/>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53340</xdr:rowOff>
    </xdr:from>
    <xdr:to>
      <xdr:col>24</xdr:col>
      <xdr:colOff>62865</xdr:colOff>
      <xdr:row>64</xdr:row>
      <xdr:rowOff>110490</xdr:rowOff>
    </xdr:to>
    <xdr:cxnSp macro="">
      <xdr:nvCxnSpPr>
        <xdr:cNvPr id="159" name="直線コネクタ 158"/>
        <xdr:cNvCxnSpPr/>
      </xdr:nvCxnSpPr>
      <xdr:spPr>
        <a:xfrm flipV="1">
          <a:off x="4634865" y="948309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114317</xdr:rowOff>
    </xdr:from>
    <xdr:ext cx="405111" cy="259045"/>
    <xdr:sp macro="" textlink="">
      <xdr:nvSpPr>
        <xdr:cNvPr id="160" name="【橋りょう・トンネル】&#10;有形固定資産減価償却率最小値テキスト"/>
        <xdr:cNvSpPr txBox="1"/>
      </xdr:nvSpPr>
      <xdr:spPr>
        <a:xfrm>
          <a:off x="4673600" y="1108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110490</xdr:rowOff>
    </xdr:from>
    <xdr:to>
      <xdr:col>24</xdr:col>
      <xdr:colOff>152400</xdr:colOff>
      <xdr:row>64</xdr:row>
      <xdr:rowOff>110490</xdr:rowOff>
    </xdr:to>
    <xdr:cxnSp macro="">
      <xdr:nvCxnSpPr>
        <xdr:cNvPr id="161" name="直線コネクタ 160"/>
        <xdr:cNvCxnSpPr/>
      </xdr:nvCxnSpPr>
      <xdr:spPr>
        <a:xfrm>
          <a:off x="4546600" y="1108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17</xdr:rowOff>
    </xdr:from>
    <xdr:ext cx="405111" cy="259045"/>
    <xdr:sp macro="" textlink="">
      <xdr:nvSpPr>
        <xdr:cNvPr id="162" name="【橋りょう・トンネル】&#10;有形固定資産減価償却率最大値テキスト"/>
        <xdr:cNvSpPr txBox="1"/>
      </xdr:nvSpPr>
      <xdr:spPr>
        <a:xfrm>
          <a:off x="4673600" y="925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53340</xdr:rowOff>
    </xdr:from>
    <xdr:to>
      <xdr:col>24</xdr:col>
      <xdr:colOff>152400</xdr:colOff>
      <xdr:row>55</xdr:row>
      <xdr:rowOff>53340</xdr:rowOff>
    </xdr:to>
    <xdr:cxnSp macro="">
      <xdr:nvCxnSpPr>
        <xdr:cNvPr id="163" name="直線コネクタ 162"/>
        <xdr:cNvCxnSpPr/>
      </xdr:nvCxnSpPr>
      <xdr:spPr>
        <a:xfrm>
          <a:off x="4546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99077</xdr:rowOff>
    </xdr:from>
    <xdr:ext cx="405111" cy="259045"/>
    <xdr:sp macro="" textlink="">
      <xdr:nvSpPr>
        <xdr:cNvPr id="164" name="【橋りょう・トンネル】&#10;有形固定資産減価償却率平均値テキスト"/>
        <xdr:cNvSpPr txBox="1"/>
      </xdr:nvSpPr>
      <xdr:spPr>
        <a:xfrm>
          <a:off x="4673600" y="1021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120650</xdr:rowOff>
    </xdr:from>
    <xdr:to>
      <xdr:col>24</xdr:col>
      <xdr:colOff>114300</xdr:colOff>
      <xdr:row>60</xdr:row>
      <xdr:rowOff>50800</xdr:rowOff>
    </xdr:to>
    <xdr:sp macro="" textlink="">
      <xdr:nvSpPr>
        <xdr:cNvPr id="165" name="フローチャート: 判断 164"/>
        <xdr:cNvSpPr/>
      </xdr:nvSpPr>
      <xdr:spPr>
        <a:xfrm>
          <a:off x="4584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10160</xdr:rowOff>
    </xdr:from>
    <xdr:to>
      <xdr:col>20</xdr:col>
      <xdr:colOff>38100</xdr:colOff>
      <xdr:row>60</xdr:row>
      <xdr:rowOff>111760</xdr:rowOff>
    </xdr:to>
    <xdr:sp macro="" textlink="">
      <xdr:nvSpPr>
        <xdr:cNvPr id="166" name="フローチャート: 判断 165"/>
        <xdr:cNvSpPr/>
      </xdr:nvSpPr>
      <xdr:spPr>
        <a:xfrm>
          <a:off x="3746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xdr:rowOff>
    </xdr:from>
    <xdr:to>
      <xdr:col>15</xdr:col>
      <xdr:colOff>101600</xdr:colOff>
      <xdr:row>60</xdr:row>
      <xdr:rowOff>107950</xdr:rowOff>
    </xdr:to>
    <xdr:sp macro="" textlink="">
      <xdr:nvSpPr>
        <xdr:cNvPr id="167" name="フローチャート: 判断 166"/>
        <xdr:cNvSpPr/>
      </xdr:nvSpPr>
      <xdr:spPr>
        <a:xfrm>
          <a:off x="2857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55880</xdr:rowOff>
    </xdr:from>
    <xdr:to>
      <xdr:col>10</xdr:col>
      <xdr:colOff>165100</xdr:colOff>
      <xdr:row>61</xdr:row>
      <xdr:rowOff>157480</xdr:rowOff>
    </xdr:to>
    <xdr:sp macro="" textlink="">
      <xdr:nvSpPr>
        <xdr:cNvPr id="168" name="フローチャート: 判断 167"/>
        <xdr:cNvSpPr/>
      </xdr:nvSpPr>
      <xdr:spPr>
        <a:xfrm>
          <a:off x="19685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9" name="テキスト ボックス 16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128270</xdr:rowOff>
    </xdr:from>
    <xdr:to>
      <xdr:col>24</xdr:col>
      <xdr:colOff>114300</xdr:colOff>
      <xdr:row>59</xdr:row>
      <xdr:rowOff>58420</xdr:rowOff>
    </xdr:to>
    <xdr:sp macro="" textlink="">
      <xdr:nvSpPr>
        <xdr:cNvPr id="174" name="楕円 173"/>
        <xdr:cNvSpPr/>
      </xdr:nvSpPr>
      <xdr:spPr>
        <a:xfrm>
          <a:off x="4584700" y="1007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151147</xdr:rowOff>
    </xdr:from>
    <xdr:ext cx="405111" cy="259045"/>
    <xdr:sp macro="" textlink="">
      <xdr:nvSpPr>
        <xdr:cNvPr id="175" name="【橋りょう・トンネル】&#10;有形固定資産減価償却率該当値テキスト"/>
        <xdr:cNvSpPr txBox="1"/>
      </xdr:nvSpPr>
      <xdr:spPr>
        <a:xfrm>
          <a:off x="4673600" y="992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151130</xdr:rowOff>
    </xdr:from>
    <xdr:to>
      <xdr:col>20</xdr:col>
      <xdr:colOff>38100</xdr:colOff>
      <xdr:row>59</xdr:row>
      <xdr:rowOff>81280</xdr:rowOff>
    </xdr:to>
    <xdr:sp macro="" textlink="">
      <xdr:nvSpPr>
        <xdr:cNvPr id="176" name="楕円 175"/>
        <xdr:cNvSpPr/>
      </xdr:nvSpPr>
      <xdr:spPr>
        <a:xfrm>
          <a:off x="3746500" y="100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7620</xdr:rowOff>
    </xdr:from>
    <xdr:to>
      <xdr:col>24</xdr:col>
      <xdr:colOff>63500</xdr:colOff>
      <xdr:row>59</xdr:row>
      <xdr:rowOff>30480</xdr:rowOff>
    </xdr:to>
    <xdr:cxnSp macro="">
      <xdr:nvCxnSpPr>
        <xdr:cNvPr id="177" name="直線コネクタ 176"/>
        <xdr:cNvCxnSpPr/>
      </xdr:nvCxnSpPr>
      <xdr:spPr>
        <a:xfrm flipV="1">
          <a:off x="3797300" y="1012317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6350</xdr:rowOff>
    </xdr:from>
    <xdr:to>
      <xdr:col>15</xdr:col>
      <xdr:colOff>101600</xdr:colOff>
      <xdr:row>59</xdr:row>
      <xdr:rowOff>107950</xdr:rowOff>
    </xdr:to>
    <xdr:sp macro="" textlink="">
      <xdr:nvSpPr>
        <xdr:cNvPr id="178" name="楕円 177"/>
        <xdr:cNvSpPr/>
      </xdr:nvSpPr>
      <xdr:spPr>
        <a:xfrm>
          <a:off x="2857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30480</xdr:rowOff>
    </xdr:from>
    <xdr:to>
      <xdr:col>19</xdr:col>
      <xdr:colOff>177800</xdr:colOff>
      <xdr:row>59</xdr:row>
      <xdr:rowOff>57150</xdr:rowOff>
    </xdr:to>
    <xdr:cxnSp macro="">
      <xdr:nvCxnSpPr>
        <xdr:cNvPr id="179" name="直線コネクタ 178"/>
        <xdr:cNvCxnSpPr/>
      </xdr:nvCxnSpPr>
      <xdr:spPr>
        <a:xfrm flipV="1">
          <a:off x="2908300" y="101460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166370</xdr:rowOff>
    </xdr:from>
    <xdr:to>
      <xdr:col>10</xdr:col>
      <xdr:colOff>165100</xdr:colOff>
      <xdr:row>59</xdr:row>
      <xdr:rowOff>96520</xdr:rowOff>
    </xdr:to>
    <xdr:sp macro="" textlink="">
      <xdr:nvSpPr>
        <xdr:cNvPr id="180" name="楕円 179"/>
        <xdr:cNvSpPr/>
      </xdr:nvSpPr>
      <xdr:spPr>
        <a:xfrm>
          <a:off x="19685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45720</xdr:rowOff>
    </xdr:from>
    <xdr:to>
      <xdr:col>15</xdr:col>
      <xdr:colOff>50800</xdr:colOff>
      <xdr:row>59</xdr:row>
      <xdr:rowOff>57150</xdr:rowOff>
    </xdr:to>
    <xdr:cxnSp macro="">
      <xdr:nvCxnSpPr>
        <xdr:cNvPr id="181" name="直線コネクタ 180"/>
        <xdr:cNvCxnSpPr/>
      </xdr:nvCxnSpPr>
      <xdr:spPr>
        <a:xfrm>
          <a:off x="2019300" y="101612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102887</xdr:rowOff>
    </xdr:from>
    <xdr:ext cx="405111" cy="259045"/>
    <xdr:sp macro="" textlink="">
      <xdr:nvSpPr>
        <xdr:cNvPr id="182" name="n_1aveValue【橋りょう・トンネル】&#10;有形固定資産減価償却率"/>
        <xdr:cNvSpPr txBox="1"/>
      </xdr:nvSpPr>
      <xdr:spPr>
        <a:xfrm>
          <a:off x="35820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99077</xdr:rowOff>
    </xdr:from>
    <xdr:ext cx="405111" cy="259045"/>
    <xdr:sp macro="" textlink="">
      <xdr:nvSpPr>
        <xdr:cNvPr id="183" name="n_2aveValue【橋りょう・トンネル】&#10;有形固定資産減価償却率"/>
        <xdr:cNvSpPr txBox="1"/>
      </xdr:nvSpPr>
      <xdr:spPr>
        <a:xfrm>
          <a:off x="27057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148607</xdr:rowOff>
    </xdr:from>
    <xdr:ext cx="405111" cy="259045"/>
    <xdr:sp macro="" textlink="">
      <xdr:nvSpPr>
        <xdr:cNvPr id="184" name="n_3aveValue【橋りょう・トンネル】&#10;有形固定資産減価償却率"/>
        <xdr:cNvSpPr txBox="1"/>
      </xdr:nvSpPr>
      <xdr:spPr>
        <a:xfrm>
          <a:off x="1816744" y="1060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97807</xdr:rowOff>
    </xdr:from>
    <xdr:ext cx="405111" cy="259045"/>
    <xdr:sp macro="" textlink="">
      <xdr:nvSpPr>
        <xdr:cNvPr id="185" name="n_1mainValue【橋りょう・トンネル】&#10;有形固定資産減価償却率"/>
        <xdr:cNvSpPr txBox="1"/>
      </xdr:nvSpPr>
      <xdr:spPr>
        <a:xfrm>
          <a:off x="3582044"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124477</xdr:rowOff>
    </xdr:from>
    <xdr:ext cx="405111" cy="259045"/>
    <xdr:sp macro="" textlink="">
      <xdr:nvSpPr>
        <xdr:cNvPr id="186" name="n_2mainValue【橋りょう・トンネル】&#10;有形固定資産減価償却率"/>
        <xdr:cNvSpPr txBox="1"/>
      </xdr:nvSpPr>
      <xdr:spPr>
        <a:xfrm>
          <a:off x="2705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113047</xdr:rowOff>
    </xdr:from>
    <xdr:ext cx="405111" cy="259045"/>
    <xdr:sp macro="" textlink="">
      <xdr:nvSpPr>
        <xdr:cNvPr id="187" name="n_3mainValue【橋りょう・トンネル】&#10;有形固定資産減価償却率"/>
        <xdr:cNvSpPr txBox="1"/>
      </xdr:nvSpPr>
      <xdr:spPr>
        <a:xfrm>
          <a:off x="18167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8" name="正方形/長方形 18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9" name="正方形/長方形 18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0" name="正方形/長方形 18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1" name="正方形/長方形 19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2" name="正方形/長方形 19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3" name="正方形/長方形 19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4" name="正方形/長方形 19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5" name="正方形/長方形 19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6" name="テキスト ボックス 19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7" name="直線コネクタ 19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8" name="直線コネクタ 19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9" name="テキスト ボックス 198"/>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0" name="直線コネクタ 19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01" name="テキスト ボックス 200"/>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2" name="直線コネクタ 20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03" name="テキスト ボックス 202"/>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4" name="直線コネクタ 20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05" name="テキスト ボックス 204"/>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6" name="直線コネクタ 20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07" name="テキスト ボックス 206"/>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8" name="直線コネクタ 20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09" name="テキスト ボックス 208"/>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1" name="テキスト ボックス 210"/>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113353</xdr:rowOff>
    </xdr:from>
    <xdr:to>
      <xdr:col>54</xdr:col>
      <xdr:colOff>189865</xdr:colOff>
      <xdr:row>64</xdr:row>
      <xdr:rowOff>68642</xdr:rowOff>
    </xdr:to>
    <xdr:cxnSp macro="">
      <xdr:nvCxnSpPr>
        <xdr:cNvPr id="213" name="直線コネクタ 212"/>
        <xdr:cNvCxnSpPr/>
      </xdr:nvCxnSpPr>
      <xdr:spPr>
        <a:xfrm flipV="1">
          <a:off x="10476865" y="9543103"/>
          <a:ext cx="0" cy="1498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72469</xdr:rowOff>
    </xdr:from>
    <xdr:ext cx="534377" cy="259045"/>
    <xdr:sp macro="" textlink="">
      <xdr:nvSpPr>
        <xdr:cNvPr id="214" name="【橋りょう・トンネル】&#10;一人当たり有形固定資産（償却資産）額最小値テキスト"/>
        <xdr:cNvSpPr txBox="1"/>
      </xdr:nvSpPr>
      <xdr:spPr>
        <a:xfrm>
          <a:off x="10515600" y="1104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68642</xdr:rowOff>
    </xdr:from>
    <xdr:to>
      <xdr:col>55</xdr:col>
      <xdr:colOff>88900</xdr:colOff>
      <xdr:row>64</xdr:row>
      <xdr:rowOff>68642</xdr:rowOff>
    </xdr:to>
    <xdr:cxnSp macro="">
      <xdr:nvCxnSpPr>
        <xdr:cNvPr id="215" name="直線コネクタ 214"/>
        <xdr:cNvCxnSpPr/>
      </xdr:nvCxnSpPr>
      <xdr:spPr>
        <a:xfrm>
          <a:off x="10388600" y="11041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60030</xdr:rowOff>
    </xdr:from>
    <xdr:ext cx="599010" cy="259045"/>
    <xdr:sp macro="" textlink="">
      <xdr:nvSpPr>
        <xdr:cNvPr id="216" name="【橋りょう・トンネル】&#10;一人当たり有形固定資産（償却資産）額最大値テキスト"/>
        <xdr:cNvSpPr txBox="1"/>
      </xdr:nvSpPr>
      <xdr:spPr>
        <a:xfrm>
          <a:off x="10515600" y="9318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113353</xdr:rowOff>
    </xdr:from>
    <xdr:to>
      <xdr:col>55</xdr:col>
      <xdr:colOff>88900</xdr:colOff>
      <xdr:row>55</xdr:row>
      <xdr:rowOff>113353</xdr:rowOff>
    </xdr:to>
    <xdr:cxnSp macro="">
      <xdr:nvCxnSpPr>
        <xdr:cNvPr id="217" name="直線コネクタ 216"/>
        <xdr:cNvCxnSpPr/>
      </xdr:nvCxnSpPr>
      <xdr:spPr>
        <a:xfrm>
          <a:off x="10388600" y="9543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153246</xdr:rowOff>
    </xdr:from>
    <xdr:ext cx="599010" cy="259045"/>
    <xdr:sp macro="" textlink="">
      <xdr:nvSpPr>
        <xdr:cNvPr id="218" name="【橋りょう・トンネル】&#10;一人当たり有形固定資産（償却資産）額平均値テキスト"/>
        <xdr:cNvSpPr txBox="1"/>
      </xdr:nvSpPr>
      <xdr:spPr>
        <a:xfrm>
          <a:off x="10515600" y="104402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130369</xdr:rowOff>
    </xdr:from>
    <xdr:to>
      <xdr:col>55</xdr:col>
      <xdr:colOff>50800</xdr:colOff>
      <xdr:row>62</xdr:row>
      <xdr:rowOff>60519</xdr:rowOff>
    </xdr:to>
    <xdr:sp macro="" textlink="">
      <xdr:nvSpPr>
        <xdr:cNvPr id="219" name="フローチャート: 判断 218"/>
        <xdr:cNvSpPr/>
      </xdr:nvSpPr>
      <xdr:spPr>
        <a:xfrm>
          <a:off x="10426700" y="1058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147955</xdr:rowOff>
    </xdr:from>
    <xdr:to>
      <xdr:col>50</xdr:col>
      <xdr:colOff>165100</xdr:colOff>
      <xdr:row>62</xdr:row>
      <xdr:rowOff>78105</xdr:rowOff>
    </xdr:to>
    <xdr:sp macro="" textlink="">
      <xdr:nvSpPr>
        <xdr:cNvPr id="220" name="フローチャート: 判断 219"/>
        <xdr:cNvSpPr/>
      </xdr:nvSpPr>
      <xdr:spPr>
        <a:xfrm>
          <a:off x="9588500" y="106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164319</xdr:rowOff>
    </xdr:from>
    <xdr:to>
      <xdr:col>46</xdr:col>
      <xdr:colOff>38100</xdr:colOff>
      <xdr:row>62</xdr:row>
      <xdr:rowOff>94469</xdr:rowOff>
    </xdr:to>
    <xdr:sp macro="" textlink="">
      <xdr:nvSpPr>
        <xdr:cNvPr id="221" name="フローチャート: 判断 220"/>
        <xdr:cNvSpPr/>
      </xdr:nvSpPr>
      <xdr:spPr>
        <a:xfrm>
          <a:off x="8699500" y="1062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20269</xdr:rowOff>
    </xdr:from>
    <xdr:to>
      <xdr:col>41</xdr:col>
      <xdr:colOff>101600</xdr:colOff>
      <xdr:row>62</xdr:row>
      <xdr:rowOff>121869</xdr:rowOff>
    </xdr:to>
    <xdr:sp macro="" textlink="">
      <xdr:nvSpPr>
        <xdr:cNvPr id="222" name="フローチャート: 判断 221"/>
        <xdr:cNvSpPr/>
      </xdr:nvSpPr>
      <xdr:spPr>
        <a:xfrm>
          <a:off x="7810500" y="1065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100638</xdr:rowOff>
    </xdr:from>
    <xdr:to>
      <xdr:col>55</xdr:col>
      <xdr:colOff>50800</xdr:colOff>
      <xdr:row>64</xdr:row>
      <xdr:rowOff>30788</xdr:rowOff>
    </xdr:to>
    <xdr:sp macro="" textlink="">
      <xdr:nvSpPr>
        <xdr:cNvPr id="228" name="楕円 227"/>
        <xdr:cNvSpPr/>
      </xdr:nvSpPr>
      <xdr:spPr>
        <a:xfrm>
          <a:off x="10426700" y="1090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15565</xdr:rowOff>
    </xdr:from>
    <xdr:ext cx="534377" cy="259045"/>
    <xdr:sp macro="" textlink="">
      <xdr:nvSpPr>
        <xdr:cNvPr id="229" name="【橋りょう・トンネル】&#10;一人当たり有形固定資産（償却資産）額該当値テキスト"/>
        <xdr:cNvSpPr txBox="1"/>
      </xdr:nvSpPr>
      <xdr:spPr>
        <a:xfrm>
          <a:off x="10515600" y="1081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102424</xdr:rowOff>
    </xdr:from>
    <xdr:to>
      <xdr:col>50</xdr:col>
      <xdr:colOff>165100</xdr:colOff>
      <xdr:row>64</xdr:row>
      <xdr:rowOff>32574</xdr:rowOff>
    </xdr:to>
    <xdr:sp macro="" textlink="">
      <xdr:nvSpPr>
        <xdr:cNvPr id="230" name="楕円 229"/>
        <xdr:cNvSpPr/>
      </xdr:nvSpPr>
      <xdr:spPr>
        <a:xfrm>
          <a:off x="9588500" y="1090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151438</xdr:rowOff>
    </xdr:from>
    <xdr:to>
      <xdr:col>55</xdr:col>
      <xdr:colOff>0</xdr:colOff>
      <xdr:row>63</xdr:row>
      <xdr:rowOff>153224</xdr:rowOff>
    </xdr:to>
    <xdr:cxnSp macro="">
      <xdr:nvCxnSpPr>
        <xdr:cNvPr id="231" name="直線コネクタ 230"/>
        <xdr:cNvCxnSpPr/>
      </xdr:nvCxnSpPr>
      <xdr:spPr>
        <a:xfrm flipV="1">
          <a:off x="9639300" y="10952788"/>
          <a:ext cx="838200" cy="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104360</xdr:rowOff>
    </xdr:from>
    <xdr:to>
      <xdr:col>46</xdr:col>
      <xdr:colOff>38100</xdr:colOff>
      <xdr:row>64</xdr:row>
      <xdr:rowOff>34510</xdr:rowOff>
    </xdr:to>
    <xdr:sp macro="" textlink="">
      <xdr:nvSpPr>
        <xdr:cNvPr id="232" name="楕円 231"/>
        <xdr:cNvSpPr/>
      </xdr:nvSpPr>
      <xdr:spPr>
        <a:xfrm>
          <a:off x="8699500" y="1090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153224</xdr:rowOff>
    </xdr:from>
    <xdr:to>
      <xdr:col>50</xdr:col>
      <xdr:colOff>114300</xdr:colOff>
      <xdr:row>63</xdr:row>
      <xdr:rowOff>155160</xdr:rowOff>
    </xdr:to>
    <xdr:cxnSp macro="">
      <xdr:nvCxnSpPr>
        <xdr:cNvPr id="233" name="直線コネクタ 232"/>
        <xdr:cNvCxnSpPr/>
      </xdr:nvCxnSpPr>
      <xdr:spPr>
        <a:xfrm flipV="1">
          <a:off x="8750300" y="10954574"/>
          <a:ext cx="889000" cy="1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108446</xdr:rowOff>
    </xdr:from>
    <xdr:to>
      <xdr:col>41</xdr:col>
      <xdr:colOff>101600</xdr:colOff>
      <xdr:row>64</xdr:row>
      <xdr:rowOff>38596</xdr:rowOff>
    </xdr:to>
    <xdr:sp macro="" textlink="">
      <xdr:nvSpPr>
        <xdr:cNvPr id="234" name="楕円 233"/>
        <xdr:cNvSpPr/>
      </xdr:nvSpPr>
      <xdr:spPr>
        <a:xfrm>
          <a:off x="7810500" y="1090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155160</xdr:rowOff>
    </xdr:from>
    <xdr:to>
      <xdr:col>45</xdr:col>
      <xdr:colOff>177800</xdr:colOff>
      <xdr:row>63</xdr:row>
      <xdr:rowOff>159246</xdr:rowOff>
    </xdr:to>
    <xdr:cxnSp macro="">
      <xdr:nvCxnSpPr>
        <xdr:cNvPr id="235" name="直線コネクタ 234"/>
        <xdr:cNvCxnSpPr/>
      </xdr:nvCxnSpPr>
      <xdr:spPr>
        <a:xfrm flipV="1">
          <a:off x="7861300" y="10956510"/>
          <a:ext cx="889000" cy="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94632</xdr:rowOff>
    </xdr:from>
    <xdr:ext cx="599010" cy="259045"/>
    <xdr:sp macro="" textlink="">
      <xdr:nvSpPr>
        <xdr:cNvPr id="236" name="n_1aveValue【橋りょう・トンネル】&#10;一人当たり有形固定資産（償却資産）額"/>
        <xdr:cNvSpPr txBox="1"/>
      </xdr:nvSpPr>
      <xdr:spPr>
        <a:xfrm>
          <a:off x="9327095" y="10381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110996</xdr:rowOff>
    </xdr:from>
    <xdr:ext cx="599010" cy="259045"/>
    <xdr:sp macro="" textlink="">
      <xdr:nvSpPr>
        <xdr:cNvPr id="237" name="n_2aveValue【橋りょう・トンネル】&#10;一人当たり有形固定資産（償却資産）額"/>
        <xdr:cNvSpPr txBox="1"/>
      </xdr:nvSpPr>
      <xdr:spPr>
        <a:xfrm>
          <a:off x="8450795" y="10397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138396</xdr:rowOff>
    </xdr:from>
    <xdr:ext cx="599010" cy="259045"/>
    <xdr:sp macro="" textlink="">
      <xdr:nvSpPr>
        <xdr:cNvPr id="238" name="n_3aveValue【橋りょう・トンネル】&#10;一人当たり有形固定資産（償却資産）額"/>
        <xdr:cNvSpPr txBox="1"/>
      </xdr:nvSpPr>
      <xdr:spPr>
        <a:xfrm>
          <a:off x="7561795" y="1042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23701</xdr:rowOff>
    </xdr:from>
    <xdr:ext cx="534377" cy="259045"/>
    <xdr:sp macro="" textlink="">
      <xdr:nvSpPr>
        <xdr:cNvPr id="239" name="n_1mainValue【橋りょう・トンネル】&#10;一人当たり有形固定資産（償却資産）額"/>
        <xdr:cNvSpPr txBox="1"/>
      </xdr:nvSpPr>
      <xdr:spPr>
        <a:xfrm>
          <a:off x="9359411" y="1099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25637</xdr:rowOff>
    </xdr:from>
    <xdr:ext cx="534377" cy="259045"/>
    <xdr:sp macro="" textlink="">
      <xdr:nvSpPr>
        <xdr:cNvPr id="240" name="n_2mainValue【橋りょう・トンネル】&#10;一人当たり有形固定資産（償却資産）額"/>
        <xdr:cNvSpPr txBox="1"/>
      </xdr:nvSpPr>
      <xdr:spPr>
        <a:xfrm>
          <a:off x="8483111" y="1099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29723</xdr:rowOff>
    </xdr:from>
    <xdr:ext cx="534377" cy="259045"/>
    <xdr:sp macro="" textlink="">
      <xdr:nvSpPr>
        <xdr:cNvPr id="241" name="n_3mainValue【橋りょう・トンネル】&#10;一人当たり有形固定資産（償却資産）額"/>
        <xdr:cNvSpPr txBox="1"/>
      </xdr:nvSpPr>
      <xdr:spPr>
        <a:xfrm>
          <a:off x="7594111" y="1100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87</xdr:row>
      <xdr:rowOff>9525</xdr:rowOff>
    </xdr:to>
    <xdr:cxnSp macro="">
      <xdr:nvCxnSpPr>
        <xdr:cNvPr id="266" name="直線コネクタ 265"/>
        <xdr:cNvCxnSpPr/>
      </xdr:nvCxnSpPr>
      <xdr:spPr>
        <a:xfrm flipV="1">
          <a:off x="4634865" y="13542645"/>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13352</xdr:rowOff>
    </xdr:from>
    <xdr:ext cx="405111" cy="259045"/>
    <xdr:sp macro="" textlink="">
      <xdr:nvSpPr>
        <xdr:cNvPr id="267" name="【公営住宅】&#10;有形固定資産減価償却率最小値テキスト"/>
        <xdr:cNvSpPr txBox="1"/>
      </xdr:nvSpPr>
      <xdr:spPr>
        <a:xfrm>
          <a:off x="4673600" y="1492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9525</xdr:rowOff>
    </xdr:from>
    <xdr:to>
      <xdr:col>24</xdr:col>
      <xdr:colOff>152400</xdr:colOff>
      <xdr:row>87</xdr:row>
      <xdr:rowOff>9525</xdr:rowOff>
    </xdr:to>
    <xdr:cxnSp macro="">
      <xdr:nvCxnSpPr>
        <xdr:cNvPr id="268" name="直線コネクタ 267"/>
        <xdr:cNvCxnSpPr/>
      </xdr:nvCxnSpPr>
      <xdr:spPr>
        <a:xfrm>
          <a:off x="4546600" y="1492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69" name="【公営住宅】&#10;有形固定資産減価償却率最大値テキスト"/>
        <xdr:cNvSpPr txBox="1"/>
      </xdr:nvSpPr>
      <xdr:spPr>
        <a:xfrm>
          <a:off x="4673600" y="1331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70" name="直線コネクタ 269"/>
        <xdr:cNvCxnSpPr/>
      </xdr:nvCxnSpPr>
      <xdr:spPr>
        <a:xfrm>
          <a:off x="4546600" y="1354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126382</xdr:rowOff>
    </xdr:from>
    <xdr:ext cx="405111" cy="259045"/>
    <xdr:sp macro="" textlink="">
      <xdr:nvSpPr>
        <xdr:cNvPr id="271" name="【公営住宅】&#10;有形固定資産減価償却率平均値テキスト"/>
        <xdr:cNvSpPr txBox="1"/>
      </xdr:nvSpPr>
      <xdr:spPr>
        <a:xfrm>
          <a:off x="4673600" y="13670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103505</xdr:rowOff>
    </xdr:from>
    <xdr:to>
      <xdr:col>24</xdr:col>
      <xdr:colOff>114300</xdr:colOff>
      <xdr:row>81</xdr:row>
      <xdr:rowOff>33655</xdr:rowOff>
    </xdr:to>
    <xdr:sp macro="" textlink="">
      <xdr:nvSpPr>
        <xdr:cNvPr id="272" name="フローチャート: 判断 271"/>
        <xdr:cNvSpPr/>
      </xdr:nvSpPr>
      <xdr:spPr>
        <a:xfrm>
          <a:off x="4584700" y="1381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107314</xdr:rowOff>
    </xdr:from>
    <xdr:to>
      <xdr:col>20</xdr:col>
      <xdr:colOff>38100</xdr:colOff>
      <xdr:row>81</xdr:row>
      <xdr:rowOff>37464</xdr:rowOff>
    </xdr:to>
    <xdr:sp macro="" textlink="">
      <xdr:nvSpPr>
        <xdr:cNvPr id="273" name="フローチャート: 判断 272"/>
        <xdr:cNvSpPr/>
      </xdr:nvSpPr>
      <xdr:spPr>
        <a:xfrm>
          <a:off x="3746500" y="138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10161</xdr:rowOff>
    </xdr:from>
    <xdr:to>
      <xdr:col>15</xdr:col>
      <xdr:colOff>101600</xdr:colOff>
      <xdr:row>82</xdr:row>
      <xdr:rowOff>111761</xdr:rowOff>
    </xdr:to>
    <xdr:sp macro="" textlink="">
      <xdr:nvSpPr>
        <xdr:cNvPr id="274" name="フローチャート: 判断 273"/>
        <xdr:cNvSpPr/>
      </xdr:nvSpPr>
      <xdr:spPr>
        <a:xfrm>
          <a:off x="2857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132080</xdr:rowOff>
    </xdr:from>
    <xdr:to>
      <xdr:col>10</xdr:col>
      <xdr:colOff>165100</xdr:colOff>
      <xdr:row>81</xdr:row>
      <xdr:rowOff>62230</xdr:rowOff>
    </xdr:to>
    <xdr:sp macro="" textlink="">
      <xdr:nvSpPr>
        <xdr:cNvPr id="275" name="フローチャート: 判断 274"/>
        <xdr:cNvSpPr/>
      </xdr:nvSpPr>
      <xdr:spPr>
        <a:xfrm>
          <a:off x="1968500" y="1384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50164</xdr:rowOff>
    </xdr:from>
    <xdr:to>
      <xdr:col>24</xdr:col>
      <xdr:colOff>114300</xdr:colOff>
      <xdr:row>83</xdr:row>
      <xdr:rowOff>151764</xdr:rowOff>
    </xdr:to>
    <xdr:sp macro="" textlink="">
      <xdr:nvSpPr>
        <xdr:cNvPr id="281" name="楕円 280"/>
        <xdr:cNvSpPr/>
      </xdr:nvSpPr>
      <xdr:spPr>
        <a:xfrm>
          <a:off x="4584700" y="1428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28591</xdr:rowOff>
    </xdr:from>
    <xdr:ext cx="405111" cy="259045"/>
    <xdr:sp macro="" textlink="">
      <xdr:nvSpPr>
        <xdr:cNvPr id="282" name="【公営住宅】&#10;有形固定資産減価償却率該当値テキスト"/>
        <xdr:cNvSpPr txBox="1"/>
      </xdr:nvSpPr>
      <xdr:spPr>
        <a:xfrm>
          <a:off x="4673600"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93980</xdr:rowOff>
    </xdr:from>
    <xdr:to>
      <xdr:col>20</xdr:col>
      <xdr:colOff>38100</xdr:colOff>
      <xdr:row>84</xdr:row>
      <xdr:rowOff>24130</xdr:rowOff>
    </xdr:to>
    <xdr:sp macro="" textlink="">
      <xdr:nvSpPr>
        <xdr:cNvPr id="283" name="楕円 282"/>
        <xdr:cNvSpPr/>
      </xdr:nvSpPr>
      <xdr:spPr>
        <a:xfrm>
          <a:off x="3746500" y="1432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100964</xdr:rowOff>
    </xdr:from>
    <xdr:to>
      <xdr:col>24</xdr:col>
      <xdr:colOff>63500</xdr:colOff>
      <xdr:row>83</xdr:row>
      <xdr:rowOff>144780</xdr:rowOff>
    </xdr:to>
    <xdr:cxnSp macro="">
      <xdr:nvCxnSpPr>
        <xdr:cNvPr id="284" name="直線コネクタ 283"/>
        <xdr:cNvCxnSpPr/>
      </xdr:nvCxnSpPr>
      <xdr:spPr>
        <a:xfrm flipV="1">
          <a:off x="3797300" y="14331314"/>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135889</xdr:rowOff>
    </xdr:from>
    <xdr:to>
      <xdr:col>15</xdr:col>
      <xdr:colOff>101600</xdr:colOff>
      <xdr:row>84</xdr:row>
      <xdr:rowOff>66039</xdr:rowOff>
    </xdr:to>
    <xdr:sp macro="" textlink="">
      <xdr:nvSpPr>
        <xdr:cNvPr id="285" name="楕円 284"/>
        <xdr:cNvSpPr/>
      </xdr:nvSpPr>
      <xdr:spPr>
        <a:xfrm>
          <a:off x="2857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144780</xdr:rowOff>
    </xdr:from>
    <xdr:to>
      <xdr:col>19</xdr:col>
      <xdr:colOff>177800</xdr:colOff>
      <xdr:row>84</xdr:row>
      <xdr:rowOff>15239</xdr:rowOff>
    </xdr:to>
    <xdr:cxnSp macro="">
      <xdr:nvCxnSpPr>
        <xdr:cNvPr id="286" name="直線コネクタ 285"/>
        <xdr:cNvCxnSpPr/>
      </xdr:nvCxnSpPr>
      <xdr:spPr>
        <a:xfrm flipV="1">
          <a:off x="2908300" y="143751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4445</xdr:rowOff>
    </xdr:from>
    <xdr:to>
      <xdr:col>10</xdr:col>
      <xdr:colOff>165100</xdr:colOff>
      <xdr:row>84</xdr:row>
      <xdr:rowOff>106045</xdr:rowOff>
    </xdr:to>
    <xdr:sp macro="" textlink="">
      <xdr:nvSpPr>
        <xdr:cNvPr id="287" name="楕円 286"/>
        <xdr:cNvSpPr/>
      </xdr:nvSpPr>
      <xdr:spPr>
        <a:xfrm>
          <a:off x="1968500" y="1440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15239</xdr:rowOff>
    </xdr:from>
    <xdr:to>
      <xdr:col>15</xdr:col>
      <xdr:colOff>50800</xdr:colOff>
      <xdr:row>84</xdr:row>
      <xdr:rowOff>55245</xdr:rowOff>
    </xdr:to>
    <xdr:cxnSp macro="">
      <xdr:nvCxnSpPr>
        <xdr:cNvPr id="288" name="直線コネクタ 287"/>
        <xdr:cNvCxnSpPr/>
      </xdr:nvCxnSpPr>
      <xdr:spPr>
        <a:xfrm flipV="1">
          <a:off x="2019300" y="1441703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53991</xdr:rowOff>
    </xdr:from>
    <xdr:ext cx="405111" cy="259045"/>
    <xdr:sp macro="" textlink="">
      <xdr:nvSpPr>
        <xdr:cNvPr id="289" name="n_1aveValue【公営住宅】&#10;有形固定資産減価償却率"/>
        <xdr:cNvSpPr txBox="1"/>
      </xdr:nvSpPr>
      <xdr:spPr>
        <a:xfrm>
          <a:off x="3582044" y="1359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128288</xdr:rowOff>
    </xdr:from>
    <xdr:ext cx="405111" cy="259045"/>
    <xdr:sp macro="" textlink="">
      <xdr:nvSpPr>
        <xdr:cNvPr id="290" name="n_2aveValue【公営住宅】&#10;有形固定資産減価償却率"/>
        <xdr:cNvSpPr txBox="1"/>
      </xdr:nvSpPr>
      <xdr:spPr>
        <a:xfrm>
          <a:off x="2705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78757</xdr:rowOff>
    </xdr:from>
    <xdr:ext cx="405111" cy="259045"/>
    <xdr:sp macro="" textlink="">
      <xdr:nvSpPr>
        <xdr:cNvPr id="291" name="n_3aveValue【公営住宅】&#10;有形固定資産減価償却率"/>
        <xdr:cNvSpPr txBox="1"/>
      </xdr:nvSpPr>
      <xdr:spPr>
        <a:xfrm>
          <a:off x="1816744"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15257</xdr:rowOff>
    </xdr:from>
    <xdr:ext cx="405111" cy="259045"/>
    <xdr:sp macro="" textlink="">
      <xdr:nvSpPr>
        <xdr:cNvPr id="292" name="n_1mainValue【公営住宅】&#10;有形固定資産減価償却率"/>
        <xdr:cNvSpPr txBox="1"/>
      </xdr:nvSpPr>
      <xdr:spPr>
        <a:xfrm>
          <a:off x="3582044" y="1441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57166</xdr:rowOff>
    </xdr:from>
    <xdr:ext cx="405111" cy="259045"/>
    <xdr:sp macro="" textlink="">
      <xdr:nvSpPr>
        <xdr:cNvPr id="293" name="n_2mainValue【公営住宅】&#10;有形固定資産減価償却率"/>
        <xdr:cNvSpPr txBox="1"/>
      </xdr:nvSpPr>
      <xdr:spPr>
        <a:xfrm>
          <a:off x="2705744"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97172</xdr:rowOff>
    </xdr:from>
    <xdr:ext cx="405111" cy="259045"/>
    <xdr:sp macro="" textlink="">
      <xdr:nvSpPr>
        <xdr:cNvPr id="294" name="n_3mainValue【公営住宅】&#10;有形固定資産減価償却率"/>
        <xdr:cNvSpPr txBox="1"/>
      </xdr:nvSpPr>
      <xdr:spPr>
        <a:xfrm>
          <a:off x="1816744" y="1449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5" name="直線コネクタ 304"/>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6" name="テキスト ボックス 305"/>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7" name="直線コネクタ 30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8" name="テキスト ボックス 30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09" name="直線コネクタ 308"/>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10" name="テキスト ボックス 309"/>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1" name="直線コネクタ 31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2" name="テキスト ボックス 31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18669</xdr:rowOff>
    </xdr:from>
    <xdr:to>
      <xdr:col>54</xdr:col>
      <xdr:colOff>189865</xdr:colOff>
      <xdr:row>85</xdr:row>
      <xdr:rowOff>70104</xdr:rowOff>
    </xdr:to>
    <xdr:cxnSp macro="">
      <xdr:nvCxnSpPr>
        <xdr:cNvPr id="314" name="直線コネクタ 313"/>
        <xdr:cNvCxnSpPr/>
      </xdr:nvCxnSpPr>
      <xdr:spPr>
        <a:xfrm flipV="1">
          <a:off x="10476865" y="13391769"/>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73931</xdr:rowOff>
    </xdr:from>
    <xdr:ext cx="469744" cy="259045"/>
    <xdr:sp macro="" textlink="">
      <xdr:nvSpPr>
        <xdr:cNvPr id="315" name="【公営住宅】&#10;一人当たり面積最小値テキスト"/>
        <xdr:cNvSpPr txBox="1"/>
      </xdr:nvSpPr>
      <xdr:spPr>
        <a:xfrm>
          <a:off x="10515600" y="1464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70104</xdr:rowOff>
    </xdr:from>
    <xdr:to>
      <xdr:col>55</xdr:col>
      <xdr:colOff>88900</xdr:colOff>
      <xdr:row>85</xdr:row>
      <xdr:rowOff>70104</xdr:rowOff>
    </xdr:to>
    <xdr:cxnSp macro="">
      <xdr:nvCxnSpPr>
        <xdr:cNvPr id="316" name="直線コネクタ 315"/>
        <xdr:cNvCxnSpPr/>
      </xdr:nvCxnSpPr>
      <xdr:spPr>
        <a:xfrm>
          <a:off x="10388600" y="14643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136796</xdr:rowOff>
    </xdr:from>
    <xdr:ext cx="469744" cy="259045"/>
    <xdr:sp macro="" textlink="">
      <xdr:nvSpPr>
        <xdr:cNvPr id="317" name="【公営住宅】&#10;一人当たり面積最大値テキスト"/>
        <xdr:cNvSpPr txBox="1"/>
      </xdr:nvSpPr>
      <xdr:spPr>
        <a:xfrm>
          <a:off x="10515600" y="1316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18669</xdr:rowOff>
    </xdr:from>
    <xdr:to>
      <xdr:col>55</xdr:col>
      <xdr:colOff>88900</xdr:colOff>
      <xdr:row>78</xdr:row>
      <xdr:rowOff>18669</xdr:rowOff>
    </xdr:to>
    <xdr:cxnSp macro="">
      <xdr:nvCxnSpPr>
        <xdr:cNvPr id="318" name="直線コネクタ 317"/>
        <xdr:cNvCxnSpPr/>
      </xdr:nvCxnSpPr>
      <xdr:spPr>
        <a:xfrm>
          <a:off x="10388600" y="1339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159338</xdr:rowOff>
    </xdr:from>
    <xdr:ext cx="469744" cy="259045"/>
    <xdr:sp macro="" textlink="">
      <xdr:nvSpPr>
        <xdr:cNvPr id="319" name="【公営住宅】&#10;一人当たり面積平均値テキスト"/>
        <xdr:cNvSpPr txBox="1"/>
      </xdr:nvSpPr>
      <xdr:spPr>
        <a:xfrm>
          <a:off x="10515600" y="14218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136461</xdr:rowOff>
    </xdr:from>
    <xdr:to>
      <xdr:col>55</xdr:col>
      <xdr:colOff>50800</xdr:colOff>
      <xdr:row>84</xdr:row>
      <xdr:rowOff>66611</xdr:rowOff>
    </xdr:to>
    <xdr:sp macro="" textlink="">
      <xdr:nvSpPr>
        <xdr:cNvPr id="320" name="フローチャート: 判断 319"/>
        <xdr:cNvSpPr/>
      </xdr:nvSpPr>
      <xdr:spPr>
        <a:xfrm>
          <a:off x="10426700" y="1436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121602</xdr:rowOff>
    </xdr:from>
    <xdr:to>
      <xdr:col>50</xdr:col>
      <xdr:colOff>165100</xdr:colOff>
      <xdr:row>84</xdr:row>
      <xdr:rowOff>51752</xdr:rowOff>
    </xdr:to>
    <xdr:sp macro="" textlink="">
      <xdr:nvSpPr>
        <xdr:cNvPr id="321" name="フローチャート: 判断 320"/>
        <xdr:cNvSpPr/>
      </xdr:nvSpPr>
      <xdr:spPr>
        <a:xfrm>
          <a:off x="9588500" y="1435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51308</xdr:rowOff>
    </xdr:from>
    <xdr:to>
      <xdr:col>46</xdr:col>
      <xdr:colOff>38100</xdr:colOff>
      <xdr:row>83</xdr:row>
      <xdr:rowOff>152908</xdr:rowOff>
    </xdr:to>
    <xdr:sp macro="" textlink="">
      <xdr:nvSpPr>
        <xdr:cNvPr id="322" name="フローチャート: 判断 321"/>
        <xdr:cNvSpPr/>
      </xdr:nvSpPr>
      <xdr:spPr>
        <a:xfrm>
          <a:off x="8699500" y="1428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70738</xdr:rowOff>
    </xdr:from>
    <xdr:to>
      <xdr:col>41</xdr:col>
      <xdr:colOff>101600</xdr:colOff>
      <xdr:row>84</xdr:row>
      <xdr:rowOff>888</xdr:rowOff>
    </xdr:to>
    <xdr:sp macro="" textlink="">
      <xdr:nvSpPr>
        <xdr:cNvPr id="323" name="フローチャート: 判断 322"/>
        <xdr:cNvSpPr/>
      </xdr:nvSpPr>
      <xdr:spPr>
        <a:xfrm>
          <a:off x="7810500" y="1430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4" name="テキスト ボックス 32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5" name="テキスト ボックス 32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6" name="テキスト ボックス 32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7" name="テキスト ボックス 32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8" name="テキスト ボックス 32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19304</xdr:rowOff>
    </xdr:from>
    <xdr:to>
      <xdr:col>55</xdr:col>
      <xdr:colOff>50800</xdr:colOff>
      <xdr:row>85</xdr:row>
      <xdr:rowOff>120904</xdr:rowOff>
    </xdr:to>
    <xdr:sp macro="" textlink="">
      <xdr:nvSpPr>
        <xdr:cNvPr id="329" name="楕円 328"/>
        <xdr:cNvSpPr/>
      </xdr:nvSpPr>
      <xdr:spPr>
        <a:xfrm>
          <a:off x="10426700" y="1459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105681</xdr:rowOff>
    </xdr:from>
    <xdr:ext cx="469744" cy="259045"/>
    <xdr:sp macro="" textlink="">
      <xdr:nvSpPr>
        <xdr:cNvPr id="330" name="【公営住宅】&#10;一人当たり面積該当値テキスト"/>
        <xdr:cNvSpPr txBox="1"/>
      </xdr:nvSpPr>
      <xdr:spPr>
        <a:xfrm>
          <a:off x="10515600" y="14507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19304</xdr:rowOff>
    </xdr:from>
    <xdr:to>
      <xdr:col>50</xdr:col>
      <xdr:colOff>165100</xdr:colOff>
      <xdr:row>85</xdr:row>
      <xdr:rowOff>120904</xdr:rowOff>
    </xdr:to>
    <xdr:sp macro="" textlink="">
      <xdr:nvSpPr>
        <xdr:cNvPr id="331" name="楕円 330"/>
        <xdr:cNvSpPr/>
      </xdr:nvSpPr>
      <xdr:spPr>
        <a:xfrm>
          <a:off x="9588500" y="1459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70104</xdr:rowOff>
    </xdr:from>
    <xdr:to>
      <xdr:col>55</xdr:col>
      <xdr:colOff>0</xdr:colOff>
      <xdr:row>85</xdr:row>
      <xdr:rowOff>70104</xdr:rowOff>
    </xdr:to>
    <xdr:cxnSp macro="">
      <xdr:nvCxnSpPr>
        <xdr:cNvPr id="332" name="直線コネクタ 331"/>
        <xdr:cNvCxnSpPr/>
      </xdr:nvCxnSpPr>
      <xdr:spPr>
        <a:xfrm>
          <a:off x="9639300" y="1464335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19304</xdr:rowOff>
    </xdr:from>
    <xdr:to>
      <xdr:col>46</xdr:col>
      <xdr:colOff>38100</xdr:colOff>
      <xdr:row>85</xdr:row>
      <xdr:rowOff>120904</xdr:rowOff>
    </xdr:to>
    <xdr:sp macro="" textlink="">
      <xdr:nvSpPr>
        <xdr:cNvPr id="333" name="楕円 332"/>
        <xdr:cNvSpPr/>
      </xdr:nvSpPr>
      <xdr:spPr>
        <a:xfrm>
          <a:off x="8699500" y="1459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70104</xdr:rowOff>
    </xdr:from>
    <xdr:to>
      <xdr:col>50</xdr:col>
      <xdr:colOff>114300</xdr:colOff>
      <xdr:row>85</xdr:row>
      <xdr:rowOff>70104</xdr:rowOff>
    </xdr:to>
    <xdr:cxnSp macro="">
      <xdr:nvCxnSpPr>
        <xdr:cNvPr id="334" name="直線コネクタ 333"/>
        <xdr:cNvCxnSpPr/>
      </xdr:nvCxnSpPr>
      <xdr:spPr>
        <a:xfrm>
          <a:off x="8750300" y="146433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19304</xdr:rowOff>
    </xdr:from>
    <xdr:to>
      <xdr:col>41</xdr:col>
      <xdr:colOff>101600</xdr:colOff>
      <xdr:row>85</xdr:row>
      <xdr:rowOff>120904</xdr:rowOff>
    </xdr:to>
    <xdr:sp macro="" textlink="">
      <xdr:nvSpPr>
        <xdr:cNvPr id="335" name="楕円 334"/>
        <xdr:cNvSpPr/>
      </xdr:nvSpPr>
      <xdr:spPr>
        <a:xfrm>
          <a:off x="7810500" y="1459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70104</xdr:rowOff>
    </xdr:from>
    <xdr:to>
      <xdr:col>45</xdr:col>
      <xdr:colOff>177800</xdr:colOff>
      <xdr:row>85</xdr:row>
      <xdr:rowOff>70104</xdr:rowOff>
    </xdr:to>
    <xdr:cxnSp macro="">
      <xdr:nvCxnSpPr>
        <xdr:cNvPr id="336" name="直線コネクタ 335"/>
        <xdr:cNvCxnSpPr/>
      </xdr:nvCxnSpPr>
      <xdr:spPr>
        <a:xfrm>
          <a:off x="7861300" y="146433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68279</xdr:rowOff>
    </xdr:from>
    <xdr:ext cx="469744" cy="259045"/>
    <xdr:sp macro="" textlink="">
      <xdr:nvSpPr>
        <xdr:cNvPr id="337" name="n_1aveValue【公営住宅】&#10;一人当たり面積"/>
        <xdr:cNvSpPr txBox="1"/>
      </xdr:nvSpPr>
      <xdr:spPr>
        <a:xfrm>
          <a:off x="9391727" y="1412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169435</xdr:rowOff>
    </xdr:from>
    <xdr:ext cx="469744" cy="259045"/>
    <xdr:sp macro="" textlink="">
      <xdr:nvSpPr>
        <xdr:cNvPr id="338" name="n_2aveValue【公営住宅】&#10;一人当たり面積"/>
        <xdr:cNvSpPr txBox="1"/>
      </xdr:nvSpPr>
      <xdr:spPr>
        <a:xfrm>
          <a:off x="8515427" y="1405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17415</xdr:rowOff>
    </xdr:from>
    <xdr:ext cx="469744" cy="259045"/>
    <xdr:sp macro="" textlink="">
      <xdr:nvSpPr>
        <xdr:cNvPr id="339" name="n_3aveValue【公営住宅】&#10;一人当たり面積"/>
        <xdr:cNvSpPr txBox="1"/>
      </xdr:nvSpPr>
      <xdr:spPr>
        <a:xfrm>
          <a:off x="7626427" y="1407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112031</xdr:rowOff>
    </xdr:from>
    <xdr:ext cx="469744" cy="259045"/>
    <xdr:sp macro="" textlink="">
      <xdr:nvSpPr>
        <xdr:cNvPr id="340" name="n_1mainValue【公営住宅】&#10;一人当たり面積"/>
        <xdr:cNvSpPr txBox="1"/>
      </xdr:nvSpPr>
      <xdr:spPr>
        <a:xfrm>
          <a:off x="9391727" y="1468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112031</xdr:rowOff>
    </xdr:from>
    <xdr:ext cx="469744" cy="259045"/>
    <xdr:sp macro="" textlink="">
      <xdr:nvSpPr>
        <xdr:cNvPr id="341" name="n_2mainValue【公営住宅】&#10;一人当たり面積"/>
        <xdr:cNvSpPr txBox="1"/>
      </xdr:nvSpPr>
      <xdr:spPr>
        <a:xfrm>
          <a:off x="8515427" y="1468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112031</xdr:rowOff>
    </xdr:from>
    <xdr:ext cx="469744" cy="259045"/>
    <xdr:sp macro="" textlink="">
      <xdr:nvSpPr>
        <xdr:cNvPr id="342" name="n_3mainValue【公営住宅】&#10;一人当たり面積"/>
        <xdr:cNvSpPr txBox="1"/>
      </xdr:nvSpPr>
      <xdr:spPr>
        <a:xfrm>
          <a:off x="7626427" y="1468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3" name="正方形/長方形 34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4" name="正方形/長方形 34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5" name="正方形/長方形 34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6" name="正方形/長方形 34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7" name="正方形/長方形 34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8" name="正方形/長方形 34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9" name="正方形/長方形 34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0" name="正方形/長方形 34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1" name="正方形/長方形 35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2" name="正方形/長方形 35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3" name="正方形/長方形 35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4" name="正方形/長方形 35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5" name="正方形/長方形 35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6" name="正方形/長方形 35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7" name="正方形/長方形 35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8" name="正方形/長方形 35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9" name="正方形/長方形 35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0" name="正方形/長方形 35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1" name="正方形/長方形 36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2" name="正方形/長方形 36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3" name="正方形/長方形 36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4" name="正方形/長方形 36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5" name="正方形/長方形 36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6" name="正方形/長方形 36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7" name="テキスト ボックス 36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8" name="直線コネクタ 36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69" name="テキスト ボックス 368"/>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19050</xdr:rowOff>
    </xdr:from>
    <xdr:to>
      <xdr:col>89</xdr:col>
      <xdr:colOff>177800</xdr:colOff>
      <xdr:row>41</xdr:row>
      <xdr:rowOff>19050</xdr:rowOff>
    </xdr:to>
    <xdr:cxnSp macro="">
      <xdr:nvCxnSpPr>
        <xdr:cNvPr id="370" name="直線コネクタ 369"/>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48277</xdr:rowOff>
    </xdr:from>
    <xdr:ext cx="403059" cy="259045"/>
    <xdr:sp macro="" textlink="">
      <xdr:nvSpPr>
        <xdr:cNvPr id="371" name="テキスト ボックス 370"/>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2" name="直線コネクタ 37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3" name="テキスト ボックス 37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76200</xdr:rowOff>
    </xdr:from>
    <xdr:to>
      <xdr:col>89</xdr:col>
      <xdr:colOff>177800</xdr:colOff>
      <xdr:row>34</xdr:row>
      <xdr:rowOff>76200</xdr:rowOff>
    </xdr:to>
    <xdr:cxnSp macro="">
      <xdr:nvCxnSpPr>
        <xdr:cNvPr id="374" name="直線コネクタ 373"/>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33</xdr:row>
      <xdr:rowOff>105427</xdr:rowOff>
    </xdr:from>
    <xdr:ext cx="403059" cy="259045"/>
    <xdr:sp macro="" textlink="">
      <xdr:nvSpPr>
        <xdr:cNvPr id="375" name="テキスト ボックス 374"/>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6" name="直線コネクタ 37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7" name="テキスト ボックス 37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76200</xdr:rowOff>
    </xdr:from>
    <xdr:to>
      <xdr:col>85</xdr:col>
      <xdr:colOff>126364</xdr:colOff>
      <xdr:row>41</xdr:row>
      <xdr:rowOff>153353</xdr:rowOff>
    </xdr:to>
    <xdr:cxnSp macro="">
      <xdr:nvCxnSpPr>
        <xdr:cNvPr id="379" name="直線コネクタ 378"/>
        <xdr:cNvCxnSpPr/>
      </xdr:nvCxnSpPr>
      <xdr:spPr>
        <a:xfrm flipV="1">
          <a:off x="16318864" y="5734050"/>
          <a:ext cx="0" cy="1448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157180</xdr:rowOff>
    </xdr:from>
    <xdr:ext cx="405111" cy="259045"/>
    <xdr:sp macro="" textlink="">
      <xdr:nvSpPr>
        <xdr:cNvPr id="380" name="【認定こども園・幼稚園・保育所】&#10;有形固定資産減価償却率最小値テキスト"/>
        <xdr:cNvSpPr txBox="1"/>
      </xdr:nvSpPr>
      <xdr:spPr>
        <a:xfrm>
          <a:off x="16357600" y="7186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153353</xdr:rowOff>
    </xdr:from>
    <xdr:to>
      <xdr:col>86</xdr:col>
      <xdr:colOff>25400</xdr:colOff>
      <xdr:row>41</xdr:row>
      <xdr:rowOff>153353</xdr:rowOff>
    </xdr:to>
    <xdr:cxnSp macro="">
      <xdr:nvCxnSpPr>
        <xdr:cNvPr id="381" name="直線コネクタ 380"/>
        <xdr:cNvCxnSpPr/>
      </xdr:nvCxnSpPr>
      <xdr:spPr>
        <a:xfrm>
          <a:off x="16230600" y="7182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22877</xdr:rowOff>
    </xdr:from>
    <xdr:ext cx="405111" cy="259045"/>
    <xdr:sp macro="" textlink="">
      <xdr:nvSpPr>
        <xdr:cNvPr id="382" name="【認定こども園・幼稚園・保育所】&#10;有形固定資産減価償却率最大値テキスト"/>
        <xdr:cNvSpPr txBox="1"/>
      </xdr:nvSpPr>
      <xdr:spPr>
        <a:xfrm>
          <a:off x="16357600" y="550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76200</xdr:rowOff>
    </xdr:from>
    <xdr:to>
      <xdr:col>86</xdr:col>
      <xdr:colOff>25400</xdr:colOff>
      <xdr:row>33</xdr:row>
      <xdr:rowOff>76200</xdr:rowOff>
    </xdr:to>
    <xdr:cxnSp macro="">
      <xdr:nvCxnSpPr>
        <xdr:cNvPr id="383" name="直線コネクタ 382"/>
        <xdr:cNvCxnSpPr/>
      </xdr:nvCxnSpPr>
      <xdr:spPr>
        <a:xfrm>
          <a:off x="16230600" y="573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139717</xdr:rowOff>
    </xdr:from>
    <xdr:ext cx="405111" cy="259045"/>
    <xdr:sp macro="" textlink="">
      <xdr:nvSpPr>
        <xdr:cNvPr id="384" name="【認定こども園・幼稚園・保育所】&#10;有形固定資産減価償却率平均値テキスト"/>
        <xdr:cNvSpPr txBox="1"/>
      </xdr:nvSpPr>
      <xdr:spPr>
        <a:xfrm>
          <a:off x="16357600" y="64833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116840</xdr:rowOff>
    </xdr:from>
    <xdr:to>
      <xdr:col>85</xdr:col>
      <xdr:colOff>177800</xdr:colOff>
      <xdr:row>39</xdr:row>
      <xdr:rowOff>46990</xdr:rowOff>
    </xdr:to>
    <xdr:sp macro="" textlink="">
      <xdr:nvSpPr>
        <xdr:cNvPr id="385" name="フローチャート: 判断 384"/>
        <xdr:cNvSpPr/>
      </xdr:nvSpPr>
      <xdr:spPr>
        <a:xfrm>
          <a:off x="162687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11113</xdr:rowOff>
    </xdr:from>
    <xdr:to>
      <xdr:col>81</xdr:col>
      <xdr:colOff>101600</xdr:colOff>
      <xdr:row>39</xdr:row>
      <xdr:rowOff>112713</xdr:rowOff>
    </xdr:to>
    <xdr:sp macro="" textlink="">
      <xdr:nvSpPr>
        <xdr:cNvPr id="386" name="フローチャート: 判断 385"/>
        <xdr:cNvSpPr/>
      </xdr:nvSpPr>
      <xdr:spPr>
        <a:xfrm>
          <a:off x="15430500" y="669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33972</xdr:rowOff>
    </xdr:from>
    <xdr:to>
      <xdr:col>76</xdr:col>
      <xdr:colOff>165100</xdr:colOff>
      <xdr:row>39</xdr:row>
      <xdr:rowOff>135572</xdr:rowOff>
    </xdr:to>
    <xdr:sp macro="" textlink="">
      <xdr:nvSpPr>
        <xdr:cNvPr id="387" name="フローチャート: 判断 386"/>
        <xdr:cNvSpPr/>
      </xdr:nvSpPr>
      <xdr:spPr>
        <a:xfrm>
          <a:off x="14541500" y="6720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28257</xdr:rowOff>
    </xdr:from>
    <xdr:to>
      <xdr:col>72</xdr:col>
      <xdr:colOff>38100</xdr:colOff>
      <xdr:row>39</xdr:row>
      <xdr:rowOff>129857</xdr:rowOff>
    </xdr:to>
    <xdr:sp macro="" textlink="">
      <xdr:nvSpPr>
        <xdr:cNvPr id="388" name="フローチャート: 判断 387"/>
        <xdr:cNvSpPr/>
      </xdr:nvSpPr>
      <xdr:spPr>
        <a:xfrm>
          <a:off x="13652500" y="671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9" name="テキスト ボックス 38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0" name="テキスト ボックス 38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1" name="テキスト ボックス 39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2" name="テキスト ボックス 39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3" name="テキスト ボックス 39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2540</xdr:rowOff>
    </xdr:from>
    <xdr:to>
      <xdr:col>85</xdr:col>
      <xdr:colOff>177800</xdr:colOff>
      <xdr:row>40</xdr:row>
      <xdr:rowOff>104140</xdr:rowOff>
    </xdr:to>
    <xdr:sp macro="" textlink="">
      <xdr:nvSpPr>
        <xdr:cNvPr id="394" name="楕円 393"/>
        <xdr:cNvSpPr/>
      </xdr:nvSpPr>
      <xdr:spPr>
        <a:xfrm>
          <a:off x="162687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152417</xdr:rowOff>
    </xdr:from>
    <xdr:ext cx="405111" cy="259045"/>
    <xdr:sp macro="" textlink="">
      <xdr:nvSpPr>
        <xdr:cNvPr id="395" name="【認定こども園・幼稚園・保育所】&#10;有形固定資産減価償却率該当値テキスト"/>
        <xdr:cNvSpPr txBox="1"/>
      </xdr:nvSpPr>
      <xdr:spPr>
        <a:xfrm>
          <a:off x="16357600" y="683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59690</xdr:rowOff>
    </xdr:from>
    <xdr:to>
      <xdr:col>81</xdr:col>
      <xdr:colOff>101600</xdr:colOff>
      <xdr:row>40</xdr:row>
      <xdr:rowOff>161290</xdr:rowOff>
    </xdr:to>
    <xdr:sp macro="" textlink="">
      <xdr:nvSpPr>
        <xdr:cNvPr id="396" name="楕円 395"/>
        <xdr:cNvSpPr/>
      </xdr:nvSpPr>
      <xdr:spPr>
        <a:xfrm>
          <a:off x="15430500" y="69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53340</xdr:rowOff>
    </xdr:from>
    <xdr:to>
      <xdr:col>85</xdr:col>
      <xdr:colOff>127000</xdr:colOff>
      <xdr:row>40</xdr:row>
      <xdr:rowOff>110490</xdr:rowOff>
    </xdr:to>
    <xdr:cxnSp macro="">
      <xdr:nvCxnSpPr>
        <xdr:cNvPr id="397" name="直線コネクタ 396"/>
        <xdr:cNvCxnSpPr/>
      </xdr:nvCxnSpPr>
      <xdr:spPr>
        <a:xfrm flipV="1">
          <a:off x="15481300" y="691134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116840</xdr:rowOff>
    </xdr:from>
    <xdr:to>
      <xdr:col>76</xdr:col>
      <xdr:colOff>165100</xdr:colOff>
      <xdr:row>41</xdr:row>
      <xdr:rowOff>46990</xdr:rowOff>
    </xdr:to>
    <xdr:sp macro="" textlink="">
      <xdr:nvSpPr>
        <xdr:cNvPr id="398" name="楕円 397"/>
        <xdr:cNvSpPr/>
      </xdr:nvSpPr>
      <xdr:spPr>
        <a:xfrm>
          <a:off x="14541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110490</xdr:rowOff>
    </xdr:from>
    <xdr:to>
      <xdr:col>81</xdr:col>
      <xdr:colOff>50800</xdr:colOff>
      <xdr:row>40</xdr:row>
      <xdr:rowOff>167640</xdr:rowOff>
    </xdr:to>
    <xdr:cxnSp macro="">
      <xdr:nvCxnSpPr>
        <xdr:cNvPr id="399" name="直線コネクタ 398"/>
        <xdr:cNvCxnSpPr/>
      </xdr:nvCxnSpPr>
      <xdr:spPr>
        <a:xfrm flipV="1">
          <a:off x="14592300" y="696849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16828</xdr:rowOff>
    </xdr:from>
    <xdr:to>
      <xdr:col>72</xdr:col>
      <xdr:colOff>38100</xdr:colOff>
      <xdr:row>40</xdr:row>
      <xdr:rowOff>118428</xdr:rowOff>
    </xdr:to>
    <xdr:sp macro="" textlink="">
      <xdr:nvSpPr>
        <xdr:cNvPr id="400" name="楕円 399"/>
        <xdr:cNvSpPr/>
      </xdr:nvSpPr>
      <xdr:spPr>
        <a:xfrm>
          <a:off x="13652500" y="687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67628</xdr:rowOff>
    </xdr:from>
    <xdr:to>
      <xdr:col>76</xdr:col>
      <xdr:colOff>114300</xdr:colOff>
      <xdr:row>40</xdr:row>
      <xdr:rowOff>167640</xdr:rowOff>
    </xdr:to>
    <xdr:cxnSp macro="">
      <xdr:nvCxnSpPr>
        <xdr:cNvPr id="401" name="直線コネクタ 400"/>
        <xdr:cNvCxnSpPr/>
      </xdr:nvCxnSpPr>
      <xdr:spPr>
        <a:xfrm>
          <a:off x="13703300" y="6925628"/>
          <a:ext cx="889000" cy="10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129240</xdr:rowOff>
    </xdr:from>
    <xdr:ext cx="405111" cy="259045"/>
    <xdr:sp macro="" textlink="">
      <xdr:nvSpPr>
        <xdr:cNvPr id="402" name="n_1aveValue【認定こども園・幼稚園・保育所】&#10;有形固定資産減価償却率"/>
        <xdr:cNvSpPr txBox="1"/>
      </xdr:nvSpPr>
      <xdr:spPr>
        <a:xfrm>
          <a:off x="15266044" y="6472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152099</xdr:rowOff>
    </xdr:from>
    <xdr:ext cx="405111" cy="259045"/>
    <xdr:sp macro="" textlink="">
      <xdr:nvSpPr>
        <xdr:cNvPr id="403" name="n_2aveValue【認定こども園・幼稚園・保育所】&#10;有形固定資産減価償却率"/>
        <xdr:cNvSpPr txBox="1"/>
      </xdr:nvSpPr>
      <xdr:spPr>
        <a:xfrm>
          <a:off x="14389744" y="6495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146384</xdr:rowOff>
    </xdr:from>
    <xdr:ext cx="405111" cy="259045"/>
    <xdr:sp macro="" textlink="">
      <xdr:nvSpPr>
        <xdr:cNvPr id="404" name="n_3aveValue【認定こども園・幼稚園・保育所】&#10;有形固定資産減価償却率"/>
        <xdr:cNvSpPr txBox="1"/>
      </xdr:nvSpPr>
      <xdr:spPr>
        <a:xfrm>
          <a:off x="13500744" y="6490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152417</xdr:rowOff>
    </xdr:from>
    <xdr:ext cx="405111" cy="259045"/>
    <xdr:sp macro="" textlink="">
      <xdr:nvSpPr>
        <xdr:cNvPr id="405" name="n_1mainValue【認定こども園・幼稚園・保育所】&#10;有形固定資産減価償却率"/>
        <xdr:cNvSpPr txBox="1"/>
      </xdr:nvSpPr>
      <xdr:spPr>
        <a:xfrm>
          <a:off x="15266044" y="701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38117</xdr:rowOff>
    </xdr:from>
    <xdr:ext cx="405111" cy="259045"/>
    <xdr:sp macro="" textlink="">
      <xdr:nvSpPr>
        <xdr:cNvPr id="406" name="n_2mainValue【認定こども園・幼稚園・保育所】&#10;有形固定資産減価償却率"/>
        <xdr:cNvSpPr txBox="1"/>
      </xdr:nvSpPr>
      <xdr:spPr>
        <a:xfrm>
          <a:off x="14389744" y="706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109555</xdr:rowOff>
    </xdr:from>
    <xdr:ext cx="405111" cy="259045"/>
    <xdr:sp macro="" textlink="">
      <xdr:nvSpPr>
        <xdr:cNvPr id="407" name="n_3mainValue【認定こども園・幼稚園・保育所】&#10;有形固定資産減価償却率"/>
        <xdr:cNvSpPr txBox="1"/>
      </xdr:nvSpPr>
      <xdr:spPr>
        <a:xfrm>
          <a:off x="13500744" y="6967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8" name="正方形/長方形 40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9" name="正方形/長方形 40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0" name="正方形/長方形 40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1" name="正方形/長方形 41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2" name="正方形/長方形 41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3" name="正方形/長方形 41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4" name="正方形/長方形 41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5" name="正方形/長方形 41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6" name="テキスト ボックス 41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7" name="直線コネクタ 41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18" name="直線コネクタ 41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19" name="テキスト ボックス 418"/>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0" name="直線コネクタ 41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21" name="テキスト ボックス 420"/>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2" name="直線コネクタ 42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23" name="テキスト ボックス 422"/>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24" name="直線コネクタ 42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25" name="テキスト ボックス 424"/>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26" name="直線コネクタ 42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27" name="テキスト ボックス 426"/>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8" name="直線コネクタ 42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9" name="テキスト ボックス 42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156210</xdr:rowOff>
    </xdr:from>
    <xdr:to>
      <xdr:col>116</xdr:col>
      <xdr:colOff>62864</xdr:colOff>
      <xdr:row>41</xdr:row>
      <xdr:rowOff>156210</xdr:rowOff>
    </xdr:to>
    <xdr:cxnSp macro="">
      <xdr:nvCxnSpPr>
        <xdr:cNvPr id="431" name="直線コネクタ 430"/>
        <xdr:cNvCxnSpPr/>
      </xdr:nvCxnSpPr>
      <xdr:spPr>
        <a:xfrm flipV="1">
          <a:off x="22160864" y="581406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160037</xdr:rowOff>
    </xdr:from>
    <xdr:ext cx="469744" cy="259045"/>
    <xdr:sp macro="" textlink="">
      <xdr:nvSpPr>
        <xdr:cNvPr id="432" name="【認定こども園・幼稚園・保育所】&#10;一人当たり面積最小値テキスト"/>
        <xdr:cNvSpPr txBox="1"/>
      </xdr:nvSpPr>
      <xdr:spPr>
        <a:xfrm>
          <a:off x="22199600"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156210</xdr:rowOff>
    </xdr:from>
    <xdr:to>
      <xdr:col>116</xdr:col>
      <xdr:colOff>152400</xdr:colOff>
      <xdr:row>41</xdr:row>
      <xdr:rowOff>156210</xdr:rowOff>
    </xdr:to>
    <xdr:cxnSp macro="">
      <xdr:nvCxnSpPr>
        <xdr:cNvPr id="433" name="直線コネクタ 432"/>
        <xdr:cNvCxnSpPr/>
      </xdr:nvCxnSpPr>
      <xdr:spPr>
        <a:xfrm>
          <a:off x="22072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102887</xdr:rowOff>
    </xdr:from>
    <xdr:ext cx="469744" cy="259045"/>
    <xdr:sp macro="" textlink="">
      <xdr:nvSpPr>
        <xdr:cNvPr id="434" name="【認定こども園・幼稚園・保育所】&#10;一人当たり面積最大値テキスト"/>
        <xdr:cNvSpPr txBox="1"/>
      </xdr:nvSpPr>
      <xdr:spPr>
        <a:xfrm>
          <a:off x="22199600" y="558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156210</xdr:rowOff>
    </xdr:from>
    <xdr:to>
      <xdr:col>116</xdr:col>
      <xdr:colOff>152400</xdr:colOff>
      <xdr:row>33</xdr:row>
      <xdr:rowOff>156210</xdr:rowOff>
    </xdr:to>
    <xdr:cxnSp macro="">
      <xdr:nvCxnSpPr>
        <xdr:cNvPr id="435" name="直線コネクタ 434"/>
        <xdr:cNvCxnSpPr/>
      </xdr:nvCxnSpPr>
      <xdr:spPr>
        <a:xfrm>
          <a:off x="22072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38117</xdr:rowOff>
    </xdr:from>
    <xdr:ext cx="469744" cy="259045"/>
    <xdr:sp macro="" textlink="">
      <xdr:nvSpPr>
        <xdr:cNvPr id="436" name="【認定こども園・幼稚園・保育所】&#10;一人当たり面積平均値テキスト"/>
        <xdr:cNvSpPr txBox="1"/>
      </xdr:nvSpPr>
      <xdr:spPr>
        <a:xfrm>
          <a:off x="22199600" y="6724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59690</xdr:rowOff>
    </xdr:from>
    <xdr:to>
      <xdr:col>116</xdr:col>
      <xdr:colOff>114300</xdr:colOff>
      <xdr:row>39</xdr:row>
      <xdr:rowOff>161290</xdr:rowOff>
    </xdr:to>
    <xdr:sp macro="" textlink="">
      <xdr:nvSpPr>
        <xdr:cNvPr id="437" name="フローチャート: 判断 436"/>
        <xdr:cNvSpPr/>
      </xdr:nvSpPr>
      <xdr:spPr>
        <a:xfrm>
          <a:off x="221107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40640</xdr:rowOff>
    </xdr:from>
    <xdr:to>
      <xdr:col>112</xdr:col>
      <xdr:colOff>38100</xdr:colOff>
      <xdr:row>39</xdr:row>
      <xdr:rowOff>142240</xdr:rowOff>
    </xdr:to>
    <xdr:sp macro="" textlink="">
      <xdr:nvSpPr>
        <xdr:cNvPr id="438" name="フローチャート: 判断 437"/>
        <xdr:cNvSpPr/>
      </xdr:nvSpPr>
      <xdr:spPr>
        <a:xfrm>
          <a:off x="21272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6350</xdr:rowOff>
    </xdr:from>
    <xdr:to>
      <xdr:col>107</xdr:col>
      <xdr:colOff>101600</xdr:colOff>
      <xdr:row>39</xdr:row>
      <xdr:rowOff>107950</xdr:rowOff>
    </xdr:to>
    <xdr:sp macro="" textlink="">
      <xdr:nvSpPr>
        <xdr:cNvPr id="439" name="フローチャート: 判断 438"/>
        <xdr:cNvSpPr/>
      </xdr:nvSpPr>
      <xdr:spPr>
        <a:xfrm>
          <a:off x="20383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6350</xdr:rowOff>
    </xdr:from>
    <xdr:to>
      <xdr:col>102</xdr:col>
      <xdr:colOff>165100</xdr:colOff>
      <xdr:row>39</xdr:row>
      <xdr:rowOff>107950</xdr:rowOff>
    </xdr:to>
    <xdr:sp macro="" textlink="">
      <xdr:nvSpPr>
        <xdr:cNvPr id="440" name="フローチャート: 判断 439"/>
        <xdr:cNvSpPr/>
      </xdr:nvSpPr>
      <xdr:spPr>
        <a:xfrm>
          <a:off x="19494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1" name="テキスト ボックス 44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2" name="テキスト ボックス 44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3" name="テキスト ボックス 44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4" name="テキスト ボックス 44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5" name="テキスト ボックス 44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44450</xdr:rowOff>
    </xdr:from>
    <xdr:to>
      <xdr:col>116</xdr:col>
      <xdr:colOff>114300</xdr:colOff>
      <xdr:row>39</xdr:row>
      <xdr:rowOff>146050</xdr:rowOff>
    </xdr:to>
    <xdr:sp macro="" textlink="">
      <xdr:nvSpPr>
        <xdr:cNvPr id="446" name="楕円 445"/>
        <xdr:cNvSpPr/>
      </xdr:nvSpPr>
      <xdr:spPr>
        <a:xfrm>
          <a:off x="221107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67327</xdr:rowOff>
    </xdr:from>
    <xdr:ext cx="469744" cy="259045"/>
    <xdr:sp macro="" textlink="">
      <xdr:nvSpPr>
        <xdr:cNvPr id="447" name="【認定こども園・幼稚園・保育所】&#10;一人当たり面積該当値テキスト"/>
        <xdr:cNvSpPr txBox="1"/>
      </xdr:nvSpPr>
      <xdr:spPr>
        <a:xfrm>
          <a:off x="22199600"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44450</xdr:rowOff>
    </xdr:from>
    <xdr:to>
      <xdr:col>112</xdr:col>
      <xdr:colOff>38100</xdr:colOff>
      <xdr:row>39</xdr:row>
      <xdr:rowOff>146050</xdr:rowOff>
    </xdr:to>
    <xdr:sp macro="" textlink="">
      <xdr:nvSpPr>
        <xdr:cNvPr id="448" name="楕円 447"/>
        <xdr:cNvSpPr/>
      </xdr:nvSpPr>
      <xdr:spPr>
        <a:xfrm>
          <a:off x="212725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95250</xdr:rowOff>
    </xdr:from>
    <xdr:to>
      <xdr:col>116</xdr:col>
      <xdr:colOff>63500</xdr:colOff>
      <xdr:row>39</xdr:row>
      <xdr:rowOff>95250</xdr:rowOff>
    </xdr:to>
    <xdr:cxnSp macro="">
      <xdr:nvCxnSpPr>
        <xdr:cNvPr id="449" name="直線コネクタ 448"/>
        <xdr:cNvCxnSpPr/>
      </xdr:nvCxnSpPr>
      <xdr:spPr>
        <a:xfrm>
          <a:off x="21323300" y="678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44450</xdr:rowOff>
    </xdr:from>
    <xdr:to>
      <xdr:col>107</xdr:col>
      <xdr:colOff>101600</xdr:colOff>
      <xdr:row>39</xdr:row>
      <xdr:rowOff>146050</xdr:rowOff>
    </xdr:to>
    <xdr:sp macro="" textlink="">
      <xdr:nvSpPr>
        <xdr:cNvPr id="450" name="楕円 449"/>
        <xdr:cNvSpPr/>
      </xdr:nvSpPr>
      <xdr:spPr>
        <a:xfrm>
          <a:off x="203835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95250</xdr:rowOff>
    </xdr:from>
    <xdr:to>
      <xdr:col>111</xdr:col>
      <xdr:colOff>177800</xdr:colOff>
      <xdr:row>39</xdr:row>
      <xdr:rowOff>95250</xdr:rowOff>
    </xdr:to>
    <xdr:cxnSp macro="">
      <xdr:nvCxnSpPr>
        <xdr:cNvPr id="451" name="直線コネクタ 450"/>
        <xdr:cNvCxnSpPr/>
      </xdr:nvCxnSpPr>
      <xdr:spPr>
        <a:xfrm>
          <a:off x="20434300" y="678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48260</xdr:rowOff>
    </xdr:from>
    <xdr:to>
      <xdr:col>102</xdr:col>
      <xdr:colOff>165100</xdr:colOff>
      <xdr:row>39</xdr:row>
      <xdr:rowOff>149860</xdr:rowOff>
    </xdr:to>
    <xdr:sp macro="" textlink="">
      <xdr:nvSpPr>
        <xdr:cNvPr id="452" name="楕円 451"/>
        <xdr:cNvSpPr/>
      </xdr:nvSpPr>
      <xdr:spPr>
        <a:xfrm>
          <a:off x="19494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95250</xdr:rowOff>
    </xdr:from>
    <xdr:to>
      <xdr:col>107</xdr:col>
      <xdr:colOff>50800</xdr:colOff>
      <xdr:row>39</xdr:row>
      <xdr:rowOff>99060</xdr:rowOff>
    </xdr:to>
    <xdr:cxnSp macro="">
      <xdr:nvCxnSpPr>
        <xdr:cNvPr id="453" name="直線コネクタ 452"/>
        <xdr:cNvCxnSpPr/>
      </xdr:nvCxnSpPr>
      <xdr:spPr>
        <a:xfrm flipV="1">
          <a:off x="19545300" y="67818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158767</xdr:rowOff>
    </xdr:from>
    <xdr:ext cx="469744" cy="259045"/>
    <xdr:sp macro="" textlink="">
      <xdr:nvSpPr>
        <xdr:cNvPr id="454" name="n_1aveValue【認定こども園・幼稚園・保育所】&#10;一人当たり面積"/>
        <xdr:cNvSpPr txBox="1"/>
      </xdr:nvSpPr>
      <xdr:spPr>
        <a:xfrm>
          <a:off x="21075727" y="650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124477</xdr:rowOff>
    </xdr:from>
    <xdr:ext cx="469744" cy="259045"/>
    <xdr:sp macro="" textlink="">
      <xdr:nvSpPr>
        <xdr:cNvPr id="455" name="n_2aveValue【認定こども園・幼稚園・保育所】&#10;一人当たり面積"/>
        <xdr:cNvSpPr txBox="1"/>
      </xdr:nvSpPr>
      <xdr:spPr>
        <a:xfrm>
          <a:off x="20199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124477</xdr:rowOff>
    </xdr:from>
    <xdr:ext cx="469744" cy="259045"/>
    <xdr:sp macro="" textlink="">
      <xdr:nvSpPr>
        <xdr:cNvPr id="456" name="n_3aveValue【認定こども園・幼稚園・保育所】&#10;一人当たり面積"/>
        <xdr:cNvSpPr txBox="1"/>
      </xdr:nvSpPr>
      <xdr:spPr>
        <a:xfrm>
          <a:off x="19310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137177</xdr:rowOff>
    </xdr:from>
    <xdr:ext cx="469744" cy="259045"/>
    <xdr:sp macro="" textlink="">
      <xdr:nvSpPr>
        <xdr:cNvPr id="457" name="n_1mainValue【認定こども園・幼稚園・保育所】&#10;一人当たり面積"/>
        <xdr:cNvSpPr txBox="1"/>
      </xdr:nvSpPr>
      <xdr:spPr>
        <a:xfrm>
          <a:off x="210757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137177</xdr:rowOff>
    </xdr:from>
    <xdr:ext cx="469744" cy="259045"/>
    <xdr:sp macro="" textlink="">
      <xdr:nvSpPr>
        <xdr:cNvPr id="458" name="n_2mainValue【認定こども園・幼稚園・保育所】&#10;一人当たり面積"/>
        <xdr:cNvSpPr txBox="1"/>
      </xdr:nvSpPr>
      <xdr:spPr>
        <a:xfrm>
          <a:off x="201994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140987</xdr:rowOff>
    </xdr:from>
    <xdr:ext cx="469744" cy="259045"/>
    <xdr:sp macro="" textlink="">
      <xdr:nvSpPr>
        <xdr:cNvPr id="459" name="n_3mainValue【認定こども園・幼稚園・保育所】&#10;一人当たり面積"/>
        <xdr:cNvSpPr txBox="1"/>
      </xdr:nvSpPr>
      <xdr:spPr>
        <a:xfrm>
          <a:off x="19310427" y="682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0" name="正方形/長方形 45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1" name="正方形/長方形 46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2" name="正方形/長方形 46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3" name="正方形/長方形 46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4" name="正方形/長方形 46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5" name="正方形/長方形 46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6" name="正方形/長方形 46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7" name="正方形/長方形 46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8" name="テキスト ボックス 46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9" name="直線コネクタ 46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0" name="テキスト ボックス 46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71" name="直線コネクタ 47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72" name="テキスト ボックス 471"/>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3" name="直線コネクタ 47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4" name="テキスト ボックス 47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75" name="直線コネクタ 47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76" name="テキスト ボックス 47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77" name="直線コネクタ 47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78" name="テキスト ボックス 47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79" name="直線コネクタ 47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0" name="テキスト ボックス 47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1" name="直線コネクタ 48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82" name="テキスト ボックス 481"/>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3" name="直線コネクタ 48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4" name="テキスト ボックス 48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75112</xdr:rowOff>
    </xdr:from>
    <xdr:to>
      <xdr:col>85</xdr:col>
      <xdr:colOff>126364</xdr:colOff>
      <xdr:row>65</xdr:row>
      <xdr:rowOff>34290</xdr:rowOff>
    </xdr:to>
    <xdr:cxnSp macro="">
      <xdr:nvCxnSpPr>
        <xdr:cNvPr id="486" name="直線コネクタ 485"/>
        <xdr:cNvCxnSpPr/>
      </xdr:nvCxnSpPr>
      <xdr:spPr>
        <a:xfrm flipV="1">
          <a:off x="16318864" y="9676312"/>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65</xdr:row>
      <xdr:rowOff>38117</xdr:rowOff>
    </xdr:from>
    <xdr:ext cx="405111" cy="259045"/>
    <xdr:sp macro="" textlink="">
      <xdr:nvSpPr>
        <xdr:cNvPr id="487" name="【学校施設】&#10;有形固定資産減価償却率最小値テキスト"/>
        <xdr:cNvSpPr txBox="1"/>
      </xdr:nvSpPr>
      <xdr:spPr>
        <a:xfrm>
          <a:off x="16357600" y="1118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65</xdr:row>
      <xdr:rowOff>34290</xdr:rowOff>
    </xdr:from>
    <xdr:to>
      <xdr:col>86</xdr:col>
      <xdr:colOff>25400</xdr:colOff>
      <xdr:row>65</xdr:row>
      <xdr:rowOff>34290</xdr:rowOff>
    </xdr:to>
    <xdr:cxnSp macro="">
      <xdr:nvCxnSpPr>
        <xdr:cNvPr id="488" name="直線コネクタ 487"/>
        <xdr:cNvCxnSpPr/>
      </xdr:nvCxnSpPr>
      <xdr:spPr>
        <a:xfrm>
          <a:off x="16230600" y="1117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21789</xdr:rowOff>
    </xdr:from>
    <xdr:ext cx="405111" cy="259045"/>
    <xdr:sp macro="" textlink="">
      <xdr:nvSpPr>
        <xdr:cNvPr id="489" name="【学校施設】&#10;有形固定資産減価償却率最大値テキスト"/>
        <xdr:cNvSpPr txBox="1"/>
      </xdr:nvSpPr>
      <xdr:spPr>
        <a:xfrm>
          <a:off x="16357600" y="945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75112</xdr:rowOff>
    </xdr:from>
    <xdr:to>
      <xdr:col>86</xdr:col>
      <xdr:colOff>25400</xdr:colOff>
      <xdr:row>56</xdr:row>
      <xdr:rowOff>75112</xdr:rowOff>
    </xdr:to>
    <xdr:cxnSp macro="">
      <xdr:nvCxnSpPr>
        <xdr:cNvPr id="490" name="直線コネクタ 489"/>
        <xdr:cNvCxnSpPr/>
      </xdr:nvCxnSpPr>
      <xdr:spPr>
        <a:xfrm>
          <a:off x="16230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153324</xdr:rowOff>
    </xdr:from>
    <xdr:ext cx="405111" cy="259045"/>
    <xdr:sp macro="" textlink="">
      <xdr:nvSpPr>
        <xdr:cNvPr id="491" name="【学校施設】&#10;有形固定資産減価償却率平均値テキスト"/>
        <xdr:cNvSpPr txBox="1"/>
      </xdr:nvSpPr>
      <xdr:spPr>
        <a:xfrm>
          <a:off x="16357600" y="100974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130447</xdr:rowOff>
    </xdr:from>
    <xdr:to>
      <xdr:col>85</xdr:col>
      <xdr:colOff>177800</xdr:colOff>
      <xdr:row>60</xdr:row>
      <xdr:rowOff>60597</xdr:rowOff>
    </xdr:to>
    <xdr:sp macro="" textlink="">
      <xdr:nvSpPr>
        <xdr:cNvPr id="492" name="フローチャート: 判断 491"/>
        <xdr:cNvSpPr/>
      </xdr:nvSpPr>
      <xdr:spPr>
        <a:xfrm>
          <a:off x="16268700" y="1024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156573</xdr:rowOff>
    </xdr:from>
    <xdr:to>
      <xdr:col>81</xdr:col>
      <xdr:colOff>101600</xdr:colOff>
      <xdr:row>60</xdr:row>
      <xdr:rowOff>86723</xdr:rowOff>
    </xdr:to>
    <xdr:sp macro="" textlink="">
      <xdr:nvSpPr>
        <xdr:cNvPr id="493" name="フローチャート: 判断 492"/>
        <xdr:cNvSpPr/>
      </xdr:nvSpPr>
      <xdr:spPr>
        <a:xfrm>
          <a:off x="15430500" y="1027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43906</xdr:rowOff>
    </xdr:from>
    <xdr:to>
      <xdr:col>76</xdr:col>
      <xdr:colOff>165100</xdr:colOff>
      <xdr:row>60</xdr:row>
      <xdr:rowOff>145506</xdr:rowOff>
    </xdr:to>
    <xdr:sp macro="" textlink="">
      <xdr:nvSpPr>
        <xdr:cNvPr id="494" name="フローチャート: 判断 493"/>
        <xdr:cNvSpPr/>
      </xdr:nvSpPr>
      <xdr:spPr>
        <a:xfrm>
          <a:off x="14541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34109</xdr:rowOff>
    </xdr:from>
    <xdr:to>
      <xdr:col>72</xdr:col>
      <xdr:colOff>38100</xdr:colOff>
      <xdr:row>60</xdr:row>
      <xdr:rowOff>135709</xdr:rowOff>
    </xdr:to>
    <xdr:sp macro="" textlink="">
      <xdr:nvSpPr>
        <xdr:cNvPr id="495" name="フローチャート: 判断 494"/>
        <xdr:cNvSpPr/>
      </xdr:nvSpPr>
      <xdr:spPr>
        <a:xfrm>
          <a:off x="13652500" y="103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6" name="テキスト ボックス 49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7" name="テキスト ボックス 49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8" name="テキスト ボックス 49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9" name="テキスト ボックス 49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0" name="テキスト ボックス 49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1451</xdr:rowOff>
    </xdr:from>
    <xdr:to>
      <xdr:col>85</xdr:col>
      <xdr:colOff>177800</xdr:colOff>
      <xdr:row>60</xdr:row>
      <xdr:rowOff>103051</xdr:rowOff>
    </xdr:to>
    <xdr:sp macro="" textlink="">
      <xdr:nvSpPr>
        <xdr:cNvPr id="501" name="楕円 500"/>
        <xdr:cNvSpPr/>
      </xdr:nvSpPr>
      <xdr:spPr>
        <a:xfrm>
          <a:off x="16268700" y="1028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151328</xdr:rowOff>
    </xdr:from>
    <xdr:ext cx="405111" cy="259045"/>
    <xdr:sp macro="" textlink="">
      <xdr:nvSpPr>
        <xdr:cNvPr id="502" name="【学校施設】&#10;有形固定資産減価償却率該当値テキスト"/>
        <xdr:cNvSpPr txBox="1"/>
      </xdr:nvSpPr>
      <xdr:spPr>
        <a:xfrm>
          <a:off x="16357600" y="1026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53703</xdr:rowOff>
    </xdr:from>
    <xdr:to>
      <xdr:col>81</xdr:col>
      <xdr:colOff>101600</xdr:colOff>
      <xdr:row>60</xdr:row>
      <xdr:rowOff>155303</xdr:rowOff>
    </xdr:to>
    <xdr:sp macro="" textlink="">
      <xdr:nvSpPr>
        <xdr:cNvPr id="503" name="楕円 502"/>
        <xdr:cNvSpPr/>
      </xdr:nvSpPr>
      <xdr:spPr>
        <a:xfrm>
          <a:off x="15430500" y="1034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52251</xdr:rowOff>
    </xdr:from>
    <xdr:to>
      <xdr:col>85</xdr:col>
      <xdr:colOff>127000</xdr:colOff>
      <xdr:row>60</xdr:row>
      <xdr:rowOff>104503</xdr:rowOff>
    </xdr:to>
    <xdr:cxnSp macro="">
      <xdr:nvCxnSpPr>
        <xdr:cNvPr id="504" name="直線コネクタ 503"/>
        <xdr:cNvCxnSpPr/>
      </xdr:nvCxnSpPr>
      <xdr:spPr>
        <a:xfrm flipV="1">
          <a:off x="15481300" y="10339251"/>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105954</xdr:rowOff>
    </xdr:from>
    <xdr:to>
      <xdr:col>76</xdr:col>
      <xdr:colOff>165100</xdr:colOff>
      <xdr:row>61</xdr:row>
      <xdr:rowOff>36104</xdr:rowOff>
    </xdr:to>
    <xdr:sp macro="" textlink="">
      <xdr:nvSpPr>
        <xdr:cNvPr id="505" name="楕円 504"/>
        <xdr:cNvSpPr/>
      </xdr:nvSpPr>
      <xdr:spPr>
        <a:xfrm>
          <a:off x="14541500" y="1039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104503</xdr:rowOff>
    </xdr:from>
    <xdr:to>
      <xdr:col>81</xdr:col>
      <xdr:colOff>50800</xdr:colOff>
      <xdr:row>60</xdr:row>
      <xdr:rowOff>156754</xdr:rowOff>
    </xdr:to>
    <xdr:cxnSp macro="">
      <xdr:nvCxnSpPr>
        <xdr:cNvPr id="506" name="直線コネクタ 505"/>
        <xdr:cNvCxnSpPr/>
      </xdr:nvCxnSpPr>
      <xdr:spPr>
        <a:xfrm flipV="1">
          <a:off x="14592300" y="1039150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115751</xdr:rowOff>
    </xdr:from>
    <xdr:to>
      <xdr:col>72</xdr:col>
      <xdr:colOff>38100</xdr:colOff>
      <xdr:row>61</xdr:row>
      <xdr:rowOff>45901</xdr:rowOff>
    </xdr:to>
    <xdr:sp macro="" textlink="">
      <xdr:nvSpPr>
        <xdr:cNvPr id="507" name="楕円 506"/>
        <xdr:cNvSpPr/>
      </xdr:nvSpPr>
      <xdr:spPr>
        <a:xfrm>
          <a:off x="13652500" y="1040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156754</xdr:rowOff>
    </xdr:from>
    <xdr:to>
      <xdr:col>76</xdr:col>
      <xdr:colOff>114300</xdr:colOff>
      <xdr:row>60</xdr:row>
      <xdr:rowOff>166551</xdr:rowOff>
    </xdr:to>
    <xdr:cxnSp macro="">
      <xdr:nvCxnSpPr>
        <xdr:cNvPr id="508" name="直線コネクタ 507"/>
        <xdr:cNvCxnSpPr/>
      </xdr:nvCxnSpPr>
      <xdr:spPr>
        <a:xfrm flipV="1">
          <a:off x="13703300" y="1044375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103250</xdr:rowOff>
    </xdr:from>
    <xdr:ext cx="405111" cy="259045"/>
    <xdr:sp macro="" textlink="">
      <xdr:nvSpPr>
        <xdr:cNvPr id="509" name="n_1aveValue【学校施設】&#10;有形固定資産減価償却率"/>
        <xdr:cNvSpPr txBox="1"/>
      </xdr:nvSpPr>
      <xdr:spPr>
        <a:xfrm>
          <a:off x="15266044" y="1004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162033</xdr:rowOff>
    </xdr:from>
    <xdr:ext cx="405111" cy="259045"/>
    <xdr:sp macro="" textlink="">
      <xdr:nvSpPr>
        <xdr:cNvPr id="510" name="n_2aveValue【学校施設】&#10;有形固定資産減価償却率"/>
        <xdr:cNvSpPr txBox="1"/>
      </xdr:nvSpPr>
      <xdr:spPr>
        <a:xfrm>
          <a:off x="14389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152236</xdr:rowOff>
    </xdr:from>
    <xdr:ext cx="405111" cy="259045"/>
    <xdr:sp macro="" textlink="">
      <xdr:nvSpPr>
        <xdr:cNvPr id="511" name="n_3aveValue【学校施設】&#10;有形固定資産減価償却率"/>
        <xdr:cNvSpPr txBox="1"/>
      </xdr:nvSpPr>
      <xdr:spPr>
        <a:xfrm>
          <a:off x="13500744" y="10096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146430</xdr:rowOff>
    </xdr:from>
    <xdr:ext cx="405111" cy="259045"/>
    <xdr:sp macro="" textlink="">
      <xdr:nvSpPr>
        <xdr:cNvPr id="512" name="n_1mainValue【学校施設】&#10;有形固定資産減価償却率"/>
        <xdr:cNvSpPr txBox="1"/>
      </xdr:nvSpPr>
      <xdr:spPr>
        <a:xfrm>
          <a:off x="15266044" y="1043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27231</xdr:rowOff>
    </xdr:from>
    <xdr:ext cx="405111" cy="259045"/>
    <xdr:sp macro="" textlink="">
      <xdr:nvSpPr>
        <xdr:cNvPr id="513" name="n_2mainValue【学校施設】&#10;有形固定資産減価償却率"/>
        <xdr:cNvSpPr txBox="1"/>
      </xdr:nvSpPr>
      <xdr:spPr>
        <a:xfrm>
          <a:off x="14389744" y="1048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37028</xdr:rowOff>
    </xdr:from>
    <xdr:ext cx="405111" cy="259045"/>
    <xdr:sp macro="" textlink="">
      <xdr:nvSpPr>
        <xdr:cNvPr id="514" name="n_3mainValue【学校施設】&#10;有形固定資産減価償却率"/>
        <xdr:cNvSpPr txBox="1"/>
      </xdr:nvSpPr>
      <xdr:spPr>
        <a:xfrm>
          <a:off x="13500744" y="1049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5" name="正方形/長方形 51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6" name="正方形/長方形 51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7" name="正方形/長方形 51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8" name="正方形/長方形 51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9" name="正方形/長方形 51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0" name="正方形/長方形 51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1" name="正方形/長方形 52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2" name="正方形/長方形 52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3" name="テキスト ボックス 52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4" name="直線コネクタ 52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5" name="テキスト ボックス 52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26" name="直線コネクタ 52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27" name="テキスト ボックス 52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28" name="直線コネクタ 52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29" name="テキスト ボックス 52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0" name="直線コネクタ 52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1" name="テキスト ボックス 53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2" name="直線コネクタ 53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3" name="テキスト ボックス 53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4" name="直線コネクタ 53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5" name="テキスト ボックス 53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92202</xdr:rowOff>
    </xdr:from>
    <xdr:to>
      <xdr:col>116</xdr:col>
      <xdr:colOff>62864</xdr:colOff>
      <xdr:row>64</xdr:row>
      <xdr:rowOff>94488</xdr:rowOff>
    </xdr:to>
    <xdr:cxnSp macro="">
      <xdr:nvCxnSpPr>
        <xdr:cNvPr id="537" name="直線コネクタ 536"/>
        <xdr:cNvCxnSpPr/>
      </xdr:nvCxnSpPr>
      <xdr:spPr>
        <a:xfrm flipV="1">
          <a:off x="22160864" y="9521952"/>
          <a:ext cx="0" cy="154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98315</xdr:rowOff>
    </xdr:from>
    <xdr:ext cx="469744" cy="259045"/>
    <xdr:sp macro="" textlink="">
      <xdr:nvSpPr>
        <xdr:cNvPr id="538" name="【学校施設】&#10;一人当たり面積最小値テキスト"/>
        <xdr:cNvSpPr txBox="1"/>
      </xdr:nvSpPr>
      <xdr:spPr>
        <a:xfrm>
          <a:off x="22199600" y="1107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94488</xdr:rowOff>
    </xdr:from>
    <xdr:to>
      <xdr:col>116</xdr:col>
      <xdr:colOff>152400</xdr:colOff>
      <xdr:row>64</xdr:row>
      <xdr:rowOff>94488</xdr:rowOff>
    </xdr:to>
    <xdr:cxnSp macro="">
      <xdr:nvCxnSpPr>
        <xdr:cNvPr id="539" name="直線コネクタ 538"/>
        <xdr:cNvCxnSpPr/>
      </xdr:nvCxnSpPr>
      <xdr:spPr>
        <a:xfrm>
          <a:off x="22072600" y="1106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38879</xdr:rowOff>
    </xdr:from>
    <xdr:ext cx="469744" cy="259045"/>
    <xdr:sp macro="" textlink="">
      <xdr:nvSpPr>
        <xdr:cNvPr id="540" name="【学校施設】&#10;一人当たり面積最大値テキスト"/>
        <xdr:cNvSpPr txBox="1"/>
      </xdr:nvSpPr>
      <xdr:spPr>
        <a:xfrm>
          <a:off x="22199600" y="929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92202</xdr:rowOff>
    </xdr:from>
    <xdr:to>
      <xdr:col>116</xdr:col>
      <xdr:colOff>152400</xdr:colOff>
      <xdr:row>55</xdr:row>
      <xdr:rowOff>92202</xdr:rowOff>
    </xdr:to>
    <xdr:cxnSp macro="">
      <xdr:nvCxnSpPr>
        <xdr:cNvPr id="541" name="直線コネクタ 540"/>
        <xdr:cNvCxnSpPr/>
      </xdr:nvCxnSpPr>
      <xdr:spPr>
        <a:xfrm>
          <a:off x="22072600" y="9521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145051</xdr:rowOff>
    </xdr:from>
    <xdr:ext cx="469744" cy="259045"/>
    <xdr:sp macro="" textlink="">
      <xdr:nvSpPr>
        <xdr:cNvPr id="542" name="【学校施設】&#10;一人当たり面積平均値テキスト"/>
        <xdr:cNvSpPr txBox="1"/>
      </xdr:nvSpPr>
      <xdr:spPr>
        <a:xfrm>
          <a:off x="22199600" y="10432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122174</xdr:rowOff>
    </xdr:from>
    <xdr:to>
      <xdr:col>116</xdr:col>
      <xdr:colOff>114300</xdr:colOff>
      <xdr:row>62</xdr:row>
      <xdr:rowOff>52324</xdr:rowOff>
    </xdr:to>
    <xdr:sp macro="" textlink="">
      <xdr:nvSpPr>
        <xdr:cNvPr id="543" name="フローチャート: 判断 542"/>
        <xdr:cNvSpPr/>
      </xdr:nvSpPr>
      <xdr:spPr>
        <a:xfrm>
          <a:off x="22110700" y="105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129794</xdr:rowOff>
    </xdr:from>
    <xdr:to>
      <xdr:col>112</xdr:col>
      <xdr:colOff>38100</xdr:colOff>
      <xdr:row>62</xdr:row>
      <xdr:rowOff>59944</xdr:rowOff>
    </xdr:to>
    <xdr:sp macro="" textlink="">
      <xdr:nvSpPr>
        <xdr:cNvPr id="544" name="フローチャート: 判断 543"/>
        <xdr:cNvSpPr/>
      </xdr:nvSpPr>
      <xdr:spPr>
        <a:xfrm>
          <a:off x="212725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55118</xdr:rowOff>
    </xdr:from>
    <xdr:to>
      <xdr:col>107</xdr:col>
      <xdr:colOff>101600</xdr:colOff>
      <xdr:row>61</xdr:row>
      <xdr:rowOff>156718</xdr:rowOff>
    </xdr:to>
    <xdr:sp macro="" textlink="">
      <xdr:nvSpPr>
        <xdr:cNvPr id="545" name="フローチャート: 判断 544"/>
        <xdr:cNvSpPr/>
      </xdr:nvSpPr>
      <xdr:spPr>
        <a:xfrm>
          <a:off x="20383500" y="10513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30734</xdr:rowOff>
    </xdr:from>
    <xdr:to>
      <xdr:col>102</xdr:col>
      <xdr:colOff>165100</xdr:colOff>
      <xdr:row>61</xdr:row>
      <xdr:rowOff>132334</xdr:rowOff>
    </xdr:to>
    <xdr:sp macro="" textlink="">
      <xdr:nvSpPr>
        <xdr:cNvPr id="546" name="フローチャート: 判断 545"/>
        <xdr:cNvSpPr/>
      </xdr:nvSpPr>
      <xdr:spPr>
        <a:xfrm>
          <a:off x="19494500" y="1048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7" name="テキスト ボックス 54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8" name="テキスト ボックス 54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9" name="テキスト ボックス 54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0" name="テキスト ボックス 54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1" name="テキスト ボックス 55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102362</xdr:rowOff>
    </xdr:from>
    <xdr:to>
      <xdr:col>116</xdr:col>
      <xdr:colOff>114300</xdr:colOff>
      <xdr:row>64</xdr:row>
      <xdr:rowOff>32512</xdr:rowOff>
    </xdr:to>
    <xdr:sp macro="" textlink="">
      <xdr:nvSpPr>
        <xdr:cNvPr id="552" name="楕円 551"/>
        <xdr:cNvSpPr/>
      </xdr:nvSpPr>
      <xdr:spPr>
        <a:xfrm>
          <a:off x="22110700" y="1090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17289</xdr:rowOff>
    </xdr:from>
    <xdr:ext cx="469744" cy="259045"/>
    <xdr:sp macro="" textlink="">
      <xdr:nvSpPr>
        <xdr:cNvPr id="553" name="【学校施設】&#10;一人当たり面積該当値テキスト"/>
        <xdr:cNvSpPr txBox="1"/>
      </xdr:nvSpPr>
      <xdr:spPr>
        <a:xfrm>
          <a:off x="22199600" y="10818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103886</xdr:rowOff>
    </xdr:from>
    <xdr:to>
      <xdr:col>112</xdr:col>
      <xdr:colOff>38100</xdr:colOff>
      <xdr:row>64</xdr:row>
      <xdr:rowOff>34036</xdr:rowOff>
    </xdr:to>
    <xdr:sp macro="" textlink="">
      <xdr:nvSpPr>
        <xdr:cNvPr id="554" name="楕円 553"/>
        <xdr:cNvSpPr/>
      </xdr:nvSpPr>
      <xdr:spPr>
        <a:xfrm>
          <a:off x="21272500" y="1090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153162</xdr:rowOff>
    </xdr:from>
    <xdr:to>
      <xdr:col>116</xdr:col>
      <xdr:colOff>63500</xdr:colOff>
      <xdr:row>63</xdr:row>
      <xdr:rowOff>154686</xdr:rowOff>
    </xdr:to>
    <xdr:cxnSp macro="">
      <xdr:nvCxnSpPr>
        <xdr:cNvPr id="555" name="直線コネクタ 554"/>
        <xdr:cNvCxnSpPr/>
      </xdr:nvCxnSpPr>
      <xdr:spPr>
        <a:xfrm flipV="1">
          <a:off x="21323300" y="10954512"/>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108458</xdr:rowOff>
    </xdr:from>
    <xdr:to>
      <xdr:col>107</xdr:col>
      <xdr:colOff>101600</xdr:colOff>
      <xdr:row>64</xdr:row>
      <xdr:rowOff>38608</xdr:rowOff>
    </xdr:to>
    <xdr:sp macro="" textlink="">
      <xdr:nvSpPr>
        <xdr:cNvPr id="556" name="楕円 555"/>
        <xdr:cNvSpPr/>
      </xdr:nvSpPr>
      <xdr:spPr>
        <a:xfrm>
          <a:off x="20383500" y="1090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154686</xdr:rowOff>
    </xdr:from>
    <xdr:to>
      <xdr:col>111</xdr:col>
      <xdr:colOff>177800</xdr:colOff>
      <xdr:row>63</xdr:row>
      <xdr:rowOff>159258</xdr:rowOff>
    </xdr:to>
    <xdr:cxnSp macro="">
      <xdr:nvCxnSpPr>
        <xdr:cNvPr id="557" name="直線コネクタ 556"/>
        <xdr:cNvCxnSpPr/>
      </xdr:nvCxnSpPr>
      <xdr:spPr>
        <a:xfrm flipV="1">
          <a:off x="20434300" y="109560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109982</xdr:rowOff>
    </xdr:from>
    <xdr:to>
      <xdr:col>102</xdr:col>
      <xdr:colOff>165100</xdr:colOff>
      <xdr:row>64</xdr:row>
      <xdr:rowOff>40132</xdr:rowOff>
    </xdr:to>
    <xdr:sp macro="" textlink="">
      <xdr:nvSpPr>
        <xdr:cNvPr id="558" name="楕円 557"/>
        <xdr:cNvSpPr/>
      </xdr:nvSpPr>
      <xdr:spPr>
        <a:xfrm>
          <a:off x="19494500" y="1091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159258</xdr:rowOff>
    </xdr:from>
    <xdr:to>
      <xdr:col>107</xdr:col>
      <xdr:colOff>50800</xdr:colOff>
      <xdr:row>63</xdr:row>
      <xdr:rowOff>160782</xdr:rowOff>
    </xdr:to>
    <xdr:cxnSp macro="">
      <xdr:nvCxnSpPr>
        <xdr:cNvPr id="559" name="直線コネクタ 558"/>
        <xdr:cNvCxnSpPr/>
      </xdr:nvCxnSpPr>
      <xdr:spPr>
        <a:xfrm flipV="1">
          <a:off x="19545300" y="1096060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76471</xdr:rowOff>
    </xdr:from>
    <xdr:ext cx="469744" cy="259045"/>
    <xdr:sp macro="" textlink="">
      <xdr:nvSpPr>
        <xdr:cNvPr id="560" name="n_1aveValue【学校施設】&#10;一人当たり面積"/>
        <xdr:cNvSpPr txBox="1"/>
      </xdr:nvSpPr>
      <xdr:spPr>
        <a:xfrm>
          <a:off x="21075727" y="1036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1795</xdr:rowOff>
    </xdr:from>
    <xdr:ext cx="469744" cy="259045"/>
    <xdr:sp macro="" textlink="">
      <xdr:nvSpPr>
        <xdr:cNvPr id="561" name="n_2aveValue【学校施設】&#10;一人当たり面積"/>
        <xdr:cNvSpPr txBox="1"/>
      </xdr:nvSpPr>
      <xdr:spPr>
        <a:xfrm>
          <a:off x="20199427" y="1028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148861</xdr:rowOff>
    </xdr:from>
    <xdr:ext cx="469744" cy="259045"/>
    <xdr:sp macro="" textlink="">
      <xdr:nvSpPr>
        <xdr:cNvPr id="562" name="n_3aveValue【学校施設】&#10;一人当たり面積"/>
        <xdr:cNvSpPr txBox="1"/>
      </xdr:nvSpPr>
      <xdr:spPr>
        <a:xfrm>
          <a:off x="19310427" y="10264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25163</xdr:rowOff>
    </xdr:from>
    <xdr:ext cx="469744" cy="259045"/>
    <xdr:sp macro="" textlink="">
      <xdr:nvSpPr>
        <xdr:cNvPr id="563" name="n_1mainValue【学校施設】&#10;一人当たり面積"/>
        <xdr:cNvSpPr txBox="1"/>
      </xdr:nvSpPr>
      <xdr:spPr>
        <a:xfrm>
          <a:off x="21075727" y="10997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29735</xdr:rowOff>
    </xdr:from>
    <xdr:ext cx="469744" cy="259045"/>
    <xdr:sp macro="" textlink="">
      <xdr:nvSpPr>
        <xdr:cNvPr id="564" name="n_2mainValue【学校施設】&#10;一人当たり面積"/>
        <xdr:cNvSpPr txBox="1"/>
      </xdr:nvSpPr>
      <xdr:spPr>
        <a:xfrm>
          <a:off x="20199427" y="11002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31259</xdr:rowOff>
    </xdr:from>
    <xdr:ext cx="469744" cy="259045"/>
    <xdr:sp macro="" textlink="">
      <xdr:nvSpPr>
        <xdr:cNvPr id="565" name="n_3mainValue【学校施設】&#10;一人当たり面積"/>
        <xdr:cNvSpPr txBox="1"/>
      </xdr:nvSpPr>
      <xdr:spPr>
        <a:xfrm>
          <a:off x="19310427" y="1100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6" name="正方形/長方形 56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7" name="正方形/長方形 56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8" name="正方形/長方形 56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9" name="正方形/長方形 56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0" name="正方形/長方形 56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1" name="正方形/長方形 57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2" name="正方形/長方形 57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3" name="正方形/長方形 57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4" name="テキスト ボックス 57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5" name="直線コネクタ 57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6" name="直線コネクタ 57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77" name="テキスト ボックス 576"/>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8" name="直線コネクタ 57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9" name="テキスト ボックス 57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0" name="直線コネクタ 57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1" name="テキスト ボックス 58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2" name="直線コネクタ 58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3" name="テキスト ボックス 58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4" name="直線コネクタ 58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5" name="テキスト ボックス 58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6" name="直線コネクタ 58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87" name="テキスト ボックス 586"/>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8" name="直線コネクタ 58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9" name="テキスト ボックス 58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544</xdr:rowOff>
    </xdr:to>
    <xdr:cxnSp macro="">
      <xdr:nvCxnSpPr>
        <xdr:cNvPr id="591" name="直線コネクタ 590"/>
        <xdr:cNvCxnSpPr/>
      </xdr:nvCxnSpPr>
      <xdr:spPr>
        <a:xfrm flipV="1">
          <a:off x="16318864" y="13280571"/>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4371</xdr:rowOff>
    </xdr:from>
    <xdr:ext cx="405111" cy="259045"/>
    <xdr:sp macro="" textlink="">
      <xdr:nvSpPr>
        <xdr:cNvPr id="592" name="【児童館】&#10;有形固定資産減価償却率最小値テキスト"/>
        <xdr:cNvSpPr txBox="1"/>
      </xdr:nvSpPr>
      <xdr:spPr>
        <a:xfrm>
          <a:off x="16357600" y="14749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xdr:rowOff>
    </xdr:from>
    <xdr:to>
      <xdr:col>86</xdr:col>
      <xdr:colOff>25400</xdr:colOff>
      <xdr:row>86</xdr:row>
      <xdr:rowOff>544</xdr:rowOff>
    </xdr:to>
    <xdr:cxnSp macro="">
      <xdr:nvCxnSpPr>
        <xdr:cNvPr id="593" name="直線コネクタ 592"/>
        <xdr:cNvCxnSpPr/>
      </xdr:nvCxnSpPr>
      <xdr:spPr>
        <a:xfrm>
          <a:off x="16230600" y="14745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94"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95" name="直線コネクタ 594"/>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42834</xdr:rowOff>
    </xdr:from>
    <xdr:ext cx="405111" cy="259045"/>
    <xdr:sp macro="" textlink="">
      <xdr:nvSpPr>
        <xdr:cNvPr id="596" name="【児童館】&#10;有形固定資産減価償却率平均値テキスト"/>
        <xdr:cNvSpPr txBox="1"/>
      </xdr:nvSpPr>
      <xdr:spPr>
        <a:xfrm>
          <a:off x="16357600" y="13930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19957</xdr:rowOff>
    </xdr:from>
    <xdr:to>
      <xdr:col>85</xdr:col>
      <xdr:colOff>177800</xdr:colOff>
      <xdr:row>82</xdr:row>
      <xdr:rowOff>121557</xdr:rowOff>
    </xdr:to>
    <xdr:sp macro="" textlink="">
      <xdr:nvSpPr>
        <xdr:cNvPr id="597" name="フローチャート: 判断 596"/>
        <xdr:cNvSpPr/>
      </xdr:nvSpPr>
      <xdr:spPr>
        <a:xfrm>
          <a:off x="16268700" y="1407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24856</xdr:rowOff>
    </xdr:from>
    <xdr:to>
      <xdr:col>81</xdr:col>
      <xdr:colOff>101600</xdr:colOff>
      <xdr:row>82</xdr:row>
      <xdr:rowOff>126456</xdr:rowOff>
    </xdr:to>
    <xdr:sp macro="" textlink="">
      <xdr:nvSpPr>
        <xdr:cNvPr id="598" name="フローチャート: 判断 597"/>
        <xdr:cNvSpPr/>
      </xdr:nvSpPr>
      <xdr:spPr>
        <a:xfrm>
          <a:off x="15430500" y="1408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3629</xdr:rowOff>
    </xdr:from>
    <xdr:to>
      <xdr:col>76</xdr:col>
      <xdr:colOff>165100</xdr:colOff>
      <xdr:row>82</xdr:row>
      <xdr:rowOff>105229</xdr:rowOff>
    </xdr:to>
    <xdr:sp macro="" textlink="">
      <xdr:nvSpPr>
        <xdr:cNvPr id="599" name="フローチャート: 判断 598"/>
        <xdr:cNvSpPr/>
      </xdr:nvSpPr>
      <xdr:spPr>
        <a:xfrm>
          <a:off x="14541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91802</xdr:rowOff>
    </xdr:from>
    <xdr:to>
      <xdr:col>72</xdr:col>
      <xdr:colOff>38100</xdr:colOff>
      <xdr:row>82</xdr:row>
      <xdr:rowOff>21952</xdr:rowOff>
    </xdr:to>
    <xdr:sp macro="" textlink="">
      <xdr:nvSpPr>
        <xdr:cNvPr id="600" name="フローチャート: 判断 599"/>
        <xdr:cNvSpPr/>
      </xdr:nvSpPr>
      <xdr:spPr>
        <a:xfrm>
          <a:off x="13652500" y="1397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1" name="テキスト ボックス 60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2" name="テキスト ボックス 60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3" name="テキスト ボックス 60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4" name="テキスト ボックス 60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5" name="テキスト ボックス 60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139156</xdr:rowOff>
    </xdr:from>
    <xdr:to>
      <xdr:col>85</xdr:col>
      <xdr:colOff>177800</xdr:colOff>
      <xdr:row>84</xdr:row>
      <xdr:rowOff>69306</xdr:rowOff>
    </xdr:to>
    <xdr:sp macro="" textlink="">
      <xdr:nvSpPr>
        <xdr:cNvPr id="606" name="楕円 605"/>
        <xdr:cNvSpPr/>
      </xdr:nvSpPr>
      <xdr:spPr>
        <a:xfrm>
          <a:off x="16268700" y="1436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117583</xdr:rowOff>
    </xdr:from>
    <xdr:ext cx="405111" cy="259045"/>
    <xdr:sp macro="" textlink="">
      <xdr:nvSpPr>
        <xdr:cNvPr id="607" name="【児童館】&#10;有形固定資産減価償却率該当値テキスト"/>
        <xdr:cNvSpPr txBox="1"/>
      </xdr:nvSpPr>
      <xdr:spPr>
        <a:xfrm>
          <a:off x="16357600" y="1434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13426</xdr:rowOff>
    </xdr:from>
    <xdr:to>
      <xdr:col>81</xdr:col>
      <xdr:colOff>101600</xdr:colOff>
      <xdr:row>84</xdr:row>
      <xdr:rowOff>115026</xdr:rowOff>
    </xdr:to>
    <xdr:sp macro="" textlink="">
      <xdr:nvSpPr>
        <xdr:cNvPr id="608" name="楕円 607"/>
        <xdr:cNvSpPr/>
      </xdr:nvSpPr>
      <xdr:spPr>
        <a:xfrm>
          <a:off x="15430500" y="1441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18506</xdr:rowOff>
    </xdr:from>
    <xdr:to>
      <xdr:col>85</xdr:col>
      <xdr:colOff>127000</xdr:colOff>
      <xdr:row>84</xdr:row>
      <xdr:rowOff>64226</xdr:rowOff>
    </xdr:to>
    <xdr:cxnSp macro="">
      <xdr:nvCxnSpPr>
        <xdr:cNvPr id="609" name="直線コネクタ 608"/>
        <xdr:cNvCxnSpPr/>
      </xdr:nvCxnSpPr>
      <xdr:spPr>
        <a:xfrm flipV="1">
          <a:off x="15481300" y="1442030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60779</xdr:rowOff>
    </xdr:from>
    <xdr:to>
      <xdr:col>76</xdr:col>
      <xdr:colOff>165100</xdr:colOff>
      <xdr:row>84</xdr:row>
      <xdr:rowOff>162379</xdr:rowOff>
    </xdr:to>
    <xdr:sp macro="" textlink="">
      <xdr:nvSpPr>
        <xdr:cNvPr id="610" name="楕円 609"/>
        <xdr:cNvSpPr/>
      </xdr:nvSpPr>
      <xdr:spPr>
        <a:xfrm>
          <a:off x="14541500" y="1446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64226</xdr:rowOff>
    </xdr:from>
    <xdr:to>
      <xdr:col>81</xdr:col>
      <xdr:colOff>50800</xdr:colOff>
      <xdr:row>84</xdr:row>
      <xdr:rowOff>111579</xdr:rowOff>
    </xdr:to>
    <xdr:cxnSp macro="">
      <xdr:nvCxnSpPr>
        <xdr:cNvPr id="611" name="直線コネクタ 610"/>
        <xdr:cNvCxnSpPr/>
      </xdr:nvCxnSpPr>
      <xdr:spPr>
        <a:xfrm flipV="1">
          <a:off x="14592300" y="14466026"/>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142421</xdr:rowOff>
    </xdr:from>
    <xdr:to>
      <xdr:col>72</xdr:col>
      <xdr:colOff>38100</xdr:colOff>
      <xdr:row>84</xdr:row>
      <xdr:rowOff>72571</xdr:rowOff>
    </xdr:to>
    <xdr:sp macro="" textlink="">
      <xdr:nvSpPr>
        <xdr:cNvPr id="612" name="楕円 611"/>
        <xdr:cNvSpPr/>
      </xdr:nvSpPr>
      <xdr:spPr>
        <a:xfrm>
          <a:off x="13652500" y="143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21771</xdr:rowOff>
    </xdr:from>
    <xdr:to>
      <xdr:col>76</xdr:col>
      <xdr:colOff>114300</xdr:colOff>
      <xdr:row>84</xdr:row>
      <xdr:rowOff>111579</xdr:rowOff>
    </xdr:to>
    <xdr:cxnSp macro="">
      <xdr:nvCxnSpPr>
        <xdr:cNvPr id="613" name="直線コネクタ 612"/>
        <xdr:cNvCxnSpPr/>
      </xdr:nvCxnSpPr>
      <xdr:spPr>
        <a:xfrm>
          <a:off x="13703300" y="14423571"/>
          <a:ext cx="889000" cy="89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142983</xdr:rowOff>
    </xdr:from>
    <xdr:ext cx="405111" cy="259045"/>
    <xdr:sp macro="" textlink="">
      <xdr:nvSpPr>
        <xdr:cNvPr id="614" name="n_1aveValue【児童館】&#10;有形固定資産減価償却率"/>
        <xdr:cNvSpPr txBox="1"/>
      </xdr:nvSpPr>
      <xdr:spPr>
        <a:xfrm>
          <a:off x="15266044" y="1385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121756</xdr:rowOff>
    </xdr:from>
    <xdr:ext cx="405111" cy="259045"/>
    <xdr:sp macro="" textlink="">
      <xdr:nvSpPr>
        <xdr:cNvPr id="615" name="n_2aveValue【児童館】&#10;有形固定資産減価償却率"/>
        <xdr:cNvSpPr txBox="1"/>
      </xdr:nvSpPr>
      <xdr:spPr>
        <a:xfrm>
          <a:off x="14389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38479</xdr:rowOff>
    </xdr:from>
    <xdr:ext cx="405111" cy="259045"/>
    <xdr:sp macro="" textlink="">
      <xdr:nvSpPr>
        <xdr:cNvPr id="616" name="n_3aveValue【児童館】&#10;有形固定資産減価償却率"/>
        <xdr:cNvSpPr txBox="1"/>
      </xdr:nvSpPr>
      <xdr:spPr>
        <a:xfrm>
          <a:off x="13500744" y="1375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106153</xdr:rowOff>
    </xdr:from>
    <xdr:ext cx="405111" cy="259045"/>
    <xdr:sp macro="" textlink="">
      <xdr:nvSpPr>
        <xdr:cNvPr id="617" name="n_1mainValue【児童館】&#10;有形固定資産減価償却率"/>
        <xdr:cNvSpPr txBox="1"/>
      </xdr:nvSpPr>
      <xdr:spPr>
        <a:xfrm>
          <a:off x="15266044" y="1450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153506</xdr:rowOff>
    </xdr:from>
    <xdr:ext cx="405111" cy="259045"/>
    <xdr:sp macro="" textlink="">
      <xdr:nvSpPr>
        <xdr:cNvPr id="618" name="n_2mainValue【児童館】&#10;有形固定資産減価償却率"/>
        <xdr:cNvSpPr txBox="1"/>
      </xdr:nvSpPr>
      <xdr:spPr>
        <a:xfrm>
          <a:off x="14389744" y="14555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63698</xdr:rowOff>
    </xdr:from>
    <xdr:ext cx="405111" cy="259045"/>
    <xdr:sp macro="" textlink="">
      <xdr:nvSpPr>
        <xdr:cNvPr id="619" name="n_3mainValue【児童館】&#10;有形固定資産減価償却率"/>
        <xdr:cNvSpPr txBox="1"/>
      </xdr:nvSpPr>
      <xdr:spPr>
        <a:xfrm>
          <a:off x="13500744" y="1446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0" name="正方形/長方形 61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1" name="正方形/長方形 62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2" name="正方形/長方形 62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3" name="正方形/長方形 62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4" name="正方形/長方形 62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5" name="正方形/長方形 62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6" name="正方形/長方形 62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7" name="正方形/長方形 62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8" name="テキスト ボックス 62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9" name="直線コネクタ 62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30" name="直線コネクタ 629"/>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31" name="テキスト ボックス 630"/>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32" name="直線コネクタ 631"/>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33" name="テキスト ボックス 632"/>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34" name="直線コネクタ 633"/>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35" name="テキスト ボックス 634"/>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36" name="直線コネクタ 635"/>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37" name="テキスト ボックス 636"/>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38" name="直線コネクタ 637"/>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39" name="テキスト ボックス 638"/>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40" name="直線コネクタ 639"/>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41" name="テキスト ボックス 640"/>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2" name="直線コネクタ 64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3" name="テキスト ボックス 64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70757</xdr:rowOff>
    </xdr:from>
    <xdr:to>
      <xdr:col>116</xdr:col>
      <xdr:colOff>62864</xdr:colOff>
      <xdr:row>86</xdr:row>
      <xdr:rowOff>103414</xdr:rowOff>
    </xdr:to>
    <xdr:cxnSp macro="">
      <xdr:nvCxnSpPr>
        <xdr:cNvPr id="645" name="直線コネクタ 644"/>
        <xdr:cNvCxnSpPr/>
      </xdr:nvCxnSpPr>
      <xdr:spPr>
        <a:xfrm flipV="1">
          <a:off x="22160864" y="13443857"/>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107241</xdr:rowOff>
    </xdr:from>
    <xdr:ext cx="469744" cy="259045"/>
    <xdr:sp macro="" textlink="">
      <xdr:nvSpPr>
        <xdr:cNvPr id="646" name="【児童館】&#10;一人当たり面積最小値テキスト"/>
        <xdr:cNvSpPr txBox="1"/>
      </xdr:nvSpPr>
      <xdr:spPr>
        <a:xfrm>
          <a:off x="22199600"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103414</xdr:rowOff>
    </xdr:from>
    <xdr:to>
      <xdr:col>116</xdr:col>
      <xdr:colOff>152400</xdr:colOff>
      <xdr:row>86</xdr:row>
      <xdr:rowOff>103414</xdr:rowOff>
    </xdr:to>
    <xdr:cxnSp macro="">
      <xdr:nvCxnSpPr>
        <xdr:cNvPr id="647" name="直線コネクタ 646"/>
        <xdr:cNvCxnSpPr/>
      </xdr:nvCxnSpPr>
      <xdr:spPr>
        <a:xfrm>
          <a:off x="22072600" y="148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17434</xdr:rowOff>
    </xdr:from>
    <xdr:ext cx="469744" cy="259045"/>
    <xdr:sp macro="" textlink="">
      <xdr:nvSpPr>
        <xdr:cNvPr id="648" name="【児童館】&#10;一人当たり面積最大値テキスト"/>
        <xdr:cNvSpPr txBox="1"/>
      </xdr:nvSpPr>
      <xdr:spPr>
        <a:xfrm>
          <a:off x="22199600" y="1321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70757</xdr:rowOff>
    </xdr:from>
    <xdr:to>
      <xdr:col>116</xdr:col>
      <xdr:colOff>152400</xdr:colOff>
      <xdr:row>78</xdr:row>
      <xdr:rowOff>70757</xdr:rowOff>
    </xdr:to>
    <xdr:cxnSp macro="">
      <xdr:nvCxnSpPr>
        <xdr:cNvPr id="649" name="直線コネクタ 648"/>
        <xdr:cNvCxnSpPr/>
      </xdr:nvCxnSpPr>
      <xdr:spPr>
        <a:xfrm>
          <a:off x="22072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55534</xdr:rowOff>
    </xdr:from>
    <xdr:ext cx="469744" cy="259045"/>
    <xdr:sp macro="" textlink="">
      <xdr:nvSpPr>
        <xdr:cNvPr id="650" name="【児童館】&#10;一人当たり面積平均値テキスト"/>
        <xdr:cNvSpPr txBox="1"/>
      </xdr:nvSpPr>
      <xdr:spPr>
        <a:xfrm>
          <a:off x="22199600" y="14285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77107</xdr:rowOff>
    </xdr:from>
    <xdr:to>
      <xdr:col>116</xdr:col>
      <xdr:colOff>114300</xdr:colOff>
      <xdr:row>84</xdr:row>
      <xdr:rowOff>7257</xdr:rowOff>
    </xdr:to>
    <xdr:sp macro="" textlink="">
      <xdr:nvSpPr>
        <xdr:cNvPr id="651" name="フローチャート: 判断 650"/>
        <xdr:cNvSpPr/>
      </xdr:nvSpPr>
      <xdr:spPr>
        <a:xfrm>
          <a:off x="22110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652" name="フローチャート: 判断 651"/>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77107</xdr:rowOff>
    </xdr:from>
    <xdr:to>
      <xdr:col>107</xdr:col>
      <xdr:colOff>101600</xdr:colOff>
      <xdr:row>84</xdr:row>
      <xdr:rowOff>7257</xdr:rowOff>
    </xdr:to>
    <xdr:sp macro="" textlink="">
      <xdr:nvSpPr>
        <xdr:cNvPr id="653" name="フローチャート: 判断 652"/>
        <xdr:cNvSpPr/>
      </xdr:nvSpPr>
      <xdr:spPr>
        <a:xfrm>
          <a:off x="20383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77107</xdr:rowOff>
    </xdr:from>
    <xdr:to>
      <xdr:col>102</xdr:col>
      <xdr:colOff>165100</xdr:colOff>
      <xdr:row>84</xdr:row>
      <xdr:rowOff>7257</xdr:rowOff>
    </xdr:to>
    <xdr:sp macro="" textlink="">
      <xdr:nvSpPr>
        <xdr:cNvPr id="654" name="フローチャート: 判断 653"/>
        <xdr:cNvSpPr/>
      </xdr:nvSpPr>
      <xdr:spPr>
        <a:xfrm>
          <a:off x="19494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5" name="テキスト ボックス 65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6" name="テキスト ボックス 65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7" name="テキスト ボックス 65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8" name="テキスト ボックス 65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9" name="テキスト ボックス 65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166914</xdr:rowOff>
    </xdr:from>
    <xdr:to>
      <xdr:col>116</xdr:col>
      <xdr:colOff>114300</xdr:colOff>
      <xdr:row>81</xdr:row>
      <xdr:rowOff>97064</xdr:rowOff>
    </xdr:to>
    <xdr:sp macro="" textlink="">
      <xdr:nvSpPr>
        <xdr:cNvPr id="660" name="楕円 659"/>
        <xdr:cNvSpPr/>
      </xdr:nvSpPr>
      <xdr:spPr>
        <a:xfrm>
          <a:off x="22110700" y="1388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18341</xdr:rowOff>
    </xdr:from>
    <xdr:ext cx="469744" cy="259045"/>
    <xdr:sp macro="" textlink="">
      <xdr:nvSpPr>
        <xdr:cNvPr id="661" name="【児童館】&#10;一人当たり面積該当値テキスト"/>
        <xdr:cNvSpPr txBox="1"/>
      </xdr:nvSpPr>
      <xdr:spPr>
        <a:xfrm>
          <a:off x="22199600" y="1373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28121</xdr:rowOff>
    </xdr:from>
    <xdr:to>
      <xdr:col>112</xdr:col>
      <xdr:colOff>38100</xdr:colOff>
      <xdr:row>81</xdr:row>
      <xdr:rowOff>129721</xdr:rowOff>
    </xdr:to>
    <xdr:sp macro="" textlink="">
      <xdr:nvSpPr>
        <xdr:cNvPr id="662" name="楕円 661"/>
        <xdr:cNvSpPr/>
      </xdr:nvSpPr>
      <xdr:spPr>
        <a:xfrm>
          <a:off x="21272500" y="1391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46264</xdr:rowOff>
    </xdr:from>
    <xdr:to>
      <xdr:col>116</xdr:col>
      <xdr:colOff>63500</xdr:colOff>
      <xdr:row>81</xdr:row>
      <xdr:rowOff>78921</xdr:rowOff>
    </xdr:to>
    <xdr:cxnSp macro="">
      <xdr:nvCxnSpPr>
        <xdr:cNvPr id="663" name="直線コネクタ 662"/>
        <xdr:cNvCxnSpPr/>
      </xdr:nvCxnSpPr>
      <xdr:spPr>
        <a:xfrm flipV="1">
          <a:off x="21323300" y="1393371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28121</xdr:rowOff>
    </xdr:from>
    <xdr:to>
      <xdr:col>107</xdr:col>
      <xdr:colOff>101600</xdr:colOff>
      <xdr:row>81</xdr:row>
      <xdr:rowOff>129721</xdr:rowOff>
    </xdr:to>
    <xdr:sp macro="" textlink="">
      <xdr:nvSpPr>
        <xdr:cNvPr id="664" name="楕円 663"/>
        <xdr:cNvSpPr/>
      </xdr:nvSpPr>
      <xdr:spPr>
        <a:xfrm>
          <a:off x="20383500" y="1391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78921</xdr:rowOff>
    </xdr:from>
    <xdr:to>
      <xdr:col>111</xdr:col>
      <xdr:colOff>177800</xdr:colOff>
      <xdr:row>81</xdr:row>
      <xdr:rowOff>78921</xdr:rowOff>
    </xdr:to>
    <xdr:cxnSp macro="">
      <xdr:nvCxnSpPr>
        <xdr:cNvPr id="665" name="直線コネクタ 664"/>
        <xdr:cNvCxnSpPr/>
      </xdr:nvCxnSpPr>
      <xdr:spPr>
        <a:xfrm>
          <a:off x="20434300" y="139663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28121</xdr:rowOff>
    </xdr:from>
    <xdr:to>
      <xdr:col>102</xdr:col>
      <xdr:colOff>165100</xdr:colOff>
      <xdr:row>81</xdr:row>
      <xdr:rowOff>129721</xdr:rowOff>
    </xdr:to>
    <xdr:sp macro="" textlink="">
      <xdr:nvSpPr>
        <xdr:cNvPr id="666" name="楕円 665"/>
        <xdr:cNvSpPr/>
      </xdr:nvSpPr>
      <xdr:spPr>
        <a:xfrm>
          <a:off x="19494500" y="1391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78921</xdr:rowOff>
    </xdr:from>
    <xdr:to>
      <xdr:col>107</xdr:col>
      <xdr:colOff>50800</xdr:colOff>
      <xdr:row>81</xdr:row>
      <xdr:rowOff>78921</xdr:rowOff>
    </xdr:to>
    <xdr:cxnSp macro="">
      <xdr:nvCxnSpPr>
        <xdr:cNvPr id="667" name="直線コネクタ 666"/>
        <xdr:cNvCxnSpPr/>
      </xdr:nvCxnSpPr>
      <xdr:spPr>
        <a:xfrm>
          <a:off x="19545300" y="139663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137177</xdr:rowOff>
    </xdr:from>
    <xdr:ext cx="469744" cy="259045"/>
    <xdr:sp macro="" textlink="">
      <xdr:nvSpPr>
        <xdr:cNvPr id="668" name="n_1aveValue【児童館】&#10;一人当たり面積"/>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169834</xdr:rowOff>
    </xdr:from>
    <xdr:ext cx="469744" cy="259045"/>
    <xdr:sp macro="" textlink="">
      <xdr:nvSpPr>
        <xdr:cNvPr id="669" name="n_2aveValue【児童館】&#10;一人当たり面積"/>
        <xdr:cNvSpPr txBox="1"/>
      </xdr:nvSpPr>
      <xdr:spPr>
        <a:xfrm>
          <a:off x="20199427" y="1440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169834</xdr:rowOff>
    </xdr:from>
    <xdr:ext cx="469744" cy="259045"/>
    <xdr:sp macro="" textlink="">
      <xdr:nvSpPr>
        <xdr:cNvPr id="670" name="n_3aveValue【児童館】&#10;一人当たり面積"/>
        <xdr:cNvSpPr txBox="1"/>
      </xdr:nvSpPr>
      <xdr:spPr>
        <a:xfrm>
          <a:off x="19310427" y="1440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146248</xdr:rowOff>
    </xdr:from>
    <xdr:ext cx="469744" cy="259045"/>
    <xdr:sp macro="" textlink="">
      <xdr:nvSpPr>
        <xdr:cNvPr id="671" name="n_1mainValue【児童館】&#10;一人当たり面積"/>
        <xdr:cNvSpPr txBox="1"/>
      </xdr:nvSpPr>
      <xdr:spPr>
        <a:xfrm>
          <a:off x="21075727" y="13690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146248</xdr:rowOff>
    </xdr:from>
    <xdr:ext cx="469744" cy="259045"/>
    <xdr:sp macro="" textlink="">
      <xdr:nvSpPr>
        <xdr:cNvPr id="672" name="n_2mainValue【児童館】&#10;一人当たり面積"/>
        <xdr:cNvSpPr txBox="1"/>
      </xdr:nvSpPr>
      <xdr:spPr>
        <a:xfrm>
          <a:off x="20199427" y="13690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146248</xdr:rowOff>
    </xdr:from>
    <xdr:ext cx="469744" cy="259045"/>
    <xdr:sp macro="" textlink="">
      <xdr:nvSpPr>
        <xdr:cNvPr id="673" name="n_3mainValue【児童館】&#10;一人当たり面積"/>
        <xdr:cNvSpPr txBox="1"/>
      </xdr:nvSpPr>
      <xdr:spPr>
        <a:xfrm>
          <a:off x="19310427" y="13690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4" name="正方形/長方形 67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5" name="正方形/長方形 67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6" name="正方形/長方形 67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7" name="正方形/長方形 67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8" name="正方形/長方形 67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9" name="正方形/長方形 67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0" name="正方形/長方形 67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1" name="正方形/長方形 68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2" name="テキスト ボックス 68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3" name="直線コネクタ 68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84" name="テキスト ボックス 68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85" name="直線コネクタ 68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86" name="テキスト ボックス 68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87" name="直線コネクタ 68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88" name="テキスト ボックス 68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89" name="直線コネクタ 68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90" name="テキスト ボックス 68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91" name="直線コネクタ 69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92" name="テキスト ボックス 69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93" name="直線コネクタ 69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94" name="テキスト ボックス 69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5" name="直線コネクタ 69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6" name="テキスト ボックス 69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47625</xdr:rowOff>
    </xdr:from>
    <xdr:to>
      <xdr:col>85</xdr:col>
      <xdr:colOff>126364</xdr:colOff>
      <xdr:row>107</xdr:row>
      <xdr:rowOff>99061</xdr:rowOff>
    </xdr:to>
    <xdr:cxnSp macro="">
      <xdr:nvCxnSpPr>
        <xdr:cNvPr id="698" name="直線コネクタ 697"/>
        <xdr:cNvCxnSpPr/>
      </xdr:nvCxnSpPr>
      <xdr:spPr>
        <a:xfrm flipV="1">
          <a:off x="16318864" y="17364075"/>
          <a:ext cx="0" cy="1080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102888</xdr:rowOff>
    </xdr:from>
    <xdr:ext cx="405111" cy="259045"/>
    <xdr:sp macro="" textlink="">
      <xdr:nvSpPr>
        <xdr:cNvPr id="699" name="【公民館】&#10;有形固定資産減価償却率最小値テキスト"/>
        <xdr:cNvSpPr txBox="1"/>
      </xdr:nvSpPr>
      <xdr:spPr>
        <a:xfrm>
          <a:off x="16357600" y="1844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99061</xdr:rowOff>
    </xdr:from>
    <xdr:to>
      <xdr:col>86</xdr:col>
      <xdr:colOff>25400</xdr:colOff>
      <xdr:row>107</xdr:row>
      <xdr:rowOff>99061</xdr:rowOff>
    </xdr:to>
    <xdr:cxnSp macro="">
      <xdr:nvCxnSpPr>
        <xdr:cNvPr id="700" name="直線コネクタ 699"/>
        <xdr:cNvCxnSpPr/>
      </xdr:nvCxnSpPr>
      <xdr:spPr>
        <a:xfrm>
          <a:off x="16230600" y="1844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165752</xdr:rowOff>
    </xdr:from>
    <xdr:ext cx="405111" cy="259045"/>
    <xdr:sp macro="" textlink="">
      <xdr:nvSpPr>
        <xdr:cNvPr id="701" name="【公民館】&#10;有形固定資産減価償却率最大値テキスト"/>
        <xdr:cNvSpPr txBox="1"/>
      </xdr:nvSpPr>
      <xdr:spPr>
        <a:xfrm>
          <a:off x="16357600" y="1713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47625</xdr:rowOff>
    </xdr:from>
    <xdr:to>
      <xdr:col>86</xdr:col>
      <xdr:colOff>25400</xdr:colOff>
      <xdr:row>101</xdr:row>
      <xdr:rowOff>47625</xdr:rowOff>
    </xdr:to>
    <xdr:cxnSp macro="">
      <xdr:nvCxnSpPr>
        <xdr:cNvPr id="702" name="直線コネクタ 701"/>
        <xdr:cNvCxnSpPr/>
      </xdr:nvCxnSpPr>
      <xdr:spPr>
        <a:xfrm>
          <a:off x="16230600" y="1736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85741</xdr:rowOff>
    </xdr:from>
    <xdr:ext cx="405111" cy="259045"/>
    <xdr:sp macro="" textlink="">
      <xdr:nvSpPr>
        <xdr:cNvPr id="703" name="【公民館】&#10;有形固定資産減価償却率平均値テキスト"/>
        <xdr:cNvSpPr txBox="1"/>
      </xdr:nvSpPr>
      <xdr:spPr>
        <a:xfrm>
          <a:off x="16357600" y="17916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107314</xdr:rowOff>
    </xdr:from>
    <xdr:to>
      <xdr:col>85</xdr:col>
      <xdr:colOff>177800</xdr:colOff>
      <xdr:row>105</xdr:row>
      <xdr:rowOff>37464</xdr:rowOff>
    </xdr:to>
    <xdr:sp macro="" textlink="">
      <xdr:nvSpPr>
        <xdr:cNvPr id="704" name="フローチャート: 判断 703"/>
        <xdr:cNvSpPr/>
      </xdr:nvSpPr>
      <xdr:spPr>
        <a:xfrm>
          <a:off x="162687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103505</xdr:rowOff>
    </xdr:from>
    <xdr:to>
      <xdr:col>81</xdr:col>
      <xdr:colOff>101600</xdr:colOff>
      <xdr:row>105</xdr:row>
      <xdr:rowOff>33655</xdr:rowOff>
    </xdr:to>
    <xdr:sp macro="" textlink="">
      <xdr:nvSpPr>
        <xdr:cNvPr id="705" name="フローチャート: 判断 704"/>
        <xdr:cNvSpPr/>
      </xdr:nvSpPr>
      <xdr:spPr>
        <a:xfrm>
          <a:off x="154305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135889</xdr:rowOff>
    </xdr:from>
    <xdr:to>
      <xdr:col>76</xdr:col>
      <xdr:colOff>165100</xdr:colOff>
      <xdr:row>105</xdr:row>
      <xdr:rowOff>66039</xdr:rowOff>
    </xdr:to>
    <xdr:sp macro="" textlink="">
      <xdr:nvSpPr>
        <xdr:cNvPr id="706" name="フローチャート: 判断 705"/>
        <xdr:cNvSpPr/>
      </xdr:nvSpPr>
      <xdr:spPr>
        <a:xfrm>
          <a:off x="14541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114936</xdr:rowOff>
    </xdr:from>
    <xdr:to>
      <xdr:col>72</xdr:col>
      <xdr:colOff>38100</xdr:colOff>
      <xdr:row>105</xdr:row>
      <xdr:rowOff>45086</xdr:rowOff>
    </xdr:to>
    <xdr:sp macro="" textlink="">
      <xdr:nvSpPr>
        <xdr:cNvPr id="707" name="フローチャート: 判断 706"/>
        <xdr:cNvSpPr/>
      </xdr:nvSpPr>
      <xdr:spPr>
        <a:xfrm>
          <a:off x="136525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8" name="テキスト ボックス 70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9" name="テキスト ボックス 70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0" name="テキスト ボックス 70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1" name="テキスト ボックス 71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2" name="テキスト ボックス 71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19686</xdr:rowOff>
    </xdr:from>
    <xdr:to>
      <xdr:col>85</xdr:col>
      <xdr:colOff>177800</xdr:colOff>
      <xdr:row>104</xdr:row>
      <xdr:rowOff>121286</xdr:rowOff>
    </xdr:to>
    <xdr:sp macro="" textlink="">
      <xdr:nvSpPr>
        <xdr:cNvPr id="713" name="楕円 712"/>
        <xdr:cNvSpPr/>
      </xdr:nvSpPr>
      <xdr:spPr>
        <a:xfrm>
          <a:off x="16268700" y="1785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42563</xdr:rowOff>
    </xdr:from>
    <xdr:ext cx="405111" cy="259045"/>
    <xdr:sp macro="" textlink="">
      <xdr:nvSpPr>
        <xdr:cNvPr id="714" name="【公民館】&#10;有形固定資産減価償却率該当値テキスト"/>
        <xdr:cNvSpPr txBox="1"/>
      </xdr:nvSpPr>
      <xdr:spPr>
        <a:xfrm>
          <a:off x="16357600" y="1770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55880</xdr:rowOff>
    </xdr:from>
    <xdr:to>
      <xdr:col>81</xdr:col>
      <xdr:colOff>101600</xdr:colOff>
      <xdr:row>104</xdr:row>
      <xdr:rowOff>157480</xdr:rowOff>
    </xdr:to>
    <xdr:sp macro="" textlink="">
      <xdr:nvSpPr>
        <xdr:cNvPr id="715" name="楕円 714"/>
        <xdr:cNvSpPr/>
      </xdr:nvSpPr>
      <xdr:spPr>
        <a:xfrm>
          <a:off x="15430500" y="1788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70486</xdr:rowOff>
    </xdr:from>
    <xdr:to>
      <xdr:col>85</xdr:col>
      <xdr:colOff>127000</xdr:colOff>
      <xdr:row>104</xdr:row>
      <xdr:rowOff>106680</xdr:rowOff>
    </xdr:to>
    <xdr:cxnSp macro="">
      <xdr:nvCxnSpPr>
        <xdr:cNvPr id="716" name="直線コネクタ 715"/>
        <xdr:cNvCxnSpPr/>
      </xdr:nvCxnSpPr>
      <xdr:spPr>
        <a:xfrm flipV="1">
          <a:off x="15481300" y="17901286"/>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93980</xdr:rowOff>
    </xdr:from>
    <xdr:to>
      <xdr:col>76</xdr:col>
      <xdr:colOff>165100</xdr:colOff>
      <xdr:row>105</xdr:row>
      <xdr:rowOff>24130</xdr:rowOff>
    </xdr:to>
    <xdr:sp macro="" textlink="">
      <xdr:nvSpPr>
        <xdr:cNvPr id="717" name="楕円 716"/>
        <xdr:cNvSpPr/>
      </xdr:nvSpPr>
      <xdr:spPr>
        <a:xfrm>
          <a:off x="14541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106680</xdr:rowOff>
    </xdr:from>
    <xdr:to>
      <xdr:col>81</xdr:col>
      <xdr:colOff>50800</xdr:colOff>
      <xdr:row>104</xdr:row>
      <xdr:rowOff>144780</xdr:rowOff>
    </xdr:to>
    <xdr:cxnSp macro="">
      <xdr:nvCxnSpPr>
        <xdr:cNvPr id="718" name="直線コネクタ 717"/>
        <xdr:cNvCxnSpPr/>
      </xdr:nvCxnSpPr>
      <xdr:spPr>
        <a:xfrm flipV="1">
          <a:off x="14592300" y="179374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12064</xdr:rowOff>
    </xdr:from>
    <xdr:to>
      <xdr:col>72</xdr:col>
      <xdr:colOff>38100</xdr:colOff>
      <xdr:row>105</xdr:row>
      <xdr:rowOff>113664</xdr:rowOff>
    </xdr:to>
    <xdr:sp macro="" textlink="">
      <xdr:nvSpPr>
        <xdr:cNvPr id="719" name="楕円 718"/>
        <xdr:cNvSpPr/>
      </xdr:nvSpPr>
      <xdr:spPr>
        <a:xfrm>
          <a:off x="13652500" y="1801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144780</xdr:rowOff>
    </xdr:from>
    <xdr:to>
      <xdr:col>76</xdr:col>
      <xdr:colOff>114300</xdr:colOff>
      <xdr:row>105</xdr:row>
      <xdr:rowOff>62864</xdr:rowOff>
    </xdr:to>
    <xdr:cxnSp macro="">
      <xdr:nvCxnSpPr>
        <xdr:cNvPr id="720" name="直線コネクタ 719"/>
        <xdr:cNvCxnSpPr/>
      </xdr:nvCxnSpPr>
      <xdr:spPr>
        <a:xfrm flipV="1">
          <a:off x="13703300" y="17975580"/>
          <a:ext cx="889000" cy="8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24782</xdr:rowOff>
    </xdr:from>
    <xdr:ext cx="405111" cy="259045"/>
    <xdr:sp macro="" textlink="">
      <xdr:nvSpPr>
        <xdr:cNvPr id="721" name="n_1aveValue【公民館】&#10;有形固定資産減価償却率"/>
        <xdr:cNvSpPr txBox="1"/>
      </xdr:nvSpPr>
      <xdr:spPr>
        <a:xfrm>
          <a:off x="15266044" y="1802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57166</xdr:rowOff>
    </xdr:from>
    <xdr:ext cx="405111" cy="259045"/>
    <xdr:sp macro="" textlink="">
      <xdr:nvSpPr>
        <xdr:cNvPr id="722" name="n_2aveValue【公民館】&#10;有形固定資産減価償却率"/>
        <xdr:cNvSpPr txBox="1"/>
      </xdr:nvSpPr>
      <xdr:spPr>
        <a:xfrm>
          <a:off x="14389744" y="1805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61613</xdr:rowOff>
    </xdr:from>
    <xdr:ext cx="405111" cy="259045"/>
    <xdr:sp macro="" textlink="">
      <xdr:nvSpPr>
        <xdr:cNvPr id="723" name="n_3aveValue【公民館】&#10;有形固定資産減価償却率"/>
        <xdr:cNvSpPr txBox="1"/>
      </xdr:nvSpPr>
      <xdr:spPr>
        <a:xfrm>
          <a:off x="13500744" y="1772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2557</xdr:rowOff>
    </xdr:from>
    <xdr:ext cx="405111" cy="259045"/>
    <xdr:sp macro="" textlink="">
      <xdr:nvSpPr>
        <xdr:cNvPr id="724" name="n_1mainValue【公民館】&#10;有形固定資産減価償却率"/>
        <xdr:cNvSpPr txBox="1"/>
      </xdr:nvSpPr>
      <xdr:spPr>
        <a:xfrm>
          <a:off x="15266044" y="1766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40657</xdr:rowOff>
    </xdr:from>
    <xdr:ext cx="405111" cy="259045"/>
    <xdr:sp macro="" textlink="">
      <xdr:nvSpPr>
        <xdr:cNvPr id="725" name="n_2mainValue【公民館】&#10;有形固定資産減価償却率"/>
        <xdr:cNvSpPr txBox="1"/>
      </xdr:nvSpPr>
      <xdr:spPr>
        <a:xfrm>
          <a:off x="14389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104791</xdr:rowOff>
    </xdr:from>
    <xdr:ext cx="405111" cy="259045"/>
    <xdr:sp macro="" textlink="">
      <xdr:nvSpPr>
        <xdr:cNvPr id="726" name="n_3mainValue【公民館】&#10;有形固定資産減価償却率"/>
        <xdr:cNvSpPr txBox="1"/>
      </xdr:nvSpPr>
      <xdr:spPr>
        <a:xfrm>
          <a:off x="13500744" y="1810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7" name="正方形/長方形 72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8" name="正方形/長方形 72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9" name="正方形/長方形 72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0" name="正方形/長方形 72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1" name="正方形/長方形 73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2" name="正方形/長方形 73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3" name="正方形/長方形 73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4" name="正方形/長方形 73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5" name="テキスト ボックス 73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6" name="直線コネクタ 73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37" name="直線コネクタ 73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38" name="テキスト ボックス 73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39" name="直線コネクタ 73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0" name="テキスト ボックス 73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1" name="直線コネクタ 74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2" name="テキスト ボックス 74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43" name="直線コネクタ 74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44" name="テキスト ボックス 74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45" name="直線コネクタ 74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46" name="テキスト ボックス 74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7" name="直線コネクタ 74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8" name="テキスト ボックス 74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30480</xdr:rowOff>
    </xdr:from>
    <xdr:to>
      <xdr:col>116</xdr:col>
      <xdr:colOff>62864</xdr:colOff>
      <xdr:row>108</xdr:row>
      <xdr:rowOff>137161</xdr:rowOff>
    </xdr:to>
    <xdr:cxnSp macro="">
      <xdr:nvCxnSpPr>
        <xdr:cNvPr id="750" name="直線コネクタ 749"/>
        <xdr:cNvCxnSpPr/>
      </xdr:nvCxnSpPr>
      <xdr:spPr>
        <a:xfrm flipV="1">
          <a:off x="22160864" y="17175480"/>
          <a:ext cx="0" cy="1478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140988</xdr:rowOff>
    </xdr:from>
    <xdr:ext cx="469744" cy="259045"/>
    <xdr:sp macro="" textlink="">
      <xdr:nvSpPr>
        <xdr:cNvPr id="751" name="【公民館】&#10;一人当たり面積最小値テキスト"/>
        <xdr:cNvSpPr txBox="1"/>
      </xdr:nvSpPr>
      <xdr:spPr>
        <a:xfrm>
          <a:off x="22199600"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137161</xdr:rowOff>
    </xdr:from>
    <xdr:to>
      <xdr:col>116</xdr:col>
      <xdr:colOff>152400</xdr:colOff>
      <xdr:row>108</xdr:row>
      <xdr:rowOff>137161</xdr:rowOff>
    </xdr:to>
    <xdr:cxnSp macro="">
      <xdr:nvCxnSpPr>
        <xdr:cNvPr id="752" name="直線コネクタ 751"/>
        <xdr:cNvCxnSpPr/>
      </xdr:nvCxnSpPr>
      <xdr:spPr>
        <a:xfrm>
          <a:off x="22072600" y="1865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148607</xdr:rowOff>
    </xdr:from>
    <xdr:ext cx="469744" cy="259045"/>
    <xdr:sp macro="" textlink="">
      <xdr:nvSpPr>
        <xdr:cNvPr id="753" name="【公民館】&#10;一人当たり面積最大値テキスト"/>
        <xdr:cNvSpPr txBox="1"/>
      </xdr:nvSpPr>
      <xdr:spPr>
        <a:xfrm>
          <a:off x="221996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30480</xdr:rowOff>
    </xdr:from>
    <xdr:to>
      <xdr:col>116</xdr:col>
      <xdr:colOff>152400</xdr:colOff>
      <xdr:row>100</xdr:row>
      <xdr:rowOff>30480</xdr:rowOff>
    </xdr:to>
    <xdr:cxnSp macro="">
      <xdr:nvCxnSpPr>
        <xdr:cNvPr id="754" name="直線コネクタ 753"/>
        <xdr:cNvCxnSpPr/>
      </xdr:nvCxnSpPr>
      <xdr:spPr>
        <a:xfrm>
          <a:off x="22072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38116</xdr:rowOff>
    </xdr:from>
    <xdr:ext cx="469744" cy="259045"/>
    <xdr:sp macro="" textlink="">
      <xdr:nvSpPr>
        <xdr:cNvPr id="755" name="【公民館】&#10;一人当たり面積平均値テキスト"/>
        <xdr:cNvSpPr txBox="1"/>
      </xdr:nvSpPr>
      <xdr:spPr>
        <a:xfrm>
          <a:off x="22199600" y="1804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756" name="フローチャート: 判断 755"/>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147320</xdr:rowOff>
    </xdr:from>
    <xdr:to>
      <xdr:col>112</xdr:col>
      <xdr:colOff>38100</xdr:colOff>
      <xdr:row>105</xdr:row>
      <xdr:rowOff>77470</xdr:rowOff>
    </xdr:to>
    <xdr:sp macro="" textlink="">
      <xdr:nvSpPr>
        <xdr:cNvPr id="757" name="フローチャート: 判断 756"/>
        <xdr:cNvSpPr/>
      </xdr:nvSpPr>
      <xdr:spPr>
        <a:xfrm>
          <a:off x="21272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101600</xdr:rowOff>
    </xdr:from>
    <xdr:to>
      <xdr:col>107</xdr:col>
      <xdr:colOff>101600</xdr:colOff>
      <xdr:row>105</xdr:row>
      <xdr:rowOff>31750</xdr:rowOff>
    </xdr:to>
    <xdr:sp macro="" textlink="">
      <xdr:nvSpPr>
        <xdr:cNvPr id="758" name="フローチャート: 判断 757"/>
        <xdr:cNvSpPr/>
      </xdr:nvSpPr>
      <xdr:spPr>
        <a:xfrm>
          <a:off x="20383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33020</xdr:rowOff>
    </xdr:from>
    <xdr:to>
      <xdr:col>102</xdr:col>
      <xdr:colOff>165100</xdr:colOff>
      <xdr:row>104</xdr:row>
      <xdr:rowOff>134620</xdr:rowOff>
    </xdr:to>
    <xdr:sp macro="" textlink="">
      <xdr:nvSpPr>
        <xdr:cNvPr id="759" name="フローチャート: 判断 758"/>
        <xdr:cNvSpPr/>
      </xdr:nvSpPr>
      <xdr:spPr>
        <a:xfrm>
          <a:off x="194945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0" name="テキスト ボックス 75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1" name="テキスト ボックス 76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2" name="テキスト ボックス 76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3" name="テキスト ボックス 76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4" name="テキスト ボックス 76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132080</xdr:rowOff>
    </xdr:from>
    <xdr:to>
      <xdr:col>116</xdr:col>
      <xdr:colOff>114300</xdr:colOff>
      <xdr:row>103</xdr:row>
      <xdr:rowOff>62230</xdr:rowOff>
    </xdr:to>
    <xdr:sp macro="" textlink="">
      <xdr:nvSpPr>
        <xdr:cNvPr id="765" name="楕円 764"/>
        <xdr:cNvSpPr/>
      </xdr:nvSpPr>
      <xdr:spPr>
        <a:xfrm>
          <a:off x="22110700" y="1761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154957</xdr:rowOff>
    </xdr:from>
    <xdr:ext cx="469744" cy="259045"/>
    <xdr:sp macro="" textlink="">
      <xdr:nvSpPr>
        <xdr:cNvPr id="766" name="【公民館】&#10;一人当たり面積該当値テキスト"/>
        <xdr:cNvSpPr txBox="1"/>
      </xdr:nvSpPr>
      <xdr:spPr>
        <a:xfrm>
          <a:off x="22199600" y="1747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132080</xdr:rowOff>
    </xdr:from>
    <xdr:to>
      <xdr:col>112</xdr:col>
      <xdr:colOff>38100</xdr:colOff>
      <xdr:row>103</xdr:row>
      <xdr:rowOff>62230</xdr:rowOff>
    </xdr:to>
    <xdr:sp macro="" textlink="">
      <xdr:nvSpPr>
        <xdr:cNvPr id="767" name="楕円 766"/>
        <xdr:cNvSpPr/>
      </xdr:nvSpPr>
      <xdr:spPr>
        <a:xfrm>
          <a:off x="21272500" y="1761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11430</xdr:rowOff>
    </xdr:from>
    <xdr:to>
      <xdr:col>116</xdr:col>
      <xdr:colOff>63500</xdr:colOff>
      <xdr:row>103</xdr:row>
      <xdr:rowOff>11430</xdr:rowOff>
    </xdr:to>
    <xdr:cxnSp macro="">
      <xdr:nvCxnSpPr>
        <xdr:cNvPr id="768" name="直線コネクタ 767"/>
        <xdr:cNvCxnSpPr/>
      </xdr:nvCxnSpPr>
      <xdr:spPr>
        <a:xfrm>
          <a:off x="21323300" y="17670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132080</xdr:rowOff>
    </xdr:from>
    <xdr:to>
      <xdr:col>107</xdr:col>
      <xdr:colOff>101600</xdr:colOff>
      <xdr:row>103</xdr:row>
      <xdr:rowOff>62230</xdr:rowOff>
    </xdr:to>
    <xdr:sp macro="" textlink="">
      <xdr:nvSpPr>
        <xdr:cNvPr id="769" name="楕円 768"/>
        <xdr:cNvSpPr/>
      </xdr:nvSpPr>
      <xdr:spPr>
        <a:xfrm>
          <a:off x="20383500" y="1761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11430</xdr:rowOff>
    </xdr:from>
    <xdr:to>
      <xdr:col>111</xdr:col>
      <xdr:colOff>177800</xdr:colOff>
      <xdr:row>103</xdr:row>
      <xdr:rowOff>11430</xdr:rowOff>
    </xdr:to>
    <xdr:cxnSp macro="">
      <xdr:nvCxnSpPr>
        <xdr:cNvPr id="770" name="直線コネクタ 769"/>
        <xdr:cNvCxnSpPr/>
      </xdr:nvCxnSpPr>
      <xdr:spPr>
        <a:xfrm>
          <a:off x="20434300" y="17670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132080</xdr:rowOff>
    </xdr:from>
    <xdr:to>
      <xdr:col>102</xdr:col>
      <xdr:colOff>165100</xdr:colOff>
      <xdr:row>103</xdr:row>
      <xdr:rowOff>62230</xdr:rowOff>
    </xdr:to>
    <xdr:sp macro="" textlink="">
      <xdr:nvSpPr>
        <xdr:cNvPr id="771" name="楕円 770"/>
        <xdr:cNvSpPr/>
      </xdr:nvSpPr>
      <xdr:spPr>
        <a:xfrm>
          <a:off x="19494500" y="1761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11430</xdr:rowOff>
    </xdr:from>
    <xdr:to>
      <xdr:col>107</xdr:col>
      <xdr:colOff>50800</xdr:colOff>
      <xdr:row>103</xdr:row>
      <xdr:rowOff>11430</xdr:rowOff>
    </xdr:to>
    <xdr:cxnSp macro="">
      <xdr:nvCxnSpPr>
        <xdr:cNvPr id="772" name="直線コネクタ 771"/>
        <xdr:cNvCxnSpPr/>
      </xdr:nvCxnSpPr>
      <xdr:spPr>
        <a:xfrm>
          <a:off x="19545300" y="17670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68597</xdr:rowOff>
    </xdr:from>
    <xdr:ext cx="469744" cy="259045"/>
    <xdr:sp macro="" textlink="">
      <xdr:nvSpPr>
        <xdr:cNvPr id="773" name="n_1aveValue【公民館】&#10;一人当たり面積"/>
        <xdr:cNvSpPr txBox="1"/>
      </xdr:nvSpPr>
      <xdr:spPr>
        <a:xfrm>
          <a:off x="21075727" y="1807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22877</xdr:rowOff>
    </xdr:from>
    <xdr:ext cx="469744" cy="259045"/>
    <xdr:sp macro="" textlink="">
      <xdr:nvSpPr>
        <xdr:cNvPr id="774" name="n_2aveValue【公民館】&#10;一人当たり面積"/>
        <xdr:cNvSpPr txBox="1"/>
      </xdr:nvSpPr>
      <xdr:spPr>
        <a:xfrm>
          <a:off x="20199427" y="1802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125747</xdr:rowOff>
    </xdr:from>
    <xdr:ext cx="469744" cy="259045"/>
    <xdr:sp macro="" textlink="">
      <xdr:nvSpPr>
        <xdr:cNvPr id="775" name="n_3aveValue【公民館】&#10;一人当たり面積"/>
        <xdr:cNvSpPr txBox="1"/>
      </xdr:nvSpPr>
      <xdr:spPr>
        <a:xfrm>
          <a:off x="19310427" y="1795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78757</xdr:rowOff>
    </xdr:from>
    <xdr:ext cx="469744" cy="259045"/>
    <xdr:sp macro="" textlink="">
      <xdr:nvSpPr>
        <xdr:cNvPr id="776" name="n_1mainValue【公民館】&#10;一人当たり面積"/>
        <xdr:cNvSpPr txBox="1"/>
      </xdr:nvSpPr>
      <xdr:spPr>
        <a:xfrm>
          <a:off x="21075727" y="1739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78757</xdr:rowOff>
    </xdr:from>
    <xdr:ext cx="469744" cy="259045"/>
    <xdr:sp macro="" textlink="">
      <xdr:nvSpPr>
        <xdr:cNvPr id="777" name="n_2mainValue【公民館】&#10;一人当たり面積"/>
        <xdr:cNvSpPr txBox="1"/>
      </xdr:nvSpPr>
      <xdr:spPr>
        <a:xfrm>
          <a:off x="20199427" y="1739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78757</xdr:rowOff>
    </xdr:from>
    <xdr:ext cx="469744" cy="259045"/>
    <xdr:sp macro="" textlink="">
      <xdr:nvSpPr>
        <xdr:cNvPr id="778" name="n_3mainValue【公民館】&#10;一人当たり面積"/>
        <xdr:cNvSpPr txBox="1"/>
      </xdr:nvSpPr>
      <xdr:spPr>
        <a:xfrm>
          <a:off x="19310427" y="1739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9" name="正方形/長方形 77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0" name="正方形/長方形 77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1" name="テキスト ボックス 78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において、道路、橋りょう・トンネル及び公民館が類似団体内平均を上回っている。これは、過去に建設された道路、橋りょう、施設等の老朽化が進んでいることが要因である。今後、道路の新設改良、舗装新設、側溝新設など、幹線道路や生活道路の整備を進め、橋りょうについては、平成２５年度に策定された橋梁長寿命化修繕計画に基づき、計画的に維持管理を進めていく。</a:t>
          </a:r>
        </a:p>
        <a:p>
          <a:r>
            <a:rPr kumimoji="1" lang="ja-JP" altLang="en-US" sz="1300">
              <a:latin typeface="ＭＳ Ｐゴシック" panose="020B0600070205080204" pitchFamily="50" charset="-128"/>
              <a:ea typeface="ＭＳ Ｐゴシック" panose="020B0600070205080204" pitchFamily="50" charset="-128"/>
            </a:rPr>
            <a:t>　また、公営住宅、児童館については、類似団体内平均を大きく下回っている。これは施設の多くが平成に入ってから建築及び建て替えがなされており、比較的新しいものが多いことが要因である。認定こども園・幼稚園・保育所、児童館、公民館については、一人当たりの面積が類似団体内平均を上回っているものの、公営住宅、学校施設については類似団体内平均より下回る。今後、平成２８年度に策定された公共ファシリティマネジメント基本方針、公共施設適正配置計画、公共施設長寿命化計画に基づき、施設の建替えや統合等も含め適切に進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愛知県小牧市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152,971
143,789
62.81
58,447,235
56,036,123
1,758,130
33,866,276
9,922,495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161108</xdr:rowOff>
    </xdr:from>
    <xdr:to>
      <xdr:col>24</xdr:col>
      <xdr:colOff>62865</xdr:colOff>
      <xdr:row>41</xdr:row>
      <xdr:rowOff>125185</xdr:rowOff>
    </xdr:to>
    <xdr:cxnSp macro="">
      <xdr:nvCxnSpPr>
        <xdr:cNvPr id="57" name="直線コネクタ 56"/>
        <xdr:cNvCxnSpPr/>
      </xdr:nvCxnSpPr>
      <xdr:spPr>
        <a:xfrm flipV="1">
          <a:off x="4634865" y="5818958"/>
          <a:ext cx="0" cy="133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129012</xdr:rowOff>
    </xdr:from>
    <xdr:ext cx="340478" cy="259045"/>
    <xdr:sp macro="" textlink="">
      <xdr:nvSpPr>
        <xdr:cNvPr id="58" name="【図書館】&#10;有形固定資産減価償却率最小値テキスト"/>
        <xdr:cNvSpPr txBox="1"/>
      </xdr:nvSpPr>
      <xdr:spPr>
        <a:xfrm>
          <a:off x="4673600" y="71584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125185</xdr:rowOff>
    </xdr:from>
    <xdr:to>
      <xdr:col>24</xdr:col>
      <xdr:colOff>152400</xdr:colOff>
      <xdr:row>41</xdr:row>
      <xdr:rowOff>125185</xdr:rowOff>
    </xdr:to>
    <xdr:cxnSp macro="">
      <xdr:nvCxnSpPr>
        <xdr:cNvPr id="59" name="直線コネクタ 58"/>
        <xdr:cNvCxnSpPr/>
      </xdr:nvCxnSpPr>
      <xdr:spPr>
        <a:xfrm>
          <a:off x="4546600" y="7154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107785</xdr:rowOff>
    </xdr:from>
    <xdr:ext cx="405111" cy="259045"/>
    <xdr:sp macro="" textlink="">
      <xdr:nvSpPr>
        <xdr:cNvPr id="60" name="【図書館】&#10;有形固定資産減価償却率最大値テキスト"/>
        <xdr:cNvSpPr txBox="1"/>
      </xdr:nvSpPr>
      <xdr:spPr>
        <a:xfrm>
          <a:off x="4673600" y="5594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161108</xdr:rowOff>
    </xdr:from>
    <xdr:to>
      <xdr:col>24</xdr:col>
      <xdr:colOff>152400</xdr:colOff>
      <xdr:row>33</xdr:row>
      <xdr:rowOff>161108</xdr:rowOff>
    </xdr:to>
    <xdr:cxnSp macro="">
      <xdr:nvCxnSpPr>
        <xdr:cNvPr id="61" name="直線コネクタ 60"/>
        <xdr:cNvCxnSpPr/>
      </xdr:nvCxnSpPr>
      <xdr:spPr>
        <a:xfrm>
          <a:off x="4546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29953</xdr:rowOff>
    </xdr:from>
    <xdr:ext cx="405111" cy="259045"/>
    <xdr:sp macro="" textlink="">
      <xdr:nvSpPr>
        <xdr:cNvPr id="62" name="【図書館】&#10;有形固定資産減価償却率平均値テキスト"/>
        <xdr:cNvSpPr txBox="1"/>
      </xdr:nvSpPr>
      <xdr:spPr>
        <a:xfrm>
          <a:off x="4673600" y="63736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51526</xdr:rowOff>
    </xdr:from>
    <xdr:to>
      <xdr:col>24</xdr:col>
      <xdr:colOff>114300</xdr:colOff>
      <xdr:row>37</xdr:row>
      <xdr:rowOff>153126</xdr:rowOff>
    </xdr:to>
    <xdr:sp macro="" textlink="">
      <xdr:nvSpPr>
        <xdr:cNvPr id="63" name="フローチャート: 判断 62"/>
        <xdr:cNvSpPr/>
      </xdr:nvSpPr>
      <xdr:spPr>
        <a:xfrm>
          <a:off x="45847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64589</xdr:rowOff>
    </xdr:from>
    <xdr:to>
      <xdr:col>20</xdr:col>
      <xdr:colOff>38100</xdr:colOff>
      <xdr:row>37</xdr:row>
      <xdr:rowOff>166188</xdr:rowOff>
    </xdr:to>
    <xdr:sp macro="" textlink="">
      <xdr:nvSpPr>
        <xdr:cNvPr id="64" name="フローチャート: 判断 63"/>
        <xdr:cNvSpPr/>
      </xdr:nvSpPr>
      <xdr:spPr>
        <a:xfrm>
          <a:off x="3746500" y="64082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79284</xdr:rowOff>
    </xdr:from>
    <xdr:to>
      <xdr:col>15</xdr:col>
      <xdr:colOff>101600</xdr:colOff>
      <xdr:row>38</xdr:row>
      <xdr:rowOff>9434</xdr:rowOff>
    </xdr:to>
    <xdr:sp macro="" textlink="">
      <xdr:nvSpPr>
        <xdr:cNvPr id="65" name="フローチャート: 判断 64"/>
        <xdr:cNvSpPr/>
      </xdr:nvSpPr>
      <xdr:spPr>
        <a:xfrm>
          <a:off x="2857500" y="642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98878</xdr:rowOff>
    </xdr:from>
    <xdr:to>
      <xdr:col>10</xdr:col>
      <xdr:colOff>165100</xdr:colOff>
      <xdr:row>38</xdr:row>
      <xdr:rowOff>29028</xdr:rowOff>
    </xdr:to>
    <xdr:sp macro="" textlink="">
      <xdr:nvSpPr>
        <xdr:cNvPr id="66" name="フローチャート: 判断 65"/>
        <xdr:cNvSpPr/>
      </xdr:nvSpPr>
      <xdr:spPr>
        <a:xfrm>
          <a:off x="1968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74386</xdr:rowOff>
    </xdr:from>
    <xdr:to>
      <xdr:col>24</xdr:col>
      <xdr:colOff>114300</xdr:colOff>
      <xdr:row>35</xdr:row>
      <xdr:rowOff>4536</xdr:rowOff>
    </xdr:to>
    <xdr:sp macro="" textlink="">
      <xdr:nvSpPr>
        <xdr:cNvPr id="72" name="楕円 71"/>
        <xdr:cNvSpPr/>
      </xdr:nvSpPr>
      <xdr:spPr>
        <a:xfrm>
          <a:off x="4584700" y="590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97263</xdr:rowOff>
    </xdr:from>
    <xdr:ext cx="405111" cy="259045"/>
    <xdr:sp macro="" textlink="">
      <xdr:nvSpPr>
        <xdr:cNvPr id="73" name="【図書館】&#10;有形固定資産減価償却率該当値テキスト"/>
        <xdr:cNvSpPr txBox="1"/>
      </xdr:nvSpPr>
      <xdr:spPr>
        <a:xfrm>
          <a:off x="4673600" y="575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107043</xdr:rowOff>
    </xdr:from>
    <xdr:to>
      <xdr:col>20</xdr:col>
      <xdr:colOff>38100</xdr:colOff>
      <xdr:row>35</xdr:row>
      <xdr:rowOff>37193</xdr:rowOff>
    </xdr:to>
    <xdr:sp macro="" textlink="">
      <xdr:nvSpPr>
        <xdr:cNvPr id="74" name="楕円 73"/>
        <xdr:cNvSpPr/>
      </xdr:nvSpPr>
      <xdr:spPr>
        <a:xfrm>
          <a:off x="3746500" y="593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125186</xdr:rowOff>
    </xdr:from>
    <xdr:to>
      <xdr:col>24</xdr:col>
      <xdr:colOff>63500</xdr:colOff>
      <xdr:row>34</xdr:row>
      <xdr:rowOff>157843</xdr:rowOff>
    </xdr:to>
    <xdr:cxnSp macro="">
      <xdr:nvCxnSpPr>
        <xdr:cNvPr id="75" name="直線コネクタ 74"/>
        <xdr:cNvCxnSpPr/>
      </xdr:nvCxnSpPr>
      <xdr:spPr>
        <a:xfrm flipV="1">
          <a:off x="3797300" y="59544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139700</xdr:rowOff>
    </xdr:from>
    <xdr:to>
      <xdr:col>15</xdr:col>
      <xdr:colOff>101600</xdr:colOff>
      <xdr:row>35</xdr:row>
      <xdr:rowOff>69850</xdr:rowOff>
    </xdr:to>
    <xdr:sp macro="" textlink="">
      <xdr:nvSpPr>
        <xdr:cNvPr id="76" name="楕円 75"/>
        <xdr:cNvSpPr/>
      </xdr:nvSpPr>
      <xdr:spPr>
        <a:xfrm>
          <a:off x="28575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157843</xdr:rowOff>
    </xdr:from>
    <xdr:to>
      <xdr:col>19</xdr:col>
      <xdr:colOff>177800</xdr:colOff>
      <xdr:row>35</xdr:row>
      <xdr:rowOff>19050</xdr:rowOff>
    </xdr:to>
    <xdr:cxnSp macro="">
      <xdr:nvCxnSpPr>
        <xdr:cNvPr id="77" name="直線コネクタ 76"/>
        <xdr:cNvCxnSpPr/>
      </xdr:nvCxnSpPr>
      <xdr:spPr>
        <a:xfrm flipV="1">
          <a:off x="2908300" y="59871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33564</xdr:rowOff>
    </xdr:from>
    <xdr:to>
      <xdr:col>10</xdr:col>
      <xdr:colOff>165100</xdr:colOff>
      <xdr:row>35</xdr:row>
      <xdr:rowOff>135164</xdr:rowOff>
    </xdr:to>
    <xdr:sp macro="" textlink="">
      <xdr:nvSpPr>
        <xdr:cNvPr id="78" name="楕円 77"/>
        <xdr:cNvSpPr/>
      </xdr:nvSpPr>
      <xdr:spPr>
        <a:xfrm>
          <a:off x="1968500" y="603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19050</xdr:rowOff>
    </xdr:from>
    <xdr:to>
      <xdr:col>15</xdr:col>
      <xdr:colOff>50800</xdr:colOff>
      <xdr:row>35</xdr:row>
      <xdr:rowOff>84364</xdr:rowOff>
    </xdr:to>
    <xdr:cxnSp macro="">
      <xdr:nvCxnSpPr>
        <xdr:cNvPr id="79" name="直線コネクタ 78"/>
        <xdr:cNvCxnSpPr/>
      </xdr:nvCxnSpPr>
      <xdr:spPr>
        <a:xfrm flipV="1">
          <a:off x="2019300" y="60198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157315</xdr:rowOff>
    </xdr:from>
    <xdr:ext cx="405111" cy="259045"/>
    <xdr:sp macro="" textlink="">
      <xdr:nvSpPr>
        <xdr:cNvPr id="80" name="n_1aveValue【図書館】&#10;有形固定資産減価償却率"/>
        <xdr:cNvSpPr txBox="1"/>
      </xdr:nvSpPr>
      <xdr:spPr>
        <a:xfrm>
          <a:off x="3582044" y="650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561</xdr:rowOff>
    </xdr:from>
    <xdr:ext cx="405111" cy="259045"/>
    <xdr:sp macro="" textlink="">
      <xdr:nvSpPr>
        <xdr:cNvPr id="81" name="n_2aveValue【図書館】&#10;有形固定資産減価償却率"/>
        <xdr:cNvSpPr txBox="1"/>
      </xdr:nvSpPr>
      <xdr:spPr>
        <a:xfrm>
          <a:off x="2705744" y="651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20155</xdr:rowOff>
    </xdr:from>
    <xdr:ext cx="405111" cy="259045"/>
    <xdr:sp macro="" textlink="">
      <xdr:nvSpPr>
        <xdr:cNvPr id="82" name="n_3aveValue【図書館】&#10;有形固定資産減価償却率"/>
        <xdr:cNvSpPr txBox="1"/>
      </xdr:nvSpPr>
      <xdr:spPr>
        <a:xfrm>
          <a:off x="1816744" y="653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53720</xdr:rowOff>
    </xdr:from>
    <xdr:ext cx="405111" cy="259045"/>
    <xdr:sp macro="" textlink="">
      <xdr:nvSpPr>
        <xdr:cNvPr id="83" name="n_1mainValue【図書館】&#10;有形固定資産減価償却率"/>
        <xdr:cNvSpPr txBox="1"/>
      </xdr:nvSpPr>
      <xdr:spPr>
        <a:xfrm>
          <a:off x="3582044" y="5711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86377</xdr:rowOff>
    </xdr:from>
    <xdr:ext cx="405111" cy="259045"/>
    <xdr:sp macro="" textlink="">
      <xdr:nvSpPr>
        <xdr:cNvPr id="84" name="n_2mainValue【図書館】&#10;有形固定資産減価償却率"/>
        <xdr:cNvSpPr txBox="1"/>
      </xdr:nvSpPr>
      <xdr:spPr>
        <a:xfrm>
          <a:off x="2705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151691</xdr:rowOff>
    </xdr:from>
    <xdr:ext cx="405111" cy="259045"/>
    <xdr:sp macro="" textlink="">
      <xdr:nvSpPr>
        <xdr:cNvPr id="85" name="n_3mainValue【図書館】&#10;有形固定資産減価償却率"/>
        <xdr:cNvSpPr txBox="1"/>
      </xdr:nvSpPr>
      <xdr:spPr>
        <a:xfrm>
          <a:off x="1816744" y="580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57150</xdr:rowOff>
    </xdr:from>
    <xdr:to>
      <xdr:col>54</xdr:col>
      <xdr:colOff>189865</xdr:colOff>
      <xdr:row>41</xdr:row>
      <xdr:rowOff>38100</xdr:rowOff>
    </xdr:to>
    <xdr:cxnSp macro="">
      <xdr:nvCxnSpPr>
        <xdr:cNvPr id="109" name="直線コネクタ 108"/>
        <xdr:cNvCxnSpPr/>
      </xdr:nvCxnSpPr>
      <xdr:spPr>
        <a:xfrm flipV="1">
          <a:off x="10476865" y="57150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10" name="【図書館】&#10;一人当たり面積最小値テキスト"/>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11" name="直線コネクタ 110"/>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3827</xdr:rowOff>
    </xdr:from>
    <xdr:ext cx="469744" cy="259045"/>
    <xdr:sp macro="" textlink="">
      <xdr:nvSpPr>
        <xdr:cNvPr id="112" name="【図書館】&#10;一人当たり面積最大値テキスト"/>
        <xdr:cNvSpPr txBox="1"/>
      </xdr:nvSpPr>
      <xdr:spPr>
        <a:xfrm>
          <a:off x="10515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57150</xdr:rowOff>
    </xdr:from>
    <xdr:to>
      <xdr:col>55</xdr:col>
      <xdr:colOff>88900</xdr:colOff>
      <xdr:row>33</xdr:row>
      <xdr:rowOff>57150</xdr:rowOff>
    </xdr:to>
    <xdr:cxnSp macro="">
      <xdr:nvCxnSpPr>
        <xdr:cNvPr id="113" name="直線コネクタ 112"/>
        <xdr:cNvCxnSpPr/>
      </xdr:nvCxnSpPr>
      <xdr:spPr>
        <a:xfrm>
          <a:off x="10388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143527</xdr:rowOff>
    </xdr:from>
    <xdr:ext cx="469744" cy="259045"/>
    <xdr:sp macro="" textlink="">
      <xdr:nvSpPr>
        <xdr:cNvPr id="114" name="【図書館】&#10;一人当たり面積平均値テキスト"/>
        <xdr:cNvSpPr txBox="1"/>
      </xdr:nvSpPr>
      <xdr:spPr>
        <a:xfrm>
          <a:off x="10515600" y="631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120650</xdr:rowOff>
    </xdr:from>
    <xdr:to>
      <xdr:col>55</xdr:col>
      <xdr:colOff>50800</xdr:colOff>
      <xdr:row>38</xdr:row>
      <xdr:rowOff>50800</xdr:rowOff>
    </xdr:to>
    <xdr:sp macro="" textlink="">
      <xdr:nvSpPr>
        <xdr:cNvPr id="115" name="フローチャート: 判断 114"/>
        <xdr:cNvSpPr/>
      </xdr:nvSpPr>
      <xdr:spPr>
        <a:xfrm>
          <a:off x="10426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120650</xdr:rowOff>
    </xdr:from>
    <xdr:to>
      <xdr:col>50</xdr:col>
      <xdr:colOff>165100</xdr:colOff>
      <xdr:row>38</xdr:row>
      <xdr:rowOff>50800</xdr:rowOff>
    </xdr:to>
    <xdr:sp macro="" textlink="">
      <xdr:nvSpPr>
        <xdr:cNvPr id="116" name="フローチャート: 判断 115"/>
        <xdr:cNvSpPr/>
      </xdr:nvSpPr>
      <xdr:spPr>
        <a:xfrm>
          <a:off x="958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120650</xdr:rowOff>
    </xdr:from>
    <xdr:to>
      <xdr:col>46</xdr:col>
      <xdr:colOff>38100</xdr:colOff>
      <xdr:row>38</xdr:row>
      <xdr:rowOff>50800</xdr:rowOff>
    </xdr:to>
    <xdr:sp macro="" textlink="">
      <xdr:nvSpPr>
        <xdr:cNvPr id="117" name="フローチャート: 判断 116"/>
        <xdr:cNvSpPr/>
      </xdr:nvSpPr>
      <xdr:spPr>
        <a:xfrm>
          <a:off x="8699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139700</xdr:rowOff>
    </xdr:from>
    <xdr:to>
      <xdr:col>41</xdr:col>
      <xdr:colOff>101600</xdr:colOff>
      <xdr:row>38</xdr:row>
      <xdr:rowOff>69850</xdr:rowOff>
    </xdr:to>
    <xdr:sp macro="" textlink="">
      <xdr:nvSpPr>
        <xdr:cNvPr id="118" name="フローチャート: 判断 117"/>
        <xdr:cNvSpPr/>
      </xdr:nvSpPr>
      <xdr:spPr>
        <a:xfrm>
          <a:off x="7810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44450</xdr:rowOff>
    </xdr:from>
    <xdr:to>
      <xdr:col>55</xdr:col>
      <xdr:colOff>50800</xdr:colOff>
      <xdr:row>40</xdr:row>
      <xdr:rowOff>146050</xdr:rowOff>
    </xdr:to>
    <xdr:sp macro="" textlink="">
      <xdr:nvSpPr>
        <xdr:cNvPr id="124" name="楕円 123"/>
        <xdr:cNvSpPr/>
      </xdr:nvSpPr>
      <xdr:spPr>
        <a:xfrm>
          <a:off x="10426700" y="690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130827</xdr:rowOff>
    </xdr:from>
    <xdr:ext cx="469744" cy="259045"/>
    <xdr:sp macro="" textlink="">
      <xdr:nvSpPr>
        <xdr:cNvPr id="125" name="【図書館】&#10;一人当たり面積該当値テキスト"/>
        <xdr:cNvSpPr txBox="1"/>
      </xdr:nvSpPr>
      <xdr:spPr>
        <a:xfrm>
          <a:off x="10515600" y="681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44450</xdr:rowOff>
    </xdr:from>
    <xdr:to>
      <xdr:col>50</xdr:col>
      <xdr:colOff>165100</xdr:colOff>
      <xdr:row>40</xdr:row>
      <xdr:rowOff>146050</xdr:rowOff>
    </xdr:to>
    <xdr:sp macro="" textlink="">
      <xdr:nvSpPr>
        <xdr:cNvPr id="126" name="楕円 125"/>
        <xdr:cNvSpPr/>
      </xdr:nvSpPr>
      <xdr:spPr>
        <a:xfrm>
          <a:off x="9588500" y="690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95250</xdr:rowOff>
    </xdr:from>
    <xdr:to>
      <xdr:col>55</xdr:col>
      <xdr:colOff>0</xdr:colOff>
      <xdr:row>40</xdr:row>
      <xdr:rowOff>95250</xdr:rowOff>
    </xdr:to>
    <xdr:cxnSp macro="">
      <xdr:nvCxnSpPr>
        <xdr:cNvPr id="127" name="直線コネクタ 126"/>
        <xdr:cNvCxnSpPr/>
      </xdr:nvCxnSpPr>
      <xdr:spPr>
        <a:xfrm>
          <a:off x="9639300" y="6953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44450</xdr:rowOff>
    </xdr:from>
    <xdr:to>
      <xdr:col>46</xdr:col>
      <xdr:colOff>38100</xdr:colOff>
      <xdr:row>40</xdr:row>
      <xdr:rowOff>146050</xdr:rowOff>
    </xdr:to>
    <xdr:sp macro="" textlink="">
      <xdr:nvSpPr>
        <xdr:cNvPr id="128" name="楕円 127"/>
        <xdr:cNvSpPr/>
      </xdr:nvSpPr>
      <xdr:spPr>
        <a:xfrm>
          <a:off x="8699500" y="690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95250</xdr:rowOff>
    </xdr:from>
    <xdr:to>
      <xdr:col>50</xdr:col>
      <xdr:colOff>114300</xdr:colOff>
      <xdr:row>40</xdr:row>
      <xdr:rowOff>95250</xdr:rowOff>
    </xdr:to>
    <xdr:cxnSp macro="">
      <xdr:nvCxnSpPr>
        <xdr:cNvPr id="129" name="直線コネクタ 128"/>
        <xdr:cNvCxnSpPr/>
      </xdr:nvCxnSpPr>
      <xdr:spPr>
        <a:xfrm>
          <a:off x="8750300" y="6953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44450</xdr:rowOff>
    </xdr:from>
    <xdr:to>
      <xdr:col>41</xdr:col>
      <xdr:colOff>101600</xdr:colOff>
      <xdr:row>40</xdr:row>
      <xdr:rowOff>146050</xdr:rowOff>
    </xdr:to>
    <xdr:sp macro="" textlink="">
      <xdr:nvSpPr>
        <xdr:cNvPr id="130" name="楕円 129"/>
        <xdr:cNvSpPr/>
      </xdr:nvSpPr>
      <xdr:spPr>
        <a:xfrm>
          <a:off x="7810500" y="690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95250</xdr:rowOff>
    </xdr:from>
    <xdr:to>
      <xdr:col>45</xdr:col>
      <xdr:colOff>177800</xdr:colOff>
      <xdr:row>40</xdr:row>
      <xdr:rowOff>95250</xdr:rowOff>
    </xdr:to>
    <xdr:cxnSp macro="">
      <xdr:nvCxnSpPr>
        <xdr:cNvPr id="131" name="直線コネクタ 130"/>
        <xdr:cNvCxnSpPr/>
      </xdr:nvCxnSpPr>
      <xdr:spPr>
        <a:xfrm>
          <a:off x="7861300" y="6953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67327</xdr:rowOff>
    </xdr:from>
    <xdr:ext cx="469744" cy="259045"/>
    <xdr:sp macro="" textlink="">
      <xdr:nvSpPr>
        <xdr:cNvPr id="132" name="n_1aveValue【図書館】&#10;一人当たり面積"/>
        <xdr:cNvSpPr txBox="1"/>
      </xdr:nvSpPr>
      <xdr:spPr>
        <a:xfrm>
          <a:off x="93917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67327</xdr:rowOff>
    </xdr:from>
    <xdr:ext cx="469744" cy="259045"/>
    <xdr:sp macro="" textlink="">
      <xdr:nvSpPr>
        <xdr:cNvPr id="133" name="n_2aveValue【図書館】&#10;一人当たり面積"/>
        <xdr:cNvSpPr txBox="1"/>
      </xdr:nvSpPr>
      <xdr:spPr>
        <a:xfrm>
          <a:off x="85154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86377</xdr:rowOff>
    </xdr:from>
    <xdr:ext cx="469744" cy="259045"/>
    <xdr:sp macro="" textlink="">
      <xdr:nvSpPr>
        <xdr:cNvPr id="134" name="n_3aveValue【図書館】&#10;一人当たり面積"/>
        <xdr:cNvSpPr txBox="1"/>
      </xdr:nvSpPr>
      <xdr:spPr>
        <a:xfrm>
          <a:off x="7626427" y="625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137177</xdr:rowOff>
    </xdr:from>
    <xdr:ext cx="469744" cy="259045"/>
    <xdr:sp macro="" textlink="">
      <xdr:nvSpPr>
        <xdr:cNvPr id="135" name="n_1mainValue【図書館】&#10;一人当たり面積"/>
        <xdr:cNvSpPr txBox="1"/>
      </xdr:nvSpPr>
      <xdr:spPr>
        <a:xfrm>
          <a:off x="9391727" y="69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137177</xdr:rowOff>
    </xdr:from>
    <xdr:ext cx="469744" cy="259045"/>
    <xdr:sp macro="" textlink="">
      <xdr:nvSpPr>
        <xdr:cNvPr id="136" name="n_2mainValue【図書館】&#10;一人当たり面積"/>
        <xdr:cNvSpPr txBox="1"/>
      </xdr:nvSpPr>
      <xdr:spPr>
        <a:xfrm>
          <a:off x="8515427" y="69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137177</xdr:rowOff>
    </xdr:from>
    <xdr:ext cx="469744" cy="259045"/>
    <xdr:sp macro="" textlink="">
      <xdr:nvSpPr>
        <xdr:cNvPr id="137" name="n_3mainValue【図書館】&#10;一人当たり面積"/>
        <xdr:cNvSpPr txBox="1"/>
      </xdr:nvSpPr>
      <xdr:spPr>
        <a:xfrm>
          <a:off x="7626427" y="69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8" name="テキスト ボックス 14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0" name="テキスト ボックス 14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8" name="テキスト ボックス 15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137160</xdr:rowOff>
    </xdr:from>
    <xdr:to>
      <xdr:col>24</xdr:col>
      <xdr:colOff>62865</xdr:colOff>
      <xdr:row>64</xdr:row>
      <xdr:rowOff>22860</xdr:rowOff>
    </xdr:to>
    <xdr:cxnSp macro="">
      <xdr:nvCxnSpPr>
        <xdr:cNvPr id="162" name="直線コネクタ 161"/>
        <xdr:cNvCxnSpPr/>
      </xdr:nvCxnSpPr>
      <xdr:spPr>
        <a:xfrm flipV="1">
          <a:off x="4634865" y="973836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26687</xdr:rowOff>
    </xdr:from>
    <xdr:ext cx="405111" cy="259045"/>
    <xdr:sp macro="" textlink="">
      <xdr:nvSpPr>
        <xdr:cNvPr id="163" name="【体育館・プール】&#10;有形固定資産減価償却率最小値テキスト"/>
        <xdr:cNvSpPr txBox="1"/>
      </xdr:nvSpPr>
      <xdr:spPr>
        <a:xfrm>
          <a:off x="4673600" y="1099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22860</xdr:rowOff>
    </xdr:from>
    <xdr:to>
      <xdr:col>24</xdr:col>
      <xdr:colOff>152400</xdr:colOff>
      <xdr:row>64</xdr:row>
      <xdr:rowOff>22860</xdr:rowOff>
    </xdr:to>
    <xdr:cxnSp macro="">
      <xdr:nvCxnSpPr>
        <xdr:cNvPr id="164" name="直線コネクタ 163"/>
        <xdr:cNvCxnSpPr/>
      </xdr:nvCxnSpPr>
      <xdr:spPr>
        <a:xfrm>
          <a:off x="4546600" y="1099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83837</xdr:rowOff>
    </xdr:from>
    <xdr:ext cx="405111" cy="259045"/>
    <xdr:sp macro="" textlink="">
      <xdr:nvSpPr>
        <xdr:cNvPr id="165" name="【体育館・プール】&#10;有形固定資産減価償却率最大値テキスト"/>
        <xdr:cNvSpPr txBox="1"/>
      </xdr:nvSpPr>
      <xdr:spPr>
        <a:xfrm>
          <a:off x="46736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137160</xdr:rowOff>
    </xdr:from>
    <xdr:to>
      <xdr:col>24</xdr:col>
      <xdr:colOff>152400</xdr:colOff>
      <xdr:row>56</xdr:row>
      <xdr:rowOff>137160</xdr:rowOff>
    </xdr:to>
    <xdr:cxnSp macro="">
      <xdr:nvCxnSpPr>
        <xdr:cNvPr id="166" name="直線コネクタ 165"/>
        <xdr:cNvCxnSpPr/>
      </xdr:nvCxnSpPr>
      <xdr:spPr>
        <a:xfrm>
          <a:off x="4546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116222</xdr:rowOff>
    </xdr:from>
    <xdr:ext cx="405111" cy="259045"/>
    <xdr:sp macro="" textlink="">
      <xdr:nvSpPr>
        <xdr:cNvPr id="167" name="【体育館・プール】&#10;有形固定資産減価償却率平均値テキスト"/>
        <xdr:cNvSpPr txBox="1"/>
      </xdr:nvSpPr>
      <xdr:spPr>
        <a:xfrm>
          <a:off x="4673600" y="10231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137795</xdr:rowOff>
    </xdr:from>
    <xdr:to>
      <xdr:col>24</xdr:col>
      <xdr:colOff>114300</xdr:colOff>
      <xdr:row>60</xdr:row>
      <xdr:rowOff>67945</xdr:rowOff>
    </xdr:to>
    <xdr:sp macro="" textlink="">
      <xdr:nvSpPr>
        <xdr:cNvPr id="168" name="フローチャート: 判断 167"/>
        <xdr:cNvSpPr/>
      </xdr:nvSpPr>
      <xdr:spPr>
        <a:xfrm>
          <a:off x="45847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69" name="フローチャート: 判断 168"/>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10160</xdr:rowOff>
    </xdr:from>
    <xdr:to>
      <xdr:col>15</xdr:col>
      <xdr:colOff>101600</xdr:colOff>
      <xdr:row>60</xdr:row>
      <xdr:rowOff>111760</xdr:rowOff>
    </xdr:to>
    <xdr:sp macro="" textlink="">
      <xdr:nvSpPr>
        <xdr:cNvPr id="170" name="フローチャート: 判断 169"/>
        <xdr:cNvSpPr/>
      </xdr:nvSpPr>
      <xdr:spPr>
        <a:xfrm>
          <a:off x="2857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34925</xdr:rowOff>
    </xdr:from>
    <xdr:to>
      <xdr:col>10</xdr:col>
      <xdr:colOff>165100</xdr:colOff>
      <xdr:row>60</xdr:row>
      <xdr:rowOff>136525</xdr:rowOff>
    </xdr:to>
    <xdr:sp macro="" textlink="">
      <xdr:nvSpPr>
        <xdr:cNvPr id="171" name="フローチャート: 判断 170"/>
        <xdr:cNvSpPr/>
      </xdr:nvSpPr>
      <xdr:spPr>
        <a:xfrm>
          <a:off x="19685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109220</xdr:rowOff>
    </xdr:from>
    <xdr:to>
      <xdr:col>24</xdr:col>
      <xdr:colOff>114300</xdr:colOff>
      <xdr:row>59</xdr:row>
      <xdr:rowOff>39370</xdr:rowOff>
    </xdr:to>
    <xdr:sp macro="" textlink="">
      <xdr:nvSpPr>
        <xdr:cNvPr id="177" name="楕円 176"/>
        <xdr:cNvSpPr/>
      </xdr:nvSpPr>
      <xdr:spPr>
        <a:xfrm>
          <a:off x="45847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132097</xdr:rowOff>
    </xdr:from>
    <xdr:ext cx="405111" cy="259045"/>
    <xdr:sp macro="" textlink="">
      <xdr:nvSpPr>
        <xdr:cNvPr id="178" name="【体育館・プール】&#10;有形固定資産減価償却率該当値テキスト"/>
        <xdr:cNvSpPr txBox="1"/>
      </xdr:nvSpPr>
      <xdr:spPr>
        <a:xfrm>
          <a:off x="4673600"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153035</xdr:rowOff>
    </xdr:from>
    <xdr:to>
      <xdr:col>20</xdr:col>
      <xdr:colOff>38100</xdr:colOff>
      <xdr:row>59</xdr:row>
      <xdr:rowOff>83185</xdr:rowOff>
    </xdr:to>
    <xdr:sp macro="" textlink="">
      <xdr:nvSpPr>
        <xdr:cNvPr id="179" name="楕円 178"/>
        <xdr:cNvSpPr/>
      </xdr:nvSpPr>
      <xdr:spPr>
        <a:xfrm>
          <a:off x="3746500" y="1009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160020</xdr:rowOff>
    </xdr:from>
    <xdr:to>
      <xdr:col>24</xdr:col>
      <xdr:colOff>63500</xdr:colOff>
      <xdr:row>59</xdr:row>
      <xdr:rowOff>32385</xdr:rowOff>
    </xdr:to>
    <xdr:cxnSp macro="">
      <xdr:nvCxnSpPr>
        <xdr:cNvPr id="180" name="直線コネクタ 179"/>
        <xdr:cNvCxnSpPr/>
      </xdr:nvCxnSpPr>
      <xdr:spPr>
        <a:xfrm flipV="1">
          <a:off x="3797300" y="1010412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33020</xdr:rowOff>
    </xdr:from>
    <xdr:to>
      <xdr:col>15</xdr:col>
      <xdr:colOff>101600</xdr:colOff>
      <xdr:row>59</xdr:row>
      <xdr:rowOff>134620</xdr:rowOff>
    </xdr:to>
    <xdr:sp macro="" textlink="">
      <xdr:nvSpPr>
        <xdr:cNvPr id="181" name="楕円 180"/>
        <xdr:cNvSpPr/>
      </xdr:nvSpPr>
      <xdr:spPr>
        <a:xfrm>
          <a:off x="2857500" y="1014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32385</xdr:rowOff>
    </xdr:from>
    <xdr:to>
      <xdr:col>19</xdr:col>
      <xdr:colOff>177800</xdr:colOff>
      <xdr:row>59</xdr:row>
      <xdr:rowOff>83820</xdr:rowOff>
    </xdr:to>
    <xdr:cxnSp macro="">
      <xdr:nvCxnSpPr>
        <xdr:cNvPr id="182" name="直線コネクタ 181"/>
        <xdr:cNvCxnSpPr/>
      </xdr:nvCxnSpPr>
      <xdr:spPr>
        <a:xfrm flipV="1">
          <a:off x="2908300" y="1014793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111125</xdr:rowOff>
    </xdr:from>
    <xdr:to>
      <xdr:col>10</xdr:col>
      <xdr:colOff>165100</xdr:colOff>
      <xdr:row>59</xdr:row>
      <xdr:rowOff>41275</xdr:rowOff>
    </xdr:to>
    <xdr:sp macro="" textlink="">
      <xdr:nvSpPr>
        <xdr:cNvPr id="183" name="楕円 182"/>
        <xdr:cNvSpPr/>
      </xdr:nvSpPr>
      <xdr:spPr>
        <a:xfrm>
          <a:off x="1968500" y="1005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161925</xdr:rowOff>
    </xdr:from>
    <xdr:to>
      <xdr:col>15</xdr:col>
      <xdr:colOff>50800</xdr:colOff>
      <xdr:row>59</xdr:row>
      <xdr:rowOff>83820</xdr:rowOff>
    </xdr:to>
    <xdr:cxnSp macro="">
      <xdr:nvCxnSpPr>
        <xdr:cNvPr id="184" name="直線コネクタ 183"/>
        <xdr:cNvCxnSpPr/>
      </xdr:nvCxnSpPr>
      <xdr:spPr>
        <a:xfrm>
          <a:off x="2019300" y="10106025"/>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80027</xdr:rowOff>
    </xdr:from>
    <xdr:ext cx="405111" cy="259045"/>
    <xdr:sp macro="" textlink="">
      <xdr:nvSpPr>
        <xdr:cNvPr id="185" name="n_1aveValue【体育館・プール】&#10;有形固定資産減価償却率"/>
        <xdr:cNvSpPr txBox="1"/>
      </xdr:nvSpPr>
      <xdr:spPr>
        <a:xfrm>
          <a:off x="3582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102887</xdr:rowOff>
    </xdr:from>
    <xdr:ext cx="405111" cy="259045"/>
    <xdr:sp macro="" textlink="">
      <xdr:nvSpPr>
        <xdr:cNvPr id="186" name="n_2aveValue【体育館・プール】&#10;有形固定資産減価償却率"/>
        <xdr:cNvSpPr txBox="1"/>
      </xdr:nvSpPr>
      <xdr:spPr>
        <a:xfrm>
          <a:off x="27057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127652</xdr:rowOff>
    </xdr:from>
    <xdr:ext cx="405111" cy="259045"/>
    <xdr:sp macro="" textlink="">
      <xdr:nvSpPr>
        <xdr:cNvPr id="187" name="n_3aveValue【体育館・プール】&#10;有形固定資産減価償却率"/>
        <xdr:cNvSpPr txBox="1"/>
      </xdr:nvSpPr>
      <xdr:spPr>
        <a:xfrm>
          <a:off x="1816744" y="1041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99712</xdr:rowOff>
    </xdr:from>
    <xdr:ext cx="405111" cy="259045"/>
    <xdr:sp macro="" textlink="">
      <xdr:nvSpPr>
        <xdr:cNvPr id="188" name="n_1mainValue【体育館・プール】&#10;有形固定資産減価償却率"/>
        <xdr:cNvSpPr txBox="1"/>
      </xdr:nvSpPr>
      <xdr:spPr>
        <a:xfrm>
          <a:off x="3582044" y="987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151147</xdr:rowOff>
    </xdr:from>
    <xdr:ext cx="405111" cy="259045"/>
    <xdr:sp macro="" textlink="">
      <xdr:nvSpPr>
        <xdr:cNvPr id="189" name="n_2mainValue【体育館・プール】&#10;有形固定資産減価償却率"/>
        <xdr:cNvSpPr txBox="1"/>
      </xdr:nvSpPr>
      <xdr:spPr>
        <a:xfrm>
          <a:off x="2705744" y="992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57802</xdr:rowOff>
    </xdr:from>
    <xdr:ext cx="405111" cy="259045"/>
    <xdr:sp macro="" textlink="">
      <xdr:nvSpPr>
        <xdr:cNvPr id="190" name="n_3mainValue【体育館・プール】&#10;有形固定資産減価償却率"/>
        <xdr:cNvSpPr txBox="1"/>
      </xdr:nvSpPr>
      <xdr:spPr>
        <a:xfrm>
          <a:off x="1816744" y="983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1" name="直線コネクタ 20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2" name="テキスト ボックス 20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3" name="直線コネクタ 20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4" name="テキスト ボックス 20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5" name="直線コネクタ 20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6" name="テキスト ボックス 20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7" name="直線コネクタ 20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8" name="テキスト ボックス 20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9" name="直線コネクタ 20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0" name="テキスト ボックス 20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2" name="テキスト ボックス 21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87630</xdr:rowOff>
    </xdr:from>
    <xdr:to>
      <xdr:col>54</xdr:col>
      <xdr:colOff>189865</xdr:colOff>
      <xdr:row>63</xdr:row>
      <xdr:rowOff>41910</xdr:rowOff>
    </xdr:to>
    <xdr:cxnSp macro="">
      <xdr:nvCxnSpPr>
        <xdr:cNvPr id="214" name="直線コネクタ 213"/>
        <xdr:cNvCxnSpPr/>
      </xdr:nvCxnSpPr>
      <xdr:spPr>
        <a:xfrm flipV="1">
          <a:off x="10476865" y="968883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45737</xdr:rowOff>
    </xdr:from>
    <xdr:ext cx="469744" cy="259045"/>
    <xdr:sp macro="" textlink="">
      <xdr:nvSpPr>
        <xdr:cNvPr id="215" name="【体育館・プール】&#10;一人当たり面積最小値テキスト"/>
        <xdr:cNvSpPr txBox="1"/>
      </xdr:nvSpPr>
      <xdr:spPr>
        <a:xfrm>
          <a:off x="10515600"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41910</xdr:rowOff>
    </xdr:from>
    <xdr:to>
      <xdr:col>55</xdr:col>
      <xdr:colOff>88900</xdr:colOff>
      <xdr:row>63</xdr:row>
      <xdr:rowOff>41910</xdr:rowOff>
    </xdr:to>
    <xdr:cxnSp macro="">
      <xdr:nvCxnSpPr>
        <xdr:cNvPr id="216" name="直線コネクタ 215"/>
        <xdr:cNvCxnSpPr/>
      </xdr:nvCxnSpPr>
      <xdr:spPr>
        <a:xfrm>
          <a:off x="10388600" y="1084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34307</xdr:rowOff>
    </xdr:from>
    <xdr:ext cx="469744" cy="259045"/>
    <xdr:sp macro="" textlink="">
      <xdr:nvSpPr>
        <xdr:cNvPr id="217" name="【体育館・プール】&#10;一人当たり面積最大値テキスト"/>
        <xdr:cNvSpPr txBox="1"/>
      </xdr:nvSpPr>
      <xdr:spPr>
        <a:xfrm>
          <a:off x="10515600" y="946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87630</xdr:rowOff>
    </xdr:from>
    <xdr:to>
      <xdr:col>55</xdr:col>
      <xdr:colOff>88900</xdr:colOff>
      <xdr:row>56</xdr:row>
      <xdr:rowOff>87630</xdr:rowOff>
    </xdr:to>
    <xdr:cxnSp macro="">
      <xdr:nvCxnSpPr>
        <xdr:cNvPr id="218" name="直線コネクタ 217"/>
        <xdr:cNvCxnSpPr/>
      </xdr:nvCxnSpPr>
      <xdr:spPr>
        <a:xfrm>
          <a:off x="10388600" y="968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144797</xdr:rowOff>
    </xdr:from>
    <xdr:ext cx="469744" cy="259045"/>
    <xdr:sp macro="" textlink="">
      <xdr:nvSpPr>
        <xdr:cNvPr id="219" name="【体育館・プール】&#10;一人当たり面積平均値テキスト"/>
        <xdr:cNvSpPr txBox="1"/>
      </xdr:nvSpPr>
      <xdr:spPr>
        <a:xfrm>
          <a:off x="10515600" y="10431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166370</xdr:rowOff>
    </xdr:from>
    <xdr:to>
      <xdr:col>55</xdr:col>
      <xdr:colOff>50800</xdr:colOff>
      <xdr:row>61</xdr:row>
      <xdr:rowOff>96520</xdr:rowOff>
    </xdr:to>
    <xdr:sp macro="" textlink="">
      <xdr:nvSpPr>
        <xdr:cNvPr id="220" name="フローチャート: 判断 219"/>
        <xdr:cNvSpPr/>
      </xdr:nvSpPr>
      <xdr:spPr>
        <a:xfrm>
          <a:off x="104267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13970</xdr:rowOff>
    </xdr:from>
    <xdr:to>
      <xdr:col>50</xdr:col>
      <xdr:colOff>165100</xdr:colOff>
      <xdr:row>61</xdr:row>
      <xdr:rowOff>115570</xdr:rowOff>
    </xdr:to>
    <xdr:sp macro="" textlink="">
      <xdr:nvSpPr>
        <xdr:cNvPr id="221" name="フローチャート: 判断 220"/>
        <xdr:cNvSpPr/>
      </xdr:nvSpPr>
      <xdr:spPr>
        <a:xfrm>
          <a:off x="9588500" y="1047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166370</xdr:rowOff>
    </xdr:from>
    <xdr:to>
      <xdr:col>46</xdr:col>
      <xdr:colOff>38100</xdr:colOff>
      <xdr:row>61</xdr:row>
      <xdr:rowOff>96520</xdr:rowOff>
    </xdr:to>
    <xdr:sp macro="" textlink="">
      <xdr:nvSpPr>
        <xdr:cNvPr id="222" name="フローチャート: 判断 221"/>
        <xdr:cNvSpPr/>
      </xdr:nvSpPr>
      <xdr:spPr>
        <a:xfrm>
          <a:off x="86995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36830</xdr:rowOff>
    </xdr:from>
    <xdr:to>
      <xdr:col>41</xdr:col>
      <xdr:colOff>101600</xdr:colOff>
      <xdr:row>61</xdr:row>
      <xdr:rowOff>138430</xdr:rowOff>
    </xdr:to>
    <xdr:sp macro="" textlink="">
      <xdr:nvSpPr>
        <xdr:cNvPr id="223" name="フローチャート: 判断 222"/>
        <xdr:cNvSpPr/>
      </xdr:nvSpPr>
      <xdr:spPr>
        <a:xfrm>
          <a:off x="7810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44450</xdr:rowOff>
    </xdr:from>
    <xdr:to>
      <xdr:col>55</xdr:col>
      <xdr:colOff>50800</xdr:colOff>
      <xdr:row>60</xdr:row>
      <xdr:rowOff>146050</xdr:rowOff>
    </xdr:to>
    <xdr:sp macro="" textlink="">
      <xdr:nvSpPr>
        <xdr:cNvPr id="229" name="楕円 228"/>
        <xdr:cNvSpPr/>
      </xdr:nvSpPr>
      <xdr:spPr>
        <a:xfrm>
          <a:off x="104267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67327</xdr:rowOff>
    </xdr:from>
    <xdr:ext cx="469744" cy="259045"/>
    <xdr:sp macro="" textlink="">
      <xdr:nvSpPr>
        <xdr:cNvPr id="230" name="【体育館・プール】&#10;一人当たり面積該当値テキスト"/>
        <xdr:cNvSpPr txBox="1"/>
      </xdr:nvSpPr>
      <xdr:spPr>
        <a:xfrm>
          <a:off x="10515600" y="1018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44450</xdr:rowOff>
    </xdr:from>
    <xdr:to>
      <xdr:col>50</xdr:col>
      <xdr:colOff>165100</xdr:colOff>
      <xdr:row>60</xdr:row>
      <xdr:rowOff>146050</xdr:rowOff>
    </xdr:to>
    <xdr:sp macro="" textlink="">
      <xdr:nvSpPr>
        <xdr:cNvPr id="231" name="楕円 230"/>
        <xdr:cNvSpPr/>
      </xdr:nvSpPr>
      <xdr:spPr>
        <a:xfrm>
          <a:off x="95885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95250</xdr:rowOff>
    </xdr:from>
    <xdr:to>
      <xdr:col>55</xdr:col>
      <xdr:colOff>0</xdr:colOff>
      <xdr:row>60</xdr:row>
      <xdr:rowOff>95250</xdr:rowOff>
    </xdr:to>
    <xdr:cxnSp macro="">
      <xdr:nvCxnSpPr>
        <xdr:cNvPr id="232" name="直線コネクタ 231"/>
        <xdr:cNvCxnSpPr/>
      </xdr:nvCxnSpPr>
      <xdr:spPr>
        <a:xfrm>
          <a:off x="9639300" y="10382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44450</xdr:rowOff>
    </xdr:from>
    <xdr:to>
      <xdr:col>46</xdr:col>
      <xdr:colOff>38100</xdr:colOff>
      <xdr:row>60</xdr:row>
      <xdr:rowOff>146050</xdr:rowOff>
    </xdr:to>
    <xdr:sp macro="" textlink="">
      <xdr:nvSpPr>
        <xdr:cNvPr id="233" name="楕円 232"/>
        <xdr:cNvSpPr/>
      </xdr:nvSpPr>
      <xdr:spPr>
        <a:xfrm>
          <a:off x="86995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95250</xdr:rowOff>
    </xdr:from>
    <xdr:to>
      <xdr:col>50</xdr:col>
      <xdr:colOff>114300</xdr:colOff>
      <xdr:row>60</xdr:row>
      <xdr:rowOff>95250</xdr:rowOff>
    </xdr:to>
    <xdr:cxnSp macro="">
      <xdr:nvCxnSpPr>
        <xdr:cNvPr id="234" name="直線コネクタ 233"/>
        <xdr:cNvCxnSpPr/>
      </xdr:nvCxnSpPr>
      <xdr:spPr>
        <a:xfrm>
          <a:off x="8750300" y="10382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44450</xdr:rowOff>
    </xdr:from>
    <xdr:to>
      <xdr:col>41</xdr:col>
      <xdr:colOff>101600</xdr:colOff>
      <xdr:row>60</xdr:row>
      <xdr:rowOff>146050</xdr:rowOff>
    </xdr:to>
    <xdr:sp macro="" textlink="">
      <xdr:nvSpPr>
        <xdr:cNvPr id="235" name="楕円 234"/>
        <xdr:cNvSpPr/>
      </xdr:nvSpPr>
      <xdr:spPr>
        <a:xfrm>
          <a:off x="78105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95250</xdr:rowOff>
    </xdr:from>
    <xdr:to>
      <xdr:col>45</xdr:col>
      <xdr:colOff>177800</xdr:colOff>
      <xdr:row>60</xdr:row>
      <xdr:rowOff>95250</xdr:rowOff>
    </xdr:to>
    <xdr:cxnSp macro="">
      <xdr:nvCxnSpPr>
        <xdr:cNvPr id="236" name="直線コネクタ 235"/>
        <xdr:cNvCxnSpPr/>
      </xdr:nvCxnSpPr>
      <xdr:spPr>
        <a:xfrm>
          <a:off x="7861300" y="10382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106697</xdr:rowOff>
    </xdr:from>
    <xdr:ext cx="469744" cy="259045"/>
    <xdr:sp macro="" textlink="">
      <xdr:nvSpPr>
        <xdr:cNvPr id="237" name="n_1aveValue【体育館・プール】&#10;一人当たり面積"/>
        <xdr:cNvSpPr txBox="1"/>
      </xdr:nvSpPr>
      <xdr:spPr>
        <a:xfrm>
          <a:off x="9391727" y="1056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87647</xdr:rowOff>
    </xdr:from>
    <xdr:ext cx="469744" cy="259045"/>
    <xdr:sp macro="" textlink="">
      <xdr:nvSpPr>
        <xdr:cNvPr id="238" name="n_2aveValue【体育館・プール】&#10;一人当たり面積"/>
        <xdr:cNvSpPr txBox="1"/>
      </xdr:nvSpPr>
      <xdr:spPr>
        <a:xfrm>
          <a:off x="8515427" y="1054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129557</xdr:rowOff>
    </xdr:from>
    <xdr:ext cx="469744" cy="259045"/>
    <xdr:sp macro="" textlink="">
      <xdr:nvSpPr>
        <xdr:cNvPr id="239" name="n_3aveValue【体育館・プール】&#10;一人当たり面積"/>
        <xdr:cNvSpPr txBox="1"/>
      </xdr:nvSpPr>
      <xdr:spPr>
        <a:xfrm>
          <a:off x="7626427" y="1058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162577</xdr:rowOff>
    </xdr:from>
    <xdr:ext cx="469744" cy="259045"/>
    <xdr:sp macro="" textlink="">
      <xdr:nvSpPr>
        <xdr:cNvPr id="240" name="n_1mainValue【体育館・プール】&#10;一人当たり面積"/>
        <xdr:cNvSpPr txBox="1"/>
      </xdr:nvSpPr>
      <xdr:spPr>
        <a:xfrm>
          <a:off x="9391727" y="1010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162577</xdr:rowOff>
    </xdr:from>
    <xdr:ext cx="469744" cy="259045"/>
    <xdr:sp macro="" textlink="">
      <xdr:nvSpPr>
        <xdr:cNvPr id="241" name="n_2mainValue【体育館・プール】&#10;一人当たり面積"/>
        <xdr:cNvSpPr txBox="1"/>
      </xdr:nvSpPr>
      <xdr:spPr>
        <a:xfrm>
          <a:off x="8515427" y="1010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162577</xdr:rowOff>
    </xdr:from>
    <xdr:ext cx="469744" cy="259045"/>
    <xdr:sp macro="" textlink="">
      <xdr:nvSpPr>
        <xdr:cNvPr id="242" name="n_3mainValue【体育館・プール】&#10;一人当たり面積"/>
        <xdr:cNvSpPr txBox="1"/>
      </xdr:nvSpPr>
      <xdr:spPr>
        <a:xfrm>
          <a:off x="7626427" y="1010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3" name="テキスト ボックス 25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4" name="直線コネクタ 253"/>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55" name="テキスト ボックス 254"/>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6" name="直線コネクタ 255"/>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7" name="テキスト ボックス 256"/>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58" name="直線コネクタ 257"/>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59" name="テキスト ボックス 258"/>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0" name="直線コネクタ 259"/>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1" name="テキスト ボックス 260"/>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74676</xdr:rowOff>
    </xdr:from>
    <xdr:to>
      <xdr:col>24</xdr:col>
      <xdr:colOff>62865</xdr:colOff>
      <xdr:row>84</xdr:row>
      <xdr:rowOff>134113</xdr:rowOff>
    </xdr:to>
    <xdr:cxnSp macro="">
      <xdr:nvCxnSpPr>
        <xdr:cNvPr id="265" name="直線コネクタ 264"/>
        <xdr:cNvCxnSpPr/>
      </xdr:nvCxnSpPr>
      <xdr:spPr>
        <a:xfrm flipV="1">
          <a:off x="4634865" y="13276326"/>
          <a:ext cx="0" cy="1259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137940</xdr:rowOff>
    </xdr:from>
    <xdr:ext cx="405111" cy="259045"/>
    <xdr:sp macro="" textlink="">
      <xdr:nvSpPr>
        <xdr:cNvPr id="266" name="【福祉施設】&#10;有形固定資産減価償却率最小値テキスト"/>
        <xdr:cNvSpPr txBox="1"/>
      </xdr:nvSpPr>
      <xdr:spPr>
        <a:xfrm>
          <a:off x="4673600" y="14539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134113</xdr:rowOff>
    </xdr:from>
    <xdr:to>
      <xdr:col>24</xdr:col>
      <xdr:colOff>152400</xdr:colOff>
      <xdr:row>84</xdr:row>
      <xdr:rowOff>134113</xdr:rowOff>
    </xdr:to>
    <xdr:cxnSp macro="">
      <xdr:nvCxnSpPr>
        <xdr:cNvPr id="267" name="直線コネクタ 266"/>
        <xdr:cNvCxnSpPr/>
      </xdr:nvCxnSpPr>
      <xdr:spPr>
        <a:xfrm>
          <a:off x="4546600" y="1453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21353</xdr:rowOff>
    </xdr:from>
    <xdr:ext cx="405111" cy="259045"/>
    <xdr:sp macro="" textlink="">
      <xdr:nvSpPr>
        <xdr:cNvPr id="268" name="【福祉施設】&#10;有形固定資産減価償却率最大値テキスト"/>
        <xdr:cNvSpPr txBox="1"/>
      </xdr:nvSpPr>
      <xdr:spPr>
        <a:xfrm>
          <a:off x="4673600" y="1305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74676</xdr:rowOff>
    </xdr:from>
    <xdr:to>
      <xdr:col>24</xdr:col>
      <xdr:colOff>152400</xdr:colOff>
      <xdr:row>77</xdr:row>
      <xdr:rowOff>74676</xdr:rowOff>
    </xdr:to>
    <xdr:cxnSp macro="">
      <xdr:nvCxnSpPr>
        <xdr:cNvPr id="269" name="直線コネクタ 268"/>
        <xdr:cNvCxnSpPr/>
      </xdr:nvCxnSpPr>
      <xdr:spPr>
        <a:xfrm>
          <a:off x="4546600" y="1327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101616</xdr:rowOff>
    </xdr:from>
    <xdr:ext cx="405111" cy="259045"/>
    <xdr:sp macro="" textlink="">
      <xdr:nvSpPr>
        <xdr:cNvPr id="270" name="【福祉施設】&#10;有形固定資産減価償却率平均値テキスト"/>
        <xdr:cNvSpPr txBox="1"/>
      </xdr:nvSpPr>
      <xdr:spPr>
        <a:xfrm>
          <a:off x="4673600" y="13817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78739</xdr:rowOff>
    </xdr:from>
    <xdr:to>
      <xdr:col>24</xdr:col>
      <xdr:colOff>114300</xdr:colOff>
      <xdr:row>82</xdr:row>
      <xdr:rowOff>8889</xdr:rowOff>
    </xdr:to>
    <xdr:sp macro="" textlink="">
      <xdr:nvSpPr>
        <xdr:cNvPr id="271" name="フローチャート: 判断 270"/>
        <xdr:cNvSpPr/>
      </xdr:nvSpPr>
      <xdr:spPr>
        <a:xfrm>
          <a:off x="45847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65024</xdr:rowOff>
    </xdr:from>
    <xdr:to>
      <xdr:col>20</xdr:col>
      <xdr:colOff>38100</xdr:colOff>
      <xdr:row>81</xdr:row>
      <xdr:rowOff>166624</xdr:rowOff>
    </xdr:to>
    <xdr:sp macro="" textlink="">
      <xdr:nvSpPr>
        <xdr:cNvPr id="272" name="フローチャート: 判断 271"/>
        <xdr:cNvSpPr/>
      </xdr:nvSpPr>
      <xdr:spPr>
        <a:xfrm>
          <a:off x="3746500" y="1395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62737</xdr:rowOff>
    </xdr:from>
    <xdr:to>
      <xdr:col>15</xdr:col>
      <xdr:colOff>101600</xdr:colOff>
      <xdr:row>81</xdr:row>
      <xdr:rowOff>164337</xdr:rowOff>
    </xdr:to>
    <xdr:sp macro="" textlink="">
      <xdr:nvSpPr>
        <xdr:cNvPr id="273" name="フローチャート: 判断 272"/>
        <xdr:cNvSpPr/>
      </xdr:nvSpPr>
      <xdr:spPr>
        <a:xfrm>
          <a:off x="2857500" y="13950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122174</xdr:rowOff>
    </xdr:from>
    <xdr:to>
      <xdr:col>10</xdr:col>
      <xdr:colOff>165100</xdr:colOff>
      <xdr:row>82</xdr:row>
      <xdr:rowOff>52324</xdr:rowOff>
    </xdr:to>
    <xdr:sp macro="" textlink="">
      <xdr:nvSpPr>
        <xdr:cNvPr id="274" name="フローチャート: 判断 273"/>
        <xdr:cNvSpPr/>
      </xdr:nvSpPr>
      <xdr:spPr>
        <a:xfrm>
          <a:off x="1968500" y="1400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83313</xdr:rowOff>
    </xdr:from>
    <xdr:to>
      <xdr:col>24</xdr:col>
      <xdr:colOff>114300</xdr:colOff>
      <xdr:row>85</xdr:row>
      <xdr:rowOff>13463</xdr:rowOff>
    </xdr:to>
    <xdr:sp macro="" textlink="">
      <xdr:nvSpPr>
        <xdr:cNvPr id="280" name="楕円 279"/>
        <xdr:cNvSpPr/>
      </xdr:nvSpPr>
      <xdr:spPr>
        <a:xfrm>
          <a:off x="45847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169690</xdr:rowOff>
    </xdr:from>
    <xdr:ext cx="405111" cy="259045"/>
    <xdr:sp macro="" textlink="">
      <xdr:nvSpPr>
        <xdr:cNvPr id="281" name="【福祉施設】&#10;有形固定資産減価償却率該当値テキスト"/>
        <xdr:cNvSpPr txBox="1"/>
      </xdr:nvSpPr>
      <xdr:spPr>
        <a:xfrm>
          <a:off x="4673600" y="14400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149606</xdr:rowOff>
    </xdr:from>
    <xdr:to>
      <xdr:col>20</xdr:col>
      <xdr:colOff>38100</xdr:colOff>
      <xdr:row>82</xdr:row>
      <xdr:rowOff>79756</xdr:rowOff>
    </xdr:to>
    <xdr:sp macro="" textlink="">
      <xdr:nvSpPr>
        <xdr:cNvPr id="282" name="楕円 281"/>
        <xdr:cNvSpPr/>
      </xdr:nvSpPr>
      <xdr:spPr>
        <a:xfrm>
          <a:off x="3746500" y="1403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28956</xdr:rowOff>
    </xdr:from>
    <xdr:to>
      <xdr:col>24</xdr:col>
      <xdr:colOff>63500</xdr:colOff>
      <xdr:row>84</xdr:row>
      <xdr:rowOff>134113</xdr:rowOff>
    </xdr:to>
    <xdr:cxnSp macro="">
      <xdr:nvCxnSpPr>
        <xdr:cNvPr id="283" name="直線コネクタ 282"/>
        <xdr:cNvCxnSpPr/>
      </xdr:nvCxnSpPr>
      <xdr:spPr>
        <a:xfrm>
          <a:off x="3797300" y="14087856"/>
          <a:ext cx="838200" cy="448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26163</xdr:rowOff>
    </xdr:from>
    <xdr:to>
      <xdr:col>15</xdr:col>
      <xdr:colOff>101600</xdr:colOff>
      <xdr:row>82</xdr:row>
      <xdr:rowOff>127763</xdr:rowOff>
    </xdr:to>
    <xdr:sp macro="" textlink="">
      <xdr:nvSpPr>
        <xdr:cNvPr id="284" name="楕円 283"/>
        <xdr:cNvSpPr/>
      </xdr:nvSpPr>
      <xdr:spPr>
        <a:xfrm>
          <a:off x="2857500" y="1408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28956</xdr:rowOff>
    </xdr:from>
    <xdr:to>
      <xdr:col>19</xdr:col>
      <xdr:colOff>177800</xdr:colOff>
      <xdr:row>82</xdr:row>
      <xdr:rowOff>76963</xdr:rowOff>
    </xdr:to>
    <xdr:cxnSp macro="">
      <xdr:nvCxnSpPr>
        <xdr:cNvPr id="285" name="直線コネクタ 284"/>
        <xdr:cNvCxnSpPr/>
      </xdr:nvCxnSpPr>
      <xdr:spPr>
        <a:xfrm flipV="1">
          <a:off x="2908300" y="14087856"/>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115315</xdr:rowOff>
    </xdr:from>
    <xdr:to>
      <xdr:col>10</xdr:col>
      <xdr:colOff>165100</xdr:colOff>
      <xdr:row>83</xdr:row>
      <xdr:rowOff>45465</xdr:rowOff>
    </xdr:to>
    <xdr:sp macro="" textlink="">
      <xdr:nvSpPr>
        <xdr:cNvPr id="286" name="楕円 285"/>
        <xdr:cNvSpPr/>
      </xdr:nvSpPr>
      <xdr:spPr>
        <a:xfrm>
          <a:off x="1968500" y="1417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76963</xdr:rowOff>
    </xdr:from>
    <xdr:to>
      <xdr:col>15</xdr:col>
      <xdr:colOff>50800</xdr:colOff>
      <xdr:row>82</xdr:row>
      <xdr:rowOff>166115</xdr:rowOff>
    </xdr:to>
    <xdr:cxnSp macro="">
      <xdr:nvCxnSpPr>
        <xdr:cNvPr id="287" name="直線コネクタ 286"/>
        <xdr:cNvCxnSpPr/>
      </xdr:nvCxnSpPr>
      <xdr:spPr>
        <a:xfrm flipV="1">
          <a:off x="2019300" y="14135863"/>
          <a:ext cx="889000" cy="89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11701</xdr:rowOff>
    </xdr:from>
    <xdr:ext cx="405111" cy="259045"/>
    <xdr:sp macro="" textlink="">
      <xdr:nvSpPr>
        <xdr:cNvPr id="288" name="n_1aveValue【福祉施設】&#10;有形固定資産減価償却率"/>
        <xdr:cNvSpPr txBox="1"/>
      </xdr:nvSpPr>
      <xdr:spPr>
        <a:xfrm>
          <a:off x="3582044" y="13727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9414</xdr:rowOff>
    </xdr:from>
    <xdr:ext cx="405111" cy="259045"/>
    <xdr:sp macro="" textlink="">
      <xdr:nvSpPr>
        <xdr:cNvPr id="289" name="n_2aveValue【福祉施設】&#10;有形固定資産減価償却率"/>
        <xdr:cNvSpPr txBox="1"/>
      </xdr:nvSpPr>
      <xdr:spPr>
        <a:xfrm>
          <a:off x="2705744" y="13725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68851</xdr:rowOff>
    </xdr:from>
    <xdr:ext cx="405111" cy="259045"/>
    <xdr:sp macro="" textlink="">
      <xdr:nvSpPr>
        <xdr:cNvPr id="290" name="n_3aveValue【福祉施設】&#10;有形固定資産減価償却率"/>
        <xdr:cNvSpPr txBox="1"/>
      </xdr:nvSpPr>
      <xdr:spPr>
        <a:xfrm>
          <a:off x="1816744" y="13784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70883</xdr:rowOff>
    </xdr:from>
    <xdr:ext cx="405111" cy="259045"/>
    <xdr:sp macro="" textlink="">
      <xdr:nvSpPr>
        <xdr:cNvPr id="291" name="n_1mainValue【福祉施設】&#10;有形固定資産減価償却率"/>
        <xdr:cNvSpPr txBox="1"/>
      </xdr:nvSpPr>
      <xdr:spPr>
        <a:xfrm>
          <a:off x="3582044" y="14129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118890</xdr:rowOff>
    </xdr:from>
    <xdr:ext cx="405111" cy="259045"/>
    <xdr:sp macro="" textlink="">
      <xdr:nvSpPr>
        <xdr:cNvPr id="292" name="n_2mainValue【福祉施設】&#10;有形固定資産減価償却率"/>
        <xdr:cNvSpPr txBox="1"/>
      </xdr:nvSpPr>
      <xdr:spPr>
        <a:xfrm>
          <a:off x="2705744" y="14177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36592</xdr:rowOff>
    </xdr:from>
    <xdr:ext cx="405111" cy="259045"/>
    <xdr:sp macro="" textlink="">
      <xdr:nvSpPr>
        <xdr:cNvPr id="293" name="n_3mainValue【福祉施設】&#10;有形固定資産減価償却率"/>
        <xdr:cNvSpPr txBox="1"/>
      </xdr:nvSpPr>
      <xdr:spPr>
        <a:xfrm>
          <a:off x="1816744" y="14266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4" name="直線コネクタ 30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5" name="テキスト ボックス 30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6" name="直線コネクタ 30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7" name="テキスト ボックス 30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0" name="直線コネクタ 30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1" name="テキスト ボックス 31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2" name="直線コネクタ 31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3" name="テキスト ボックス 31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5" name="テキスト ボックス 31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137161</xdr:rowOff>
    </xdr:from>
    <xdr:to>
      <xdr:col>54</xdr:col>
      <xdr:colOff>189865</xdr:colOff>
      <xdr:row>86</xdr:row>
      <xdr:rowOff>68580</xdr:rowOff>
    </xdr:to>
    <xdr:cxnSp macro="">
      <xdr:nvCxnSpPr>
        <xdr:cNvPr id="317" name="直線コネクタ 316"/>
        <xdr:cNvCxnSpPr/>
      </xdr:nvCxnSpPr>
      <xdr:spPr>
        <a:xfrm flipV="1">
          <a:off x="10476865" y="13510261"/>
          <a:ext cx="0" cy="130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72407</xdr:rowOff>
    </xdr:from>
    <xdr:ext cx="469744" cy="259045"/>
    <xdr:sp macro="" textlink="">
      <xdr:nvSpPr>
        <xdr:cNvPr id="318" name="【福祉施設】&#10;一人当たり面積最小値テキスト"/>
        <xdr:cNvSpPr txBox="1"/>
      </xdr:nvSpPr>
      <xdr:spPr>
        <a:xfrm>
          <a:off x="10515600"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68580</xdr:rowOff>
    </xdr:from>
    <xdr:to>
      <xdr:col>55</xdr:col>
      <xdr:colOff>88900</xdr:colOff>
      <xdr:row>86</xdr:row>
      <xdr:rowOff>68580</xdr:rowOff>
    </xdr:to>
    <xdr:cxnSp macro="">
      <xdr:nvCxnSpPr>
        <xdr:cNvPr id="319" name="直線コネクタ 318"/>
        <xdr:cNvCxnSpPr/>
      </xdr:nvCxnSpPr>
      <xdr:spPr>
        <a:xfrm>
          <a:off x="10388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83838</xdr:rowOff>
    </xdr:from>
    <xdr:ext cx="469744" cy="259045"/>
    <xdr:sp macro="" textlink="">
      <xdr:nvSpPr>
        <xdr:cNvPr id="320" name="【福祉施設】&#10;一人当たり面積最大値テキスト"/>
        <xdr:cNvSpPr txBox="1"/>
      </xdr:nvSpPr>
      <xdr:spPr>
        <a:xfrm>
          <a:off x="10515600" y="1328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137161</xdr:rowOff>
    </xdr:from>
    <xdr:to>
      <xdr:col>55</xdr:col>
      <xdr:colOff>88900</xdr:colOff>
      <xdr:row>78</xdr:row>
      <xdr:rowOff>137161</xdr:rowOff>
    </xdr:to>
    <xdr:cxnSp macro="">
      <xdr:nvCxnSpPr>
        <xdr:cNvPr id="321" name="直線コネクタ 320"/>
        <xdr:cNvCxnSpPr/>
      </xdr:nvCxnSpPr>
      <xdr:spPr>
        <a:xfrm>
          <a:off x="10388600" y="1351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125747</xdr:rowOff>
    </xdr:from>
    <xdr:ext cx="469744" cy="259045"/>
    <xdr:sp macro="" textlink="">
      <xdr:nvSpPr>
        <xdr:cNvPr id="322" name="【福祉施設】&#10;一人当たり面積平均値テキスト"/>
        <xdr:cNvSpPr txBox="1"/>
      </xdr:nvSpPr>
      <xdr:spPr>
        <a:xfrm>
          <a:off x="10515600" y="1418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147320</xdr:rowOff>
    </xdr:from>
    <xdr:to>
      <xdr:col>55</xdr:col>
      <xdr:colOff>50800</xdr:colOff>
      <xdr:row>83</xdr:row>
      <xdr:rowOff>77470</xdr:rowOff>
    </xdr:to>
    <xdr:sp macro="" textlink="">
      <xdr:nvSpPr>
        <xdr:cNvPr id="323" name="フローチャート: 判断 322"/>
        <xdr:cNvSpPr/>
      </xdr:nvSpPr>
      <xdr:spPr>
        <a:xfrm>
          <a:off x="10426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13970</xdr:rowOff>
    </xdr:from>
    <xdr:to>
      <xdr:col>50</xdr:col>
      <xdr:colOff>165100</xdr:colOff>
      <xdr:row>83</xdr:row>
      <xdr:rowOff>115570</xdr:rowOff>
    </xdr:to>
    <xdr:sp macro="" textlink="">
      <xdr:nvSpPr>
        <xdr:cNvPr id="324" name="フローチャート: 判断 323"/>
        <xdr:cNvSpPr/>
      </xdr:nvSpPr>
      <xdr:spPr>
        <a:xfrm>
          <a:off x="9588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13970</xdr:rowOff>
    </xdr:from>
    <xdr:to>
      <xdr:col>46</xdr:col>
      <xdr:colOff>38100</xdr:colOff>
      <xdr:row>83</xdr:row>
      <xdr:rowOff>115570</xdr:rowOff>
    </xdr:to>
    <xdr:sp macro="" textlink="">
      <xdr:nvSpPr>
        <xdr:cNvPr id="325" name="フローチャート: 判断 324"/>
        <xdr:cNvSpPr/>
      </xdr:nvSpPr>
      <xdr:spPr>
        <a:xfrm>
          <a:off x="8699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10161</xdr:rowOff>
    </xdr:from>
    <xdr:to>
      <xdr:col>41</xdr:col>
      <xdr:colOff>101600</xdr:colOff>
      <xdr:row>82</xdr:row>
      <xdr:rowOff>111761</xdr:rowOff>
    </xdr:to>
    <xdr:sp macro="" textlink="">
      <xdr:nvSpPr>
        <xdr:cNvPr id="326" name="フローチャート: 判断 325"/>
        <xdr:cNvSpPr/>
      </xdr:nvSpPr>
      <xdr:spPr>
        <a:xfrm>
          <a:off x="7810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97789</xdr:rowOff>
    </xdr:from>
    <xdr:to>
      <xdr:col>55</xdr:col>
      <xdr:colOff>50800</xdr:colOff>
      <xdr:row>82</xdr:row>
      <xdr:rowOff>27939</xdr:rowOff>
    </xdr:to>
    <xdr:sp macro="" textlink="">
      <xdr:nvSpPr>
        <xdr:cNvPr id="332" name="楕円 331"/>
        <xdr:cNvSpPr/>
      </xdr:nvSpPr>
      <xdr:spPr>
        <a:xfrm>
          <a:off x="10426700" y="1398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120666</xdr:rowOff>
    </xdr:from>
    <xdr:ext cx="469744" cy="259045"/>
    <xdr:sp macro="" textlink="">
      <xdr:nvSpPr>
        <xdr:cNvPr id="333" name="【福祉施設】&#10;一人当たり面積該当値テキスト"/>
        <xdr:cNvSpPr txBox="1"/>
      </xdr:nvSpPr>
      <xdr:spPr>
        <a:xfrm>
          <a:off x="10515600" y="13836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33020</xdr:rowOff>
    </xdr:from>
    <xdr:to>
      <xdr:col>50</xdr:col>
      <xdr:colOff>165100</xdr:colOff>
      <xdr:row>82</xdr:row>
      <xdr:rowOff>134620</xdr:rowOff>
    </xdr:to>
    <xdr:sp macro="" textlink="">
      <xdr:nvSpPr>
        <xdr:cNvPr id="334" name="楕円 333"/>
        <xdr:cNvSpPr/>
      </xdr:nvSpPr>
      <xdr:spPr>
        <a:xfrm>
          <a:off x="9588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148589</xdr:rowOff>
    </xdr:from>
    <xdr:to>
      <xdr:col>55</xdr:col>
      <xdr:colOff>0</xdr:colOff>
      <xdr:row>82</xdr:row>
      <xdr:rowOff>83820</xdr:rowOff>
    </xdr:to>
    <xdr:cxnSp macro="">
      <xdr:nvCxnSpPr>
        <xdr:cNvPr id="335" name="直線コネクタ 334"/>
        <xdr:cNvCxnSpPr/>
      </xdr:nvCxnSpPr>
      <xdr:spPr>
        <a:xfrm flipV="1">
          <a:off x="9639300" y="14036039"/>
          <a:ext cx="8382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33020</xdr:rowOff>
    </xdr:from>
    <xdr:to>
      <xdr:col>46</xdr:col>
      <xdr:colOff>38100</xdr:colOff>
      <xdr:row>82</xdr:row>
      <xdr:rowOff>134620</xdr:rowOff>
    </xdr:to>
    <xdr:sp macro="" textlink="">
      <xdr:nvSpPr>
        <xdr:cNvPr id="336" name="楕円 335"/>
        <xdr:cNvSpPr/>
      </xdr:nvSpPr>
      <xdr:spPr>
        <a:xfrm>
          <a:off x="8699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83820</xdr:rowOff>
    </xdr:from>
    <xdr:to>
      <xdr:col>50</xdr:col>
      <xdr:colOff>114300</xdr:colOff>
      <xdr:row>82</xdr:row>
      <xdr:rowOff>83820</xdr:rowOff>
    </xdr:to>
    <xdr:cxnSp macro="">
      <xdr:nvCxnSpPr>
        <xdr:cNvPr id="337" name="直線コネクタ 336"/>
        <xdr:cNvCxnSpPr/>
      </xdr:nvCxnSpPr>
      <xdr:spPr>
        <a:xfrm>
          <a:off x="8750300" y="14142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40639</xdr:rowOff>
    </xdr:from>
    <xdr:to>
      <xdr:col>41</xdr:col>
      <xdr:colOff>101600</xdr:colOff>
      <xdr:row>82</xdr:row>
      <xdr:rowOff>142239</xdr:rowOff>
    </xdr:to>
    <xdr:sp macro="" textlink="">
      <xdr:nvSpPr>
        <xdr:cNvPr id="338" name="楕円 337"/>
        <xdr:cNvSpPr/>
      </xdr:nvSpPr>
      <xdr:spPr>
        <a:xfrm>
          <a:off x="7810500" y="140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83820</xdr:rowOff>
    </xdr:from>
    <xdr:to>
      <xdr:col>45</xdr:col>
      <xdr:colOff>177800</xdr:colOff>
      <xdr:row>82</xdr:row>
      <xdr:rowOff>91439</xdr:rowOff>
    </xdr:to>
    <xdr:cxnSp macro="">
      <xdr:nvCxnSpPr>
        <xdr:cNvPr id="339" name="直線コネクタ 338"/>
        <xdr:cNvCxnSpPr/>
      </xdr:nvCxnSpPr>
      <xdr:spPr>
        <a:xfrm flipV="1">
          <a:off x="7861300" y="141427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106697</xdr:rowOff>
    </xdr:from>
    <xdr:ext cx="469744" cy="259045"/>
    <xdr:sp macro="" textlink="">
      <xdr:nvSpPr>
        <xdr:cNvPr id="340" name="n_1aveValue【福祉施設】&#10;一人当たり面積"/>
        <xdr:cNvSpPr txBox="1"/>
      </xdr:nvSpPr>
      <xdr:spPr>
        <a:xfrm>
          <a:off x="9391727" y="1433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106697</xdr:rowOff>
    </xdr:from>
    <xdr:ext cx="469744" cy="259045"/>
    <xdr:sp macro="" textlink="">
      <xdr:nvSpPr>
        <xdr:cNvPr id="341" name="n_2aveValue【福祉施設】&#10;一人当たり面積"/>
        <xdr:cNvSpPr txBox="1"/>
      </xdr:nvSpPr>
      <xdr:spPr>
        <a:xfrm>
          <a:off x="8515427" y="1433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128288</xdr:rowOff>
    </xdr:from>
    <xdr:ext cx="469744" cy="259045"/>
    <xdr:sp macro="" textlink="">
      <xdr:nvSpPr>
        <xdr:cNvPr id="342" name="n_3aveValue【福祉施設】&#10;一人当たり面積"/>
        <xdr:cNvSpPr txBox="1"/>
      </xdr:nvSpPr>
      <xdr:spPr>
        <a:xfrm>
          <a:off x="7626427" y="1384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151147</xdr:rowOff>
    </xdr:from>
    <xdr:ext cx="469744" cy="259045"/>
    <xdr:sp macro="" textlink="">
      <xdr:nvSpPr>
        <xdr:cNvPr id="343" name="n_1mainValue【福祉施設】&#10;一人当たり面積"/>
        <xdr:cNvSpPr txBox="1"/>
      </xdr:nvSpPr>
      <xdr:spPr>
        <a:xfrm>
          <a:off x="9391727" y="1386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151147</xdr:rowOff>
    </xdr:from>
    <xdr:ext cx="469744" cy="259045"/>
    <xdr:sp macro="" textlink="">
      <xdr:nvSpPr>
        <xdr:cNvPr id="344" name="n_2mainValue【福祉施設】&#10;一人当たり面積"/>
        <xdr:cNvSpPr txBox="1"/>
      </xdr:nvSpPr>
      <xdr:spPr>
        <a:xfrm>
          <a:off x="8515427" y="1386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133366</xdr:rowOff>
    </xdr:from>
    <xdr:ext cx="469744" cy="259045"/>
    <xdr:sp macro="" textlink="">
      <xdr:nvSpPr>
        <xdr:cNvPr id="345" name="n_3mainValue【福祉施設】&#10;一人当たり面積"/>
        <xdr:cNvSpPr txBox="1"/>
      </xdr:nvSpPr>
      <xdr:spPr>
        <a:xfrm>
          <a:off x="7626427" y="14192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4" name="テキスト ボックス 35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5" name="直線コネクタ 35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6" name="直線コネクタ 35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7" name="テキスト ボックス 356"/>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8" name="直線コネクタ 35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9" name="テキスト ボックス 35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0" name="直線コネクタ 35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1" name="テキスト ボックス 36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2" name="直線コネクタ 36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3" name="テキスト ボックス 36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4" name="直線コネクタ 36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5" name="テキスト ボックス 36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6" name="直線コネクタ 36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7" name="テキスト ボックス 366"/>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8" name="直線コネクタ 36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9" name="テキスト ボックス 36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10886</xdr:rowOff>
    </xdr:from>
    <xdr:to>
      <xdr:col>24</xdr:col>
      <xdr:colOff>62865</xdr:colOff>
      <xdr:row>108</xdr:row>
      <xdr:rowOff>77832</xdr:rowOff>
    </xdr:to>
    <xdr:cxnSp macro="">
      <xdr:nvCxnSpPr>
        <xdr:cNvPr id="371" name="直線コネクタ 370"/>
        <xdr:cNvCxnSpPr/>
      </xdr:nvCxnSpPr>
      <xdr:spPr>
        <a:xfrm flipV="1">
          <a:off x="4634865" y="17155886"/>
          <a:ext cx="0" cy="1438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81659</xdr:rowOff>
    </xdr:from>
    <xdr:ext cx="340478" cy="259045"/>
    <xdr:sp macro="" textlink="">
      <xdr:nvSpPr>
        <xdr:cNvPr id="372" name="【市民会館】&#10;有形固定資産減価償却率最小値テキスト"/>
        <xdr:cNvSpPr txBox="1"/>
      </xdr:nvSpPr>
      <xdr:spPr>
        <a:xfrm>
          <a:off x="4673600" y="185982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77832</xdr:rowOff>
    </xdr:from>
    <xdr:to>
      <xdr:col>24</xdr:col>
      <xdr:colOff>152400</xdr:colOff>
      <xdr:row>108</xdr:row>
      <xdr:rowOff>77832</xdr:rowOff>
    </xdr:to>
    <xdr:cxnSp macro="">
      <xdr:nvCxnSpPr>
        <xdr:cNvPr id="373" name="直線コネクタ 372"/>
        <xdr:cNvCxnSpPr/>
      </xdr:nvCxnSpPr>
      <xdr:spPr>
        <a:xfrm>
          <a:off x="4546600" y="1859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129013</xdr:rowOff>
    </xdr:from>
    <xdr:ext cx="405111" cy="259045"/>
    <xdr:sp macro="" textlink="">
      <xdr:nvSpPr>
        <xdr:cNvPr id="374" name="【市民会館】&#10;有形固定資産減価償却率最大値テキスト"/>
        <xdr:cNvSpPr txBox="1"/>
      </xdr:nvSpPr>
      <xdr:spPr>
        <a:xfrm>
          <a:off x="4673600" y="16931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10886</xdr:rowOff>
    </xdr:from>
    <xdr:to>
      <xdr:col>24</xdr:col>
      <xdr:colOff>152400</xdr:colOff>
      <xdr:row>100</xdr:row>
      <xdr:rowOff>10886</xdr:rowOff>
    </xdr:to>
    <xdr:cxnSp macro="">
      <xdr:nvCxnSpPr>
        <xdr:cNvPr id="375" name="直線コネクタ 374"/>
        <xdr:cNvCxnSpPr/>
      </xdr:nvCxnSpPr>
      <xdr:spPr>
        <a:xfrm>
          <a:off x="4546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49547</xdr:rowOff>
    </xdr:from>
    <xdr:ext cx="405111" cy="259045"/>
    <xdr:sp macro="" textlink="">
      <xdr:nvSpPr>
        <xdr:cNvPr id="376" name="【市民会館】&#10;有形固定資産減価償却率平均値テキスト"/>
        <xdr:cNvSpPr txBox="1"/>
      </xdr:nvSpPr>
      <xdr:spPr>
        <a:xfrm>
          <a:off x="4673600" y="1788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71120</xdr:rowOff>
    </xdr:from>
    <xdr:to>
      <xdr:col>24</xdr:col>
      <xdr:colOff>114300</xdr:colOff>
      <xdr:row>105</xdr:row>
      <xdr:rowOff>1270</xdr:rowOff>
    </xdr:to>
    <xdr:sp macro="" textlink="">
      <xdr:nvSpPr>
        <xdr:cNvPr id="377" name="フローチャート: 判断 376"/>
        <xdr:cNvSpPr/>
      </xdr:nvSpPr>
      <xdr:spPr>
        <a:xfrm>
          <a:off x="4584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80918</xdr:rowOff>
    </xdr:from>
    <xdr:to>
      <xdr:col>20</xdr:col>
      <xdr:colOff>38100</xdr:colOff>
      <xdr:row>105</xdr:row>
      <xdr:rowOff>11068</xdr:rowOff>
    </xdr:to>
    <xdr:sp macro="" textlink="">
      <xdr:nvSpPr>
        <xdr:cNvPr id="378" name="フローチャート: 判断 377"/>
        <xdr:cNvSpPr/>
      </xdr:nvSpPr>
      <xdr:spPr>
        <a:xfrm>
          <a:off x="3746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123371</xdr:rowOff>
    </xdr:from>
    <xdr:to>
      <xdr:col>15</xdr:col>
      <xdr:colOff>101600</xdr:colOff>
      <xdr:row>105</xdr:row>
      <xdr:rowOff>53521</xdr:rowOff>
    </xdr:to>
    <xdr:sp macro="" textlink="">
      <xdr:nvSpPr>
        <xdr:cNvPr id="379" name="フローチャート: 判断 378"/>
        <xdr:cNvSpPr/>
      </xdr:nvSpPr>
      <xdr:spPr>
        <a:xfrm>
          <a:off x="2857500" y="1795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33564</xdr:rowOff>
    </xdr:from>
    <xdr:to>
      <xdr:col>10</xdr:col>
      <xdr:colOff>165100</xdr:colOff>
      <xdr:row>105</xdr:row>
      <xdr:rowOff>135164</xdr:rowOff>
    </xdr:to>
    <xdr:sp macro="" textlink="">
      <xdr:nvSpPr>
        <xdr:cNvPr id="380" name="フローチャート: 判断 379"/>
        <xdr:cNvSpPr/>
      </xdr:nvSpPr>
      <xdr:spPr>
        <a:xfrm>
          <a:off x="1968500" y="180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1" name="テキスト ボックス 38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2" name="テキスト ボックス 38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3" name="テキスト ボックス 38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4" name="テキスト ボックス 38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5" name="テキスト ボックス 38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131536</xdr:rowOff>
    </xdr:from>
    <xdr:to>
      <xdr:col>24</xdr:col>
      <xdr:colOff>114300</xdr:colOff>
      <xdr:row>100</xdr:row>
      <xdr:rowOff>61686</xdr:rowOff>
    </xdr:to>
    <xdr:sp macro="" textlink="">
      <xdr:nvSpPr>
        <xdr:cNvPr id="386" name="楕円 385"/>
        <xdr:cNvSpPr/>
      </xdr:nvSpPr>
      <xdr:spPr>
        <a:xfrm>
          <a:off x="4584700" y="1710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84563</xdr:rowOff>
    </xdr:from>
    <xdr:ext cx="405111" cy="259045"/>
    <xdr:sp macro="" textlink="">
      <xdr:nvSpPr>
        <xdr:cNvPr id="387" name="【市民会館】&#10;有形固定資産減価償却率該当値テキスト"/>
        <xdr:cNvSpPr txBox="1"/>
      </xdr:nvSpPr>
      <xdr:spPr>
        <a:xfrm>
          <a:off x="4673600" y="17058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144599</xdr:rowOff>
    </xdr:from>
    <xdr:to>
      <xdr:col>20</xdr:col>
      <xdr:colOff>38100</xdr:colOff>
      <xdr:row>100</xdr:row>
      <xdr:rowOff>74749</xdr:rowOff>
    </xdr:to>
    <xdr:sp macro="" textlink="">
      <xdr:nvSpPr>
        <xdr:cNvPr id="388" name="楕円 387"/>
        <xdr:cNvSpPr/>
      </xdr:nvSpPr>
      <xdr:spPr>
        <a:xfrm>
          <a:off x="3746500" y="1711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10886</xdr:rowOff>
    </xdr:from>
    <xdr:to>
      <xdr:col>24</xdr:col>
      <xdr:colOff>63500</xdr:colOff>
      <xdr:row>100</xdr:row>
      <xdr:rowOff>23949</xdr:rowOff>
    </xdr:to>
    <xdr:cxnSp macro="">
      <xdr:nvCxnSpPr>
        <xdr:cNvPr id="389" name="直線コネクタ 388"/>
        <xdr:cNvCxnSpPr/>
      </xdr:nvCxnSpPr>
      <xdr:spPr>
        <a:xfrm flipV="1">
          <a:off x="3797300" y="17155886"/>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99</xdr:row>
      <xdr:rowOff>169092</xdr:rowOff>
    </xdr:from>
    <xdr:to>
      <xdr:col>15</xdr:col>
      <xdr:colOff>101600</xdr:colOff>
      <xdr:row>100</xdr:row>
      <xdr:rowOff>99242</xdr:rowOff>
    </xdr:to>
    <xdr:sp macro="" textlink="">
      <xdr:nvSpPr>
        <xdr:cNvPr id="390" name="楕円 389"/>
        <xdr:cNvSpPr/>
      </xdr:nvSpPr>
      <xdr:spPr>
        <a:xfrm>
          <a:off x="2857500" y="1714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23949</xdr:rowOff>
    </xdr:from>
    <xdr:to>
      <xdr:col>19</xdr:col>
      <xdr:colOff>177800</xdr:colOff>
      <xdr:row>100</xdr:row>
      <xdr:rowOff>48442</xdr:rowOff>
    </xdr:to>
    <xdr:cxnSp macro="">
      <xdr:nvCxnSpPr>
        <xdr:cNvPr id="391" name="直線コネクタ 390"/>
        <xdr:cNvCxnSpPr/>
      </xdr:nvCxnSpPr>
      <xdr:spPr>
        <a:xfrm flipV="1">
          <a:off x="2908300" y="17168949"/>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84182</xdr:rowOff>
    </xdr:from>
    <xdr:to>
      <xdr:col>10</xdr:col>
      <xdr:colOff>165100</xdr:colOff>
      <xdr:row>101</xdr:row>
      <xdr:rowOff>14332</xdr:rowOff>
    </xdr:to>
    <xdr:sp macro="" textlink="">
      <xdr:nvSpPr>
        <xdr:cNvPr id="392" name="楕円 391"/>
        <xdr:cNvSpPr/>
      </xdr:nvSpPr>
      <xdr:spPr>
        <a:xfrm>
          <a:off x="1968500" y="1722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48442</xdr:rowOff>
    </xdr:from>
    <xdr:to>
      <xdr:col>15</xdr:col>
      <xdr:colOff>50800</xdr:colOff>
      <xdr:row>100</xdr:row>
      <xdr:rowOff>134982</xdr:rowOff>
    </xdr:to>
    <xdr:cxnSp macro="">
      <xdr:nvCxnSpPr>
        <xdr:cNvPr id="393" name="直線コネクタ 392"/>
        <xdr:cNvCxnSpPr/>
      </xdr:nvCxnSpPr>
      <xdr:spPr>
        <a:xfrm flipV="1">
          <a:off x="2019300" y="17193442"/>
          <a:ext cx="889000" cy="8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2195</xdr:rowOff>
    </xdr:from>
    <xdr:ext cx="405111" cy="259045"/>
    <xdr:sp macro="" textlink="">
      <xdr:nvSpPr>
        <xdr:cNvPr id="394" name="n_1aveValue【市民会館】&#10;有形固定資産減価償却率"/>
        <xdr:cNvSpPr txBox="1"/>
      </xdr:nvSpPr>
      <xdr:spPr>
        <a:xfrm>
          <a:off x="3582044" y="1800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44648</xdr:rowOff>
    </xdr:from>
    <xdr:ext cx="405111" cy="259045"/>
    <xdr:sp macro="" textlink="">
      <xdr:nvSpPr>
        <xdr:cNvPr id="395" name="n_2aveValue【市民会館】&#10;有形固定資産減価償却率"/>
        <xdr:cNvSpPr txBox="1"/>
      </xdr:nvSpPr>
      <xdr:spPr>
        <a:xfrm>
          <a:off x="2705744" y="1804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126291</xdr:rowOff>
    </xdr:from>
    <xdr:ext cx="405111" cy="259045"/>
    <xdr:sp macro="" textlink="">
      <xdr:nvSpPr>
        <xdr:cNvPr id="396" name="n_3aveValue【市民会館】&#10;有形固定資産減価償却率"/>
        <xdr:cNvSpPr txBox="1"/>
      </xdr:nvSpPr>
      <xdr:spPr>
        <a:xfrm>
          <a:off x="1816744" y="1812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98</xdr:row>
      <xdr:rowOff>91276</xdr:rowOff>
    </xdr:from>
    <xdr:ext cx="405111" cy="259045"/>
    <xdr:sp macro="" textlink="">
      <xdr:nvSpPr>
        <xdr:cNvPr id="397" name="n_1mainValue【市民会館】&#10;有形固定資産減価償却率"/>
        <xdr:cNvSpPr txBox="1"/>
      </xdr:nvSpPr>
      <xdr:spPr>
        <a:xfrm>
          <a:off x="3582044" y="16893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98</xdr:row>
      <xdr:rowOff>115769</xdr:rowOff>
    </xdr:from>
    <xdr:ext cx="405111" cy="259045"/>
    <xdr:sp macro="" textlink="">
      <xdr:nvSpPr>
        <xdr:cNvPr id="398" name="n_2mainValue【市民会館】&#10;有形固定資産減価償却率"/>
        <xdr:cNvSpPr txBox="1"/>
      </xdr:nvSpPr>
      <xdr:spPr>
        <a:xfrm>
          <a:off x="2705744" y="16917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30859</xdr:rowOff>
    </xdr:from>
    <xdr:ext cx="405111" cy="259045"/>
    <xdr:sp macro="" textlink="">
      <xdr:nvSpPr>
        <xdr:cNvPr id="399" name="n_3mainValue【市民会館】&#10;有形固定資産減価償却率"/>
        <xdr:cNvSpPr txBox="1"/>
      </xdr:nvSpPr>
      <xdr:spPr>
        <a:xfrm>
          <a:off x="1816744" y="17004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0" name="正方形/長方形 39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1" name="正方形/長方形 40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2" name="正方形/長方形 40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3" name="正方形/長方形 40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4" name="正方形/長方形 40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5" name="正方形/長方形 40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6" name="正方形/長方形 40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7" name="正方形/長方形 40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8" name="テキスト ボックス 40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9" name="直線コネクタ 40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10" name="直線コネクタ 40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11" name="テキスト ボックス 41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2" name="直線コネクタ 41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13" name="テキスト ボックス 41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4" name="直線コネクタ 41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5" name="テキスト ボックス 41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6" name="直線コネクタ 41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7" name="テキスト ボックス 41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8" name="直線コネクタ 41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9" name="テキスト ボックス 41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0" name="直線コネクタ 41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1" name="テキスト ボックス 42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148589</xdr:rowOff>
    </xdr:from>
    <xdr:to>
      <xdr:col>54</xdr:col>
      <xdr:colOff>189865</xdr:colOff>
      <xdr:row>108</xdr:row>
      <xdr:rowOff>99061</xdr:rowOff>
    </xdr:to>
    <xdr:cxnSp macro="">
      <xdr:nvCxnSpPr>
        <xdr:cNvPr id="423" name="直線コネクタ 422"/>
        <xdr:cNvCxnSpPr/>
      </xdr:nvCxnSpPr>
      <xdr:spPr>
        <a:xfrm flipV="1">
          <a:off x="10476865" y="17122139"/>
          <a:ext cx="0" cy="149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102888</xdr:rowOff>
    </xdr:from>
    <xdr:ext cx="469744" cy="259045"/>
    <xdr:sp macro="" textlink="">
      <xdr:nvSpPr>
        <xdr:cNvPr id="424" name="【市民会館】&#10;一人当たり面積最小値テキスト"/>
        <xdr:cNvSpPr txBox="1"/>
      </xdr:nvSpPr>
      <xdr:spPr>
        <a:xfrm>
          <a:off x="105156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99061</xdr:rowOff>
    </xdr:from>
    <xdr:to>
      <xdr:col>55</xdr:col>
      <xdr:colOff>88900</xdr:colOff>
      <xdr:row>108</xdr:row>
      <xdr:rowOff>99061</xdr:rowOff>
    </xdr:to>
    <xdr:cxnSp macro="">
      <xdr:nvCxnSpPr>
        <xdr:cNvPr id="425" name="直線コネクタ 424"/>
        <xdr:cNvCxnSpPr/>
      </xdr:nvCxnSpPr>
      <xdr:spPr>
        <a:xfrm>
          <a:off x="10388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95266</xdr:rowOff>
    </xdr:from>
    <xdr:ext cx="469744" cy="259045"/>
    <xdr:sp macro="" textlink="">
      <xdr:nvSpPr>
        <xdr:cNvPr id="426" name="【市民会館】&#10;一人当たり面積最大値テキスト"/>
        <xdr:cNvSpPr txBox="1"/>
      </xdr:nvSpPr>
      <xdr:spPr>
        <a:xfrm>
          <a:off x="10515600" y="1689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148589</xdr:rowOff>
    </xdr:from>
    <xdr:to>
      <xdr:col>55</xdr:col>
      <xdr:colOff>88900</xdr:colOff>
      <xdr:row>99</xdr:row>
      <xdr:rowOff>148589</xdr:rowOff>
    </xdr:to>
    <xdr:cxnSp macro="">
      <xdr:nvCxnSpPr>
        <xdr:cNvPr id="427" name="直線コネクタ 426"/>
        <xdr:cNvCxnSpPr/>
      </xdr:nvCxnSpPr>
      <xdr:spPr>
        <a:xfrm>
          <a:off x="10388600" y="1712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135907</xdr:rowOff>
    </xdr:from>
    <xdr:ext cx="469744" cy="259045"/>
    <xdr:sp macro="" textlink="">
      <xdr:nvSpPr>
        <xdr:cNvPr id="428" name="【市民会館】&#10;一人当たり面積平均値テキスト"/>
        <xdr:cNvSpPr txBox="1"/>
      </xdr:nvSpPr>
      <xdr:spPr>
        <a:xfrm>
          <a:off x="10515600" y="17966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113030</xdr:rowOff>
    </xdr:from>
    <xdr:to>
      <xdr:col>55</xdr:col>
      <xdr:colOff>50800</xdr:colOff>
      <xdr:row>106</xdr:row>
      <xdr:rowOff>43180</xdr:rowOff>
    </xdr:to>
    <xdr:sp macro="" textlink="">
      <xdr:nvSpPr>
        <xdr:cNvPr id="429" name="フローチャート: 判断 428"/>
        <xdr:cNvSpPr/>
      </xdr:nvSpPr>
      <xdr:spPr>
        <a:xfrm>
          <a:off x="104267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124461</xdr:rowOff>
    </xdr:from>
    <xdr:to>
      <xdr:col>50</xdr:col>
      <xdr:colOff>165100</xdr:colOff>
      <xdr:row>106</xdr:row>
      <xdr:rowOff>54611</xdr:rowOff>
    </xdr:to>
    <xdr:sp macro="" textlink="">
      <xdr:nvSpPr>
        <xdr:cNvPr id="430" name="フローチャート: 判断 429"/>
        <xdr:cNvSpPr/>
      </xdr:nvSpPr>
      <xdr:spPr>
        <a:xfrm>
          <a:off x="9588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143511</xdr:rowOff>
    </xdr:from>
    <xdr:to>
      <xdr:col>46</xdr:col>
      <xdr:colOff>38100</xdr:colOff>
      <xdr:row>106</xdr:row>
      <xdr:rowOff>73661</xdr:rowOff>
    </xdr:to>
    <xdr:sp macro="" textlink="">
      <xdr:nvSpPr>
        <xdr:cNvPr id="431" name="フローチャート: 判断 430"/>
        <xdr:cNvSpPr/>
      </xdr:nvSpPr>
      <xdr:spPr>
        <a:xfrm>
          <a:off x="8699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124461</xdr:rowOff>
    </xdr:from>
    <xdr:to>
      <xdr:col>41</xdr:col>
      <xdr:colOff>101600</xdr:colOff>
      <xdr:row>106</xdr:row>
      <xdr:rowOff>54611</xdr:rowOff>
    </xdr:to>
    <xdr:sp macro="" textlink="">
      <xdr:nvSpPr>
        <xdr:cNvPr id="432" name="フローチャート: 判断 431"/>
        <xdr:cNvSpPr/>
      </xdr:nvSpPr>
      <xdr:spPr>
        <a:xfrm>
          <a:off x="7810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3" name="テキスト ボックス 43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4" name="テキスト ボックス 43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5" name="テキスト ボックス 43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6" name="テキスト ボックス 43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7" name="テキスト ボックス 43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67311</xdr:rowOff>
    </xdr:from>
    <xdr:to>
      <xdr:col>55</xdr:col>
      <xdr:colOff>50800</xdr:colOff>
      <xdr:row>107</xdr:row>
      <xdr:rowOff>168911</xdr:rowOff>
    </xdr:to>
    <xdr:sp macro="" textlink="">
      <xdr:nvSpPr>
        <xdr:cNvPr id="438" name="楕円 437"/>
        <xdr:cNvSpPr/>
      </xdr:nvSpPr>
      <xdr:spPr>
        <a:xfrm>
          <a:off x="104267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45738</xdr:rowOff>
    </xdr:from>
    <xdr:ext cx="469744" cy="259045"/>
    <xdr:sp macro="" textlink="">
      <xdr:nvSpPr>
        <xdr:cNvPr id="439" name="【市民会館】&#10;一人当たり面積該当値テキスト"/>
        <xdr:cNvSpPr txBox="1"/>
      </xdr:nvSpPr>
      <xdr:spPr>
        <a:xfrm>
          <a:off x="10515600" y="1839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71120</xdr:rowOff>
    </xdr:from>
    <xdr:to>
      <xdr:col>50</xdr:col>
      <xdr:colOff>165100</xdr:colOff>
      <xdr:row>108</xdr:row>
      <xdr:rowOff>1270</xdr:rowOff>
    </xdr:to>
    <xdr:sp macro="" textlink="">
      <xdr:nvSpPr>
        <xdr:cNvPr id="440" name="楕円 439"/>
        <xdr:cNvSpPr/>
      </xdr:nvSpPr>
      <xdr:spPr>
        <a:xfrm>
          <a:off x="9588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118111</xdr:rowOff>
    </xdr:from>
    <xdr:to>
      <xdr:col>55</xdr:col>
      <xdr:colOff>0</xdr:colOff>
      <xdr:row>107</xdr:row>
      <xdr:rowOff>121920</xdr:rowOff>
    </xdr:to>
    <xdr:cxnSp macro="">
      <xdr:nvCxnSpPr>
        <xdr:cNvPr id="441" name="直線コネクタ 440"/>
        <xdr:cNvCxnSpPr/>
      </xdr:nvCxnSpPr>
      <xdr:spPr>
        <a:xfrm flipV="1">
          <a:off x="9639300" y="1846326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71120</xdr:rowOff>
    </xdr:from>
    <xdr:to>
      <xdr:col>46</xdr:col>
      <xdr:colOff>38100</xdr:colOff>
      <xdr:row>108</xdr:row>
      <xdr:rowOff>1270</xdr:rowOff>
    </xdr:to>
    <xdr:sp macro="" textlink="">
      <xdr:nvSpPr>
        <xdr:cNvPr id="442" name="楕円 441"/>
        <xdr:cNvSpPr/>
      </xdr:nvSpPr>
      <xdr:spPr>
        <a:xfrm>
          <a:off x="8699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121920</xdr:rowOff>
    </xdr:from>
    <xdr:to>
      <xdr:col>50</xdr:col>
      <xdr:colOff>114300</xdr:colOff>
      <xdr:row>107</xdr:row>
      <xdr:rowOff>121920</xdr:rowOff>
    </xdr:to>
    <xdr:cxnSp macro="">
      <xdr:nvCxnSpPr>
        <xdr:cNvPr id="443" name="直線コネクタ 442"/>
        <xdr:cNvCxnSpPr/>
      </xdr:nvCxnSpPr>
      <xdr:spPr>
        <a:xfrm>
          <a:off x="8750300" y="184670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71120</xdr:rowOff>
    </xdr:from>
    <xdr:to>
      <xdr:col>41</xdr:col>
      <xdr:colOff>101600</xdr:colOff>
      <xdr:row>108</xdr:row>
      <xdr:rowOff>1270</xdr:rowOff>
    </xdr:to>
    <xdr:sp macro="" textlink="">
      <xdr:nvSpPr>
        <xdr:cNvPr id="444" name="楕円 443"/>
        <xdr:cNvSpPr/>
      </xdr:nvSpPr>
      <xdr:spPr>
        <a:xfrm>
          <a:off x="7810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121920</xdr:rowOff>
    </xdr:from>
    <xdr:to>
      <xdr:col>45</xdr:col>
      <xdr:colOff>177800</xdr:colOff>
      <xdr:row>107</xdr:row>
      <xdr:rowOff>121920</xdr:rowOff>
    </xdr:to>
    <xdr:cxnSp macro="">
      <xdr:nvCxnSpPr>
        <xdr:cNvPr id="445" name="直線コネクタ 444"/>
        <xdr:cNvCxnSpPr/>
      </xdr:nvCxnSpPr>
      <xdr:spPr>
        <a:xfrm>
          <a:off x="7861300" y="184670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71138</xdr:rowOff>
    </xdr:from>
    <xdr:ext cx="469744" cy="259045"/>
    <xdr:sp macro="" textlink="">
      <xdr:nvSpPr>
        <xdr:cNvPr id="446" name="n_1aveValue【市民会館】&#10;一人当たり面積"/>
        <xdr:cNvSpPr txBox="1"/>
      </xdr:nvSpPr>
      <xdr:spPr>
        <a:xfrm>
          <a:off x="93917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90188</xdr:rowOff>
    </xdr:from>
    <xdr:ext cx="469744" cy="259045"/>
    <xdr:sp macro="" textlink="">
      <xdr:nvSpPr>
        <xdr:cNvPr id="447" name="n_2aveValue【市民会館】&#10;一人当たり面積"/>
        <xdr:cNvSpPr txBox="1"/>
      </xdr:nvSpPr>
      <xdr:spPr>
        <a:xfrm>
          <a:off x="85154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71138</xdr:rowOff>
    </xdr:from>
    <xdr:ext cx="469744" cy="259045"/>
    <xdr:sp macro="" textlink="">
      <xdr:nvSpPr>
        <xdr:cNvPr id="448" name="n_3aveValue【市民会館】&#10;一人当たり面積"/>
        <xdr:cNvSpPr txBox="1"/>
      </xdr:nvSpPr>
      <xdr:spPr>
        <a:xfrm>
          <a:off x="76264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163847</xdr:rowOff>
    </xdr:from>
    <xdr:ext cx="469744" cy="259045"/>
    <xdr:sp macro="" textlink="">
      <xdr:nvSpPr>
        <xdr:cNvPr id="449" name="n_1mainValue【市民会館】&#10;一人当たり面積"/>
        <xdr:cNvSpPr txBox="1"/>
      </xdr:nvSpPr>
      <xdr:spPr>
        <a:xfrm>
          <a:off x="9391727"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163847</xdr:rowOff>
    </xdr:from>
    <xdr:ext cx="469744" cy="259045"/>
    <xdr:sp macro="" textlink="">
      <xdr:nvSpPr>
        <xdr:cNvPr id="450" name="n_2mainValue【市民会館】&#10;一人当たり面積"/>
        <xdr:cNvSpPr txBox="1"/>
      </xdr:nvSpPr>
      <xdr:spPr>
        <a:xfrm>
          <a:off x="8515427"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163847</xdr:rowOff>
    </xdr:from>
    <xdr:ext cx="469744" cy="259045"/>
    <xdr:sp macro="" textlink="">
      <xdr:nvSpPr>
        <xdr:cNvPr id="451" name="n_3mainValue【市民会館】&#10;一人当たり面積"/>
        <xdr:cNvSpPr txBox="1"/>
      </xdr:nvSpPr>
      <xdr:spPr>
        <a:xfrm>
          <a:off x="7626427"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2" name="正方形/長方形 45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3" name="正方形/長方形 45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4" name="正方形/長方形 45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5" name="正方形/長方形 45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6" name="正方形/長方形 45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7" name="正方形/長方形 45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8" name="正方形/長方形 45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9" name="正方形/長方形 45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0" name="テキスト ボックス 45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1" name="直線コネクタ 46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462" name="直線コネクタ 46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463" name="テキスト ボックス 462"/>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4" name="直線コネクタ 46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5" name="テキスト ボックス 46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6" name="直線コネクタ 46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7" name="テキスト ボックス 46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8" name="直線コネクタ 46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9" name="テキスト ボックス 46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0" name="直線コネクタ 46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71" name="テキスト ボックス 47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2" name="直線コネクタ 47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3" name="テキスト ボックス 47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40</xdr:row>
      <xdr:rowOff>167640</xdr:rowOff>
    </xdr:to>
    <xdr:cxnSp macro="">
      <xdr:nvCxnSpPr>
        <xdr:cNvPr id="475" name="直線コネクタ 474"/>
        <xdr:cNvCxnSpPr/>
      </xdr:nvCxnSpPr>
      <xdr:spPr>
        <a:xfrm flipV="1">
          <a:off x="16318864" y="58140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17</xdr:rowOff>
    </xdr:from>
    <xdr:ext cx="405111" cy="259045"/>
    <xdr:sp macro="" textlink="">
      <xdr:nvSpPr>
        <xdr:cNvPr id="476" name="【一般廃棄物処理施設】&#10;有形固定資産減価償却率最小値テキスト"/>
        <xdr:cNvSpPr txBox="1"/>
      </xdr:nvSpPr>
      <xdr:spPr>
        <a:xfrm>
          <a:off x="16357600" y="702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167640</xdr:rowOff>
    </xdr:from>
    <xdr:to>
      <xdr:col>86</xdr:col>
      <xdr:colOff>25400</xdr:colOff>
      <xdr:row>40</xdr:row>
      <xdr:rowOff>167640</xdr:rowOff>
    </xdr:to>
    <xdr:cxnSp macro="">
      <xdr:nvCxnSpPr>
        <xdr:cNvPr id="477" name="直線コネクタ 476"/>
        <xdr:cNvCxnSpPr/>
      </xdr:nvCxnSpPr>
      <xdr:spPr>
        <a:xfrm>
          <a:off x="16230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405111" cy="259045"/>
    <xdr:sp macro="" textlink="">
      <xdr:nvSpPr>
        <xdr:cNvPr id="478" name="【一般廃棄物処理施設】&#10;有形固定資産減価償却率最大値テキスト"/>
        <xdr:cNvSpPr txBox="1"/>
      </xdr:nvSpPr>
      <xdr:spPr>
        <a:xfrm>
          <a:off x="163576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479" name="直線コネクタ 478"/>
        <xdr:cNvCxnSpPr/>
      </xdr:nvCxnSpPr>
      <xdr:spPr>
        <a:xfrm>
          <a:off x="16230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162577</xdr:rowOff>
    </xdr:from>
    <xdr:ext cx="405111" cy="259045"/>
    <xdr:sp macro="" textlink="">
      <xdr:nvSpPr>
        <xdr:cNvPr id="480" name="【一般廃棄物処理施設】&#10;有形固定資産減価償却率平均値テキスト"/>
        <xdr:cNvSpPr txBox="1"/>
      </xdr:nvSpPr>
      <xdr:spPr>
        <a:xfrm>
          <a:off x="16357600" y="616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481" name="フローチャート: 判断 480"/>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160655</xdr:rowOff>
    </xdr:from>
    <xdr:to>
      <xdr:col>81</xdr:col>
      <xdr:colOff>101600</xdr:colOff>
      <xdr:row>37</xdr:row>
      <xdr:rowOff>90805</xdr:rowOff>
    </xdr:to>
    <xdr:sp macro="" textlink="">
      <xdr:nvSpPr>
        <xdr:cNvPr id="482" name="フローチャート: 判断 481"/>
        <xdr:cNvSpPr/>
      </xdr:nvSpPr>
      <xdr:spPr>
        <a:xfrm>
          <a:off x="15430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67310</xdr:rowOff>
    </xdr:from>
    <xdr:to>
      <xdr:col>76</xdr:col>
      <xdr:colOff>165100</xdr:colOff>
      <xdr:row>36</xdr:row>
      <xdr:rowOff>168910</xdr:rowOff>
    </xdr:to>
    <xdr:sp macro="" textlink="">
      <xdr:nvSpPr>
        <xdr:cNvPr id="483" name="フローチャート: 判断 482"/>
        <xdr:cNvSpPr/>
      </xdr:nvSpPr>
      <xdr:spPr>
        <a:xfrm>
          <a:off x="14541500" y="62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156845</xdr:rowOff>
    </xdr:from>
    <xdr:to>
      <xdr:col>72</xdr:col>
      <xdr:colOff>38100</xdr:colOff>
      <xdr:row>36</xdr:row>
      <xdr:rowOff>86995</xdr:rowOff>
    </xdr:to>
    <xdr:sp macro="" textlink="">
      <xdr:nvSpPr>
        <xdr:cNvPr id="484" name="フローチャート: 判断 483"/>
        <xdr:cNvSpPr/>
      </xdr:nvSpPr>
      <xdr:spPr>
        <a:xfrm>
          <a:off x="13652500" y="615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5" name="テキスト ボックス 48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6" name="テキスト ボックス 48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7" name="テキスト ボックス 48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8" name="テキスト ボックス 48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9" name="テキスト ボックス 48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105410</xdr:rowOff>
    </xdr:from>
    <xdr:to>
      <xdr:col>85</xdr:col>
      <xdr:colOff>177800</xdr:colOff>
      <xdr:row>41</xdr:row>
      <xdr:rowOff>35560</xdr:rowOff>
    </xdr:to>
    <xdr:sp macro="" textlink="">
      <xdr:nvSpPr>
        <xdr:cNvPr id="490" name="楕円 489"/>
        <xdr:cNvSpPr/>
      </xdr:nvSpPr>
      <xdr:spPr>
        <a:xfrm>
          <a:off x="16268700" y="69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20337</xdr:rowOff>
    </xdr:from>
    <xdr:ext cx="405111" cy="259045"/>
    <xdr:sp macro="" textlink="">
      <xdr:nvSpPr>
        <xdr:cNvPr id="491" name="【一般廃棄物処理施設】&#10;有形固定資産減価償却率該当値テキスト"/>
        <xdr:cNvSpPr txBox="1"/>
      </xdr:nvSpPr>
      <xdr:spPr>
        <a:xfrm>
          <a:off x="16357600" y="6878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118745</xdr:rowOff>
    </xdr:from>
    <xdr:to>
      <xdr:col>81</xdr:col>
      <xdr:colOff>101600</xdr:colOff>
      <xdr:row>41</xdr:row>
      <xdr:rowOff>48895</xdr:rowOff>
    </xdr:to>
    <xdr:sp macro="" textlink="">
      <xdr:nvSpPr>
        <xdr:cNvPr id="492" name="楕円 491"/>
        <xdr:cNvSpPr/>
      </xdr:nvSpPr>
      <xdr:spPr>
        <a:xfrm>
          <a:off x="15430500" y="697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156210</xdr:rowOff>
    </xdr:from>
    <xdr:to>
      <xdr:col>85</xdr:col>
      <xdr:colOff>127000</xdr:colOff>
      <xdr:row>40</xdr:row>
      <xdr:rowOff>169545</xdr:rowOff>
    </xdr:to>
    <xdr:cxnSp macro="">
      <xdr:nvCxnSpPr>
        <xdr:cNvPr id="493" name="直線コネクタ 492"/>
        <xdr:cNvCxnSpPr/>
      </xdr:nvCxnSpPr>
      <xdr:spPr>
        <a:xfrm flipV="1">
          <a:off x="15481300" y="701421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124460</xdr:rowOff>
    </xdr:from>
    <xdr:to>
      <xdr:col>76</xdr:col>
      <xdr:colOff>165100</xdr:colOff>
      <xdr:row>41</xdr:row>
      <xdr:rowOff>54610</xdr:rowOff>
    </xdr:to>
    <xdr:sp macro="" textlink="">
      <xdr:nvSpPr>
        <xdr:cNvPr id="494" name="楕円 493"/>
        <xdr:cNvSpPr/>
      </xdr:nvSpPr>
      <xdr:spPr>
        <a:xfrm>
          <a:off x="145415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169545</xdr:rowOff>
    </xdr:from>
    <xdr:to>
      <xdr:col>81</xdr:col>
      <xdr:colOff>50800</xdr:colOff>
      <xdr:row>41</xdr:row>
      <xdr:rowOff>3810</xdr:rowOff>
    </xdr:to>
    <xdr:cxnSp macro="">
      <xdr:nvCxnSpPr>
        <xdr:cNvPr id="495" name="直線コネクタ 494"/>
        <xdr:cNvCxnSpPr/>
      </xdr:nvCxnSpPr>
      <xdr:spPr>
        <a:xfrm flipV="1">
          <a:off x="14592300" y="702754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107332</xdr:rowOff>
    </xdr:from>
    <xdr:ext cx="405111" cy="259045"/>
    <xdr:sp macro="" textlink="">
      <xdr:nvSpPr>
        <xdr:cNvPr id="496" name="n_1aveValue【一般廃棄物処理施設】&#10;有形固定資産減価償却率"/>
        <xdr:cNvSpPr txBox="1"/>
      </xdr:nvSpPr>
      <xdr:spPr>
        <a:xfrm>
          <a:off x="152660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13987</xdr:rowOff>
    </xdr:from>
    <xdr:ext cx="405111" cy="259045"/>
    <xdr:sp macro="" textlink="">
      <xdr:nvSpPr>
        <xdr:cNvPr id="497" name="n_2aveValue【一般廃棄物処理施設】&#10;有形固定資産減価償却率"/>
        <xdr:cNvSpPr txBox="1"/>
      </xdr:nvSpPr>
      <xdr:spPr>
        <a:xfrm>
          <a:off x="14389744" y="601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103522</xdr:rowOff>
    </xdr:from>
    <xdr:ext cx="405111" cy="259045"/>
    <xdr:sp macro="" textlink="">
      <xdr:nvSpPr>
        <xdr:cNvPr id="498" name="n_3aveValue【一般廃棄物処理施設】&#10;有形固定資産減価償却率"/>
        <xdr:cNvSpPr txBox="1"/>
      </xdr:nvSpPr>
      <xdr:spPr>
        <a:xfrm>
          <a:off x="13500744" y="593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40022</xdr:rowOff>
    </xdr:from>
    <xdr:ext cx="405111" cy="259045"/>
    <xdr:sp macro="" textlink="">
      <xdr:nvSpPr>
        <xdr:cNvPr id="499" name="n_1mainValue【一般廃棄物処理施設】&#10;有形固定資産減価償却率"/>
        <xdr:cNvSpPr txBox="1"/>
      </xdr:nvSpPr>
      <xdr:spPr>
        <a:xfrm>
          <a:off x="15266044" y="706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45737</xdr:rowOff>
    </xdr:from>
    <xdr:ext cx="405111" cy="259045"/>
    <xdr:sp macro="" textlink="">
      <xdr:nvSpPr>
        <xdr:cNvPr id="500" name="n_2mainValue【一般廃棄物処理施設】&#10;有形固定資産減価償却率"/>
        <xdr:cNvSpPr txBox="1"/>
      </xdr:nvSpPr>
      <xdr:spPr>
        <a:xfrm>
          <a:off x="14389744"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1" name="正方形/長方形 50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2" name="正方形/長方形 50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3" name="正方形/長方形 50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4" name="正方形/長方形 50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5" name="正方形/長方形 50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6" name="正方形/長方形 50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7" name="正方形/長方形 50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8" name="正方形/長方形 50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9" name="テキスト ボックス 50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0" name="直線コネクタ 50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11" name="直線コネクタ 51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12" name="テキスト ボックス 511"/>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3" name="直線コネクタ 51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14" name="テキスト ボックス 513"/>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5" name="直線コネクタ 51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16" name="テキスト ボックス 515"/>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17" name="直線コネクタ 51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18" name="テキスト ボックス 517"/>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19" name="直線コネクタ 51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20" name="テキスト ボックス 519"/>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1" name="直線コネクタ 52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2" name="テキスト ボックス 52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166827</xdr:rowOff>
    </xdr:from>
    <xdr:to>
      <xdr:col>116</xdr:col>
      <xdr:colOff>62864</xdr:colOff>
      <xdr:row>42</xdr:row>
      <xdr:rowOff>7303</xdr:rowOff>
    </xdr:to>
    <xdr:cxnSp macro="">
      <xdr:nvCxnSpPr>
        <xdr:cNvPr id="524" name="直線コネクタ 523"/>
        <xdr:cNvCxnSpPr/>
      </xdr:nvCxnSpPr>
      <xdr:spPr>
        <a:xfrm flipV="1">
          <a:off x="22160864" y="5653227"/>
          <a:ext cx="0" cy="1554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11130</xdr:rowOff>
    </xdr:from>
    <xdr:ext cx="469744" cy="259045"/>
    <xdr:sp macro="" textlink="">
      <xdr:nvSpPr>
        <xdr:cNvPr id="525" name="【一般廃棄物処理施設】&#10;一人当たり有形固定資産（償却資産）額最小値テキスト"/>
        <xdr:cNvSpPr txBox="1"/>
      </xdr:nvSpPr>
      <xdr:spPr>
        <a:xfrm>
          <a:off x="22199600" y="7212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7303</xdr:rowOff>
    </xdr:from>
    <xdr:to>
      <xdr:col>116</xdr:col>
      <xdr:colOff>152400</xdr:colOff>
      <xdr:row>42</xdr:row>
      <xdr:rowOff>7303</xdr:rowOff>
    </xdr:to>
    <xdr:cxnSp macro="">
      <xdr:nvCxnSpPr>
        <xdr:cNvPr id="526" name="直線コネクタ 525"/>
        <xdr:cNvCxnSpPr/>
      </xdr:nvCxnSpPr>
      <xdr:spPr>
        <a:xfrm>
          <a:off x="22072600" y="7208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113504</xdr:rowOff>
    </xdr:from>
    <xdr:ext cx="599010" cy="259045"/>
    <xdr:sp macro="" textlink="">
      <xdr:nvSpPr>
        <xdr:cNvPr id="527" name="【一般廃棄物処理施設】&#10;一人当たり有形固定資産（償却資産）額最大値テキスト"/>
        <xdr:cNvSpPr txBox="1"/>
      </xdr:nvSpPr>
      <xdr:spPr>
        <a:xfrm>
          <a:off x="22199600" y="5428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166827</xdr:rowOff>
    </xdr:from>
    <xdr:to>
      <xdr:col>116</xdr:col>
      <xdr:colOff>152400</xdr:colOff>
      <xdr:row>32</xdr:row>
      <xdr:rowOff>166827</xdr:rowOff>
    </xdr:to>
    <xdr:cxnSp macro="">
      <xdr:nvCxnSpPr>
        <xdr:cNvPr id="528" name="直線コネクタ 527"/>
        <xdr:cNvCxnSpPr/>
      </xdr:nvCxnSpPr>
      <xdr:spPr>
        <a:xfrm>
          <a:off x="22072600" y="565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15981</xdr:rowOff>
    </xdr:from>
    <xdr:ext cx="534377" cy="259045"/>
    <xdr:sp macro="" textlink="">
      <xdr:nvSpPr>
        <xdr:cNvPr id="529" name="【一般廃棄物処理施設】&#10;一人当たり有形固定資産（償却資産）額平均値テキスト"/>
        <xdr:cNvSpPr txBox="1"/>
      </xdr:nvSpPr>
      <xdr:spPr>
        <a:xfrm>
          <a:off x="22199600" y="6531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37554</xdr:rowOff>
    </xdr:from>
    <xdr:to>
      <xdr:col>116</xdr:col>
      <xdr:colOff>114300</xdr:colOff>
      <xdr:row>38</xdr:row>
      <xdr:rowOff>139154</xdr:rowOff>
    </xdr:to>
    <xdr:sp macro="" textlink="">
      <xdr:nvSpPr>
        <xdr:cNvPr id="530" name="フローチャート: 判断 529"/>
        <xdr:cNvSpPr/>
      </xdr:nvSpPr>
      <xdr:spPr>
        <a:xfrm>
          <a:off x="22110700" y="655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18834</xdr:rowOff>
    </xdr:from>
    <xdr:to>
      <xdr:col>112</xdr:col>
      <xdr:colOff>38100</xdr:colOff>
      <xdr:row>38</xdr:row>
      <xdr:rowOff>120434</xdr:rowOff>
    </xdr:to>
    <xdr:sp macro="" textlink="">
      <xdr:nvSpPr>
        <xdr:cNvPr id="531" name="フローチャート: 判断 530"/>
        <xdr:cNvSpPr/>
      </xdr:nvSpPr>
      <xdr:spPr>
        <a:xfrm>
          <a:off x="21272500" y="653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116916</xdr:rowOff>
    </xdr:from>
    <xdr:to>
      <xdr:col>107</xdr:col>
      <xdr:colOff>101600</xdr:colOff>
      <xdr:row>38</xdr:row>
      <xdr:rowOff>47066</xdr:rowOff>
    </xdr:to>
    <xdr:sp macro="" textlink="">
      <xdr:nvSpPr>
        <xdr:cNvPr id="532" name="フローチャート: 判断 531"/>
        <xdr:cNvSpPr/>
      </xdr:nvSpPr>
      <xdr:spPr>
        <a:xfrm>
          <a:off x="20383500" y="64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34</xdr:row>
      <xdr:rowOff>43878</xdr:rowOff>
    </xdr:from>
    <xdr:to>
      <xdr:col>102</xdr:col>
      <xdr:colOff>165100</xdr:colOff>
      <xdr:row>34</xdr:row>
      <xdr:rowOff>145478</xdr:rowOff>
    </xdr:to>
    <xdr:sp macro="" textlink="">
      <xdr:nvSpPr>
        <xdr:cNvPr id="533" name="フローチャート: 判断 532"/>
        <xdr:cNvSpPr/>
      </xdr:nvSpPr>
      <xdr:spPr>
        <a:xfrm>
          <a:off x="19494500" y="587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4" name="テキスト ボックス 53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5" name="テキスト ボックス 53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6" name="テキスト ボックス 53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7" name="テキスト ボックス 53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8" name="テキスト ボックス 53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63919</xdr:rowOff>
    </xdr:from>
    <xdr:to>
      <xdr:col>116</xdr:col>
      <xdr:colOff>114300</xdr:colOff>
      <xdr:row>36</xdr:row>
      <xdr:rowOff>165519</xdr:rowOff>
    </xdr:to>
    <xdr:sp macro="" textlink="">
      <xdr:nvSpPr>
        <xdr:cNvPr id="539" name="楕円 538"/>
        <xdr:cNvSpPr/>
      </xdr:nvSpPr>
      <xdr:spPr>
        <a:xfrm>
          <a:off x="22110700" y="623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86796</xdr:rowOff>
    </xdr:from>
    <xdr:ext cx="534377" cy="259045"/>
    <xdr:sp macro="" textlink="">
      <xdr:nvSpPr>
        <xdr:cNvPr id="540" name="【一般廃棄物処理施設】&#10;一人当たり有形固定資産（償却資産）額該当値テキスト"/>
        <xdr:cNvSpPr txBox="1"/>
      </xdr:nvSpPr>
      <xdr:spPr>
        <a:xfrm>
          <a:off x="22199600" y="6087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54039</xdr:rowOff>
    </xdr:from>
    <xdr:to>
      <xdr:col>112</xdr:col>
      <xdr:colOff>38100</xdr:colOff>
      <xdr:row>36</xdr:row>
      <xdr:rowOff>155639</xdr:rowOff>
    </xdr:to>
    <xdr:sp macro="" textlink="">
      <xdr:nvSpPr>
        <xdr:cNvPr id="541" name="楕円 540"/>
        <xdr:cNvSpPr/>
      </xdr:nvSpPr>
      <xdr:spPr>
        <a:xfrm>
          <a:off x="21272500" y="622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104839</xdr:rowOff>
    </xdr:from>
    <xdr:to>
      <xdr:col>116</xdr:col>
      <xdr:colOff>63500</xdr:colOff>
      <xdr:row>36</xdr:row>
      <xdr:rowOff>114719</xdr:rowOff>
    </xdr:to>
    <xdr:cxnSp macro="">
      <xdr:nvCxnSpPr>
        <xdr:cNvPr id="542" name="直線コネクタ 541"/>
        <xdr:cNvCxnSpPr/>
      </xdr:nvCxnSpPr>
      <xdr:spPr>
        <a:xfrm>
          <a:off x="21323300" y="6277039"/>
          <a:ext cx="838200" cy="9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2413</xdr:rowOff>
    </xdr:from>
    <xdr:to>
      <xdr:col>107</xdr:col>
      <xdr:colOff>101600</xdr:colOff>
      <xdr:row>36</xdr:row>
      <xdr:rowOff>104013</xdr:rowOff>
    </xdr:to>
    <xdr:sp macro="" textlink="">
      <xdr:nvSpPr>
        <xdr:cNvPr id="543" name="楕円 542"/>
        <xdr:cNvSpPr/>
      </xdr:nvSpPr>
      <xdr:spPr>
        <a:xfrm>
          <a:off x="20383500" y="617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53213</xdr:rowOff>
    </xdr:from>
    <xdr:to>
      <xdr:col>111</xdr:col>
      <xdr:colOff>177800</xdr:colOff>
      <xdr:row>36</xdr:row>
      <xdr:rowOff>104839</xdr:rowOff>
    </xdr:to>
    <xdr:cxnSp macro="">
      <xdr:nvCxnSpPr>
        <xdr:cNvPr id="544" name="直線コネクタ 543"/>
        <xdr:cNvCxnSpPr/>
      </xdr:nvCxnSpPr>
      <xdr:spPr>
        <a:xfrm>
          <a:off x="20434300" y="6225413"/>
          <a:ext cx="889000" cy="5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111561</xdr:rowOff>
    </xdr:from>
    <xdr:ext cx="534377" cy="259045"/>
    <xdr:sp macro="" textlink="">
      <xdr:nvSpPr>
        <xdr:cNvPr id="545" name="n_1aveValue【一般廃棄物処理施設】&#10;一人当たり有形固定資産（償却資産）額"/>
        <xdr:cNvSpPr txBox="1"/>
      </xdr:nvSpPr>
      <xdr:spPr>
        <a:xfrm>
          <a:off x="21043411" y="6626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38193</xdr:rowOff>
    </xdr:from>
    <xdr:ext cx="534377" cy="259045"/>
    <xdr:sp macro="" textlink="">
      <xdr:nvSpPr>
        <xdr:cNvPr id="546" name="n_2aveValue【一般廃棄物処理施設】&#10;一人当たり有形固定資産（償却資産）額"/>
        <xdr:cNvSpPr txBox="1"/>
      </xdr:nvSpPr>
      <xdr:spPr>
        <a:xfrm>
          <a:off x="20167111" y="655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32</xdr:row>
      <xdr:rowOff>162005</xdr:rowOff>
    </xdr:from>
    <xdr:ext cx="599010" cy="259045"/>
    <xdr:sp macro="" textlink="">
      <xdr:nvSpPr>
        <xdr:cNvPr id="547" name="n_3aveValue【一般廃棄物処理施設】&#10;一人当たり有形固定資産（償却資産）額"/>
        <xdr:cNvSpPr txBox="1"/>
      </xdr:nvSpPr>
      <xdr:spPr>
        <a:xfrm>
          <a:off x="19245795" y="5648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35</xdr:row>
      <xdr:rowOff>716</xdr:rowOff>
    </xdr:from>
    <xdr:ext cx="534377" cy="259045"/>
    <xdr:sp macro="" textlink="">
      <xdr:nvSpPr>
        <xdr:cNvPr id="548" name="n_1mainValue【一般廃棄物処理施設】&#10;一人当たり有形固定資産（償却資産）額"/>
        <xdr:cNvSpPr txBox="1"/>
      </xdr:nvSpPr>
      <xdr:spPr>
        <a:xfrm>
          <a:off x="21043411" y="600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34</xdr:row>
      <xdr:rowOff>120540</xdr:rowOff>
    </xdr:from>
    <xdr:ext cx="534377" cy="259045"/>
    <xdr:sp macro="" textlink="">
      <xdr:nvSpPr>
        <xdr:cNvPr id="549" name="n_2mainValue【一般廃棄物処理施設】&#10;一人当たり有形固定資産（償却資産）額"/>
        <xdr:cNvSpPr txBox="1"/>
      </xdr:nvSpPr>
      <xdr:spPr>
        <a:xfrm>
          <a:off x="20167111" y="594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0" name="正方形/長方形 54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1" name="正方形/長方形 55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2" name="正方形/長方形 55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3" name="正方形/長方形 55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4" name="正方形/長方形 55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5" name="正方形/長方形 55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6" name="正方形/長方形 55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7" name="正方形/長方形 55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8" name="テキスト ボックス 55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59" name="直線コネクタ 55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60" name="テキスト ボックス 55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61" name="直線コネクタ 56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62" name="テキスト ボックス 561"/>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63" name="直線コネクタ 56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64" name="テキスト ボックス 56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65" name="直線コネクタ 56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66" name="テキスト ボックス 56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67" name="直線コネクタ 56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68" name="テキスト ボックス 56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69" name="直線コネクタ 56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0" name="テキスト ボックス 56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84582</xdr:rowOff>
    </xdr:from>
    <xdr:to>
      <xdr:col>85</xdr:col>
      <xdr:colOff>126364</xdr:colOff>
      <xdr:row>63</xdr:row>
      <xdr:rowOff>84582</xdr:rowOff>
    </xdr:to>
    <xdr:cxnSp macro="">
      <xdr:nvCxnSpPr>
        <xdr:cNvPr id="572" name="直線コネクタ 571"/>
        <xdr:cNvCxnSpPr/>
      </xdr:nvCxnSpPr>
      <xdr:spPr>
        <a:xfrm flipV="1">
          <a:off x="16318864" y="9514332"/>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88409</xdr:rowOff>
    </xdr:from>
    <xdr:ext cx="405111" cy="259045"/>
    <xdr:sp macro="" textlink="">
      <xdr:nvSpPr>
        <xdr:cNvPr id="573" name="【保健センター・保健所】&#10;有形固定資産減価償却率最小値テキスト"/>
        <xdr:cNvSpPr txBox="1"/>
      </xdr:nvSpPr>
      <xdr:spPr>
        <a:xfrm>
          <a:off x="16357600" y="10889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84582</xdr:rowOff>
    </xdr:from>
    <xdr:to>
      <xdr:col>86</xdr:col>
      <xdr:colOff>25400</xdr:colOff>
      <xdr:row>63</xdr:row>
      <xdr:rowOff>84582</xdr:rowOff>
    </xdr:to>
    <xdr:cxnSp macro="">
      <xdr:nvCxnSpPr>
        <xdr:cNvPr id="574" name="直線コネクタ 573"/>
        <xdr:cNvCxnSpPr/>
      </xdr:nvCxnSpPr>
      <xdr:spPr>
        <a:xfrm>
          <a:off x="16230600" y="108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31259</xdr:rowOff>
    </xdr:from>
    <xdr:ext cx="405111" cy="259045"/>
    <xdr:sp macro="" textlink="">
      <xdr:nvSpPr>
        <xdr:cNvPr id="575" name="【保健センター・保健所】&#10;有形固定資産減価償却率最大値テキスト"/>
        <xdr:cNvSpPr txBox="1"/>
      </xdr:nvSpPr>
      <xdr:spPr>
        <a:xfrm>
          <a:off x="16357600" y="928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84582</xdr:rowOff>
    </xdr:from>
    <xdr:to>
      <xdr:col>86</xdr:col>
      <xdr:colOff>25400</xdr:colOff>
      <xdr:row>55</xdr:row>
      <xdr:rowOff>84582</xdr:rowOff>
    </xdr:to>
    <xdr:cxnSp macro="">
      <xdr:nvCxnSpPr>
        <xdr:cNvPr id="576" name="直線コネクタ 575"/>
        <xdr:cNvCxnSpPr/>
      </xdr:nvCxnSpPr>
      <xdr:spPr>
        <a:xfrm>
          <a:off x="16230600" y="951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35069</xdr:rowOff>
    </xdr:from>
    <xdr:ext cx="405111" cy="259045"/>
    <xdr:sp macro="" textlink="">
      <xdr:nvSpPr>
        <xdr:cNvPr id="577" name="【保健センター・保健所】&#10;有形固定資産減価償却率平均値テキスト"/>
        <xdr:cNvSpPr txBox="1"/>
      </xdr:nvSpPr>
      <xdr:spPr>
        <a:xfrm>
          <a:off x="16357600" y="10150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56642</xdr:rowOff>
    </xdr:from>
    <xdr:to>
      <xdr:col>85</xdr:col>
      <xdr:colOff>177800</xdr:colOff>
      <xdr:row>59</xdr:row>
      <xdr:rowOff>158242</xdr:rowOff>
    </xdr:to>
    <xdr:sp macro="" textlink="">
      <xdr:nvSpPr>
        <xdr:cNvPr id="578" name="フローチャート: 判断 577"/>
        <xdr:cNvSpPr/>
      </xdr:nvSpPr>
      <xdr:spPr>
        <a:xfrm>
          <a:off x="16268700" y="1017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579" name="フローチャート: 判断 578"/>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17780</xdr:rowOff>
    </xdr:from>
    <xdr:to>
      <xdr:col>76</xdr:col>
      <xdr:colOff>165100</xdr:colOff>
      <xdr:row>60</xdr:row>
      <xdr:rowOff>119380</xdr:rowOff>
    </xdr:to>
    <xdr:sp macro="" textlink="">
      <xdr:nvSpPr>
        <xdr:cNvPr id="580" name="フローチャート: 判断 579"/>
        <xdr:cNvSpPr/>
      </xdr:nvSpPr>
      <xdr:spPr>
        <a:xfrm>
          <a:off x="14541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77216</xdr:rowOff>
    </xdr:from>
    <xdr:to>
      <xdr:col>72</xdr:col>
      <xdr:colOff>38100</xdr:colOff>
      <xdr:row>61</xdr:row>
      <xdr:rowOff>7366</xdr:rowOff>
    </xdr:to>
    <xdr:sp macro="" textlink="">
      <xdr:nvSpPr>
        <xdr:cNvPr id="581" name="フローチャート: 判断 580"/>
        <xdr:cNvSpPr/>
      </xdr:nvSpPr>
      <xdr:spPr>
        <a:xfrm>
          <a:off x="13652500" y="1036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2" name="テキスト ボックス 58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3" name="テキスト ボックス 58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4" name="テキスト ボックス 58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5" name="テキスト ボックス 58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6" name="テキスト ボックス 58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17780</xdr:rowOff>
    </xdr:from>
    <xdr:to>
      <xdr:col>85</xdr:col>
      <xdr:colOff>177800</xdr:colOff>
      <xdr:row>58</xdr:row>
      <xdr:rowOff>119380</xdr:rowOff>
    </xdr:to>
    <xdr:sp macro="" textlink="">
      <xdr:nvSpPr>
        <xdr:cNvPr id="587" name="楕円 586"/>
        <xdr:cNvSpPr/>
      </xdr:nvSpPr>
      <xdr:spPr>
        <a:xfrm>
          <a:off x="162687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40657</xdr:rowOff>
    </xdr:from>
    <xdr:ext cx="405111" cy="259045"/>
    <xdr:sp macro="" textlink="">
      <xdr:nvSpPr>
        <xdr:cNvPr id="588" name="【保健センター・保健所】&#10;有形固定資産減価償却率該当値テキスト"/>
        <xdr:cNvSpPr txBox="1"/>
      </xdr:nvSpPr>
      <xdr:spPr>
        <a:xfrm>
          <a:off x="16357600"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63500</xdr:rowOff>
    </xdr:from>
    <xdr:to>
      <xdr:col>81</xdr:col>
      <xdr:colOff>101600</xdr:colOff>
      <xdr:row>58</xdr:row>
      <xdr:rowOff>165100</xdr:rowOff>
    </xdr:to>
    <xdr:sp macro="" textlink="">
      <xdr:nvSpPr>
        <xdr:cNvPr id="589" name="楕円 588"/>
        <xdr:cNvSpPr/>
      </xdr:nvSpPr>
      <xdr:spPr>
        <a:xfrm>
          <a:off x="15430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68580</xdr:rowOff>
    </xdr:from>
    <xdr:to>
      <xdr:col>85</xdr:col>
      <xdr:colOff>127000</xdr:colOff>
      <xdr:row>58</xdr:row>
      <xdr:rowOff>114300</xdr:rowOff>
    </xdr:to>
    <xdr:cxnSp macro="">
      <xdr:nvCxnSpPr>
        <xdr:cNvPr id="590" name="直線コネクタ 589"/>
        <xdr:cNvCxnSpPr/>
      </xdr:nvCxnSpPr>
      <xdr:spPr>
        <a:xfrm flipV="1">
          <a:off x="15481300" y="100126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109220</xdr:rowOff>
    </xdr:from>
    <xdr:to>
      <xdr:col>76</xdr:col>
      <xdr:colOff>165100</xdr:colOff>
      <xdr:row>59</xdr:row>
      <xdr:rowOff>39370</xdr:rowOff>
    </xdr:to>
    <xdr:sp macro="" textlink="">
      <xdr:nvSpPr>
        <xdr:cNvPr id="591" name="楕円 590"/>
        <xdr:cNvSpPr/>
      </xdr:nvSpPr>
      <xdr:spPr>
        <a:xfrm>
          <a:off x="14541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114300</xdr:rowOff>
    </xdr:from>
    <xdr:to>
      <xdr:col>81</xdr:col>
      <xdr:colOff>50800</xdr:colOff>
      <xdr:row>58</xdr:row>
      <xdr:rowOff>160020</xdr:rowOff>
    </xdr:to>
    <xdr:cxnSp macro="">
      <xdr:nvCxnSpPr>
        <xdr:cNvPr id="592" name="直線コネクタ 591"/>
        <xdr:cNvCxnSpPr/>
      </xdr:nvCxnSpPr>
      <xdr:spPr>
        <a:xfrm flipV="1">
          <a:off x="14592300" y="100584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29210</xdr:rowOff>
    </xdr:from>
    <xdr:to>
      <xdr:col>72</xdr:col>
      <xdr:colOff>38100</xdr:colOff>
      <xdr:row>59</xdr:row>
      <xdr:rowOff>130810</xdr:rowOff>
    </xdr:to>
    <xdr:sp macro="" textlink="">
      <xdr:nvSpPr>
        <xdr:cNvPr id="593" name="楕円 592"/>
        <xdr:cNvSpPr/>
      </xdr:nvSpPr>
      <xdr:spPr>
        <a:xfrm>
          <a:off x="13652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160020</xdr:rowOff>
    </xdr:from>
    <xdr:to>
      <xdr:col>76</xdr:col>
      <xdr:colOff>114300</xdr:colOff>
      <xdr:row>59</xdr:row>
      <xdr:rowOff>80010</xdr:rowOff>
    </xdr:to>
    <xdr:cxnSp macro="">
      <xdr:nvCxnSpPr>
        <xdr:cNvPr id="594" name="直線コネクタ 593"/>
        <xdr:cNvCxnSpPr/>
      </xdr:nvCxnSpPr>
      <xdr:spPr>
        <a:xfrm flipV="1">
          <a:off x="13703300" y="101041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64787</xdr:rowOff>
    </xdr:from>
    <xdr:ext cx="405111" cy="259045"/>
    <xdr:sp macro="" textlink="">
      <xdr:nvSpPr>
        <xdr:cNvPr id="595" name="n_1aveValue【保健センター・保健所】&#10;有形固定資産減価償却率"/>
        <xdr:cNvSpPr txBox="1"/>
      </xdr:nvSpPr>
      <xdr:spPr>
        <a:xfrm>
          <a:off x="152660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110507</xdr:rowOff>
    </xdr:from>
    <xdr:ext cx="405111" cy="259045"/>
    <xdr:sp macro="" textlink="">
      <xdr:nvSpPr>
        <xdr:cNvPr id="596" name="n_2aveValue【保健センター・保健所】&#10;有形固定資産減価償却率"/>
        <xdr:cNvSpPr txBox="1"/>
      </xdr:nvSpPr>
      <xdr:spPr>
        <a:xfrm>
          <a:off x="143897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169943</xdr:rowOff>
    </xdr:from>
    <xdr:ext cx="405111" cy="259045"/>
    <xdr:sp macro="" textlink="">
      <xdr:nvSpPr>
        <xdr:cNvPr id="597" name="n_3aveValue【保健センター・保健所】&#10;有形固定資産減価償却率"/>
        <xdr:cNvSpPr txBox="1"/>
      </xdr:nvSpPr>
      <xdr:spPr>
        <a:xfrm>
          <a:off x="13500744" y="1045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10177</xdr:rowOff>
    </xdr:from>
    <xdr:ext cx="405111" cy="259045"/>
    <xdr:sp macro="" textlink="">
      <xdr:nvSpPr>
        <xdr:cNvPr id="598" name="n_1mainValue【保健センター・保健所】&#10;有形固定資産減価償却率"/>
        <xdr:cNvSpPr txBox="1"/>
      </xdr:nvSpPr>
      <xdr:spPr>
        <a:xfrm>
          <a:off x="152660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55897</xdr:rowOff>
    </xdr:from>
    <xdr:ext cx="405111" cy="259045"/>
    <xdr:sp macro="" textlink="">
      <xdr:nvSpPr>
        <xdr:cNvPr id="599" name="n_2mainValue【保健センター・保健所】&#10;有形固定資産減価償却率"/>
        <xdr:cNvSpPr txBox="1"/>
      </xdr:nvSpPr>
      <xdr:spPr>
        <a:xfrm>
          <a:off x="14389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147337</xdr:rowOff>
    </xdr:from>
    <xdr:ext cx="405111" cy="259045"/>
    <xdr:sp macro="" textlink="">
      <xdr:nvSpPr>
        <xdr:cNvPr id="600" name="n_3mainValue【保健センター・保健所】&#10;有形固定資産減価償却率"/>
        <xdr:cNvSpPr txBox="1"/>
      </xdr:nvSpPr>
      <xdr:spPr>
        <a:xfrm>
          <a:off x="13500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1" name="正方形/長方形 60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2" name="正方形/長方形 60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3" name="正方形/長方形 60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4" name="正方形/長方形 60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5" name="正方形/長方形 60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6" name="正方形/長方形 60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7" name="正方形/長方形 60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8" name="正方形/長方形 60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09" name="テキスト ボックス 60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0" name="直線コネクタ 60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11" name="直線コネクタ 61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12" name="テキスト ボックス 61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13" name="直線コネクタ 61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14" name="テキスト ボックス 61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15" name="直線コネクタ 61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16" name="テキスト ボックス 61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17" name="直線コネクタ 61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18" name="テキスト ボックス 61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19" name="直線コネクタ 61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0" name="テキスト ボックス 61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62</xdr:row>
      <xdr:rowOff>137160</xdr:rowOff>
    </xdr:to>
    <xdr:cxnSp macro="">
      <xdr:nvCxnSpPr>
        <xdr:cNvPr id="622" name="直線コネクタ 621"/>
        <xdr:cNvCxnSpPr/>
      </xdr:nvCxnSpPr>
      <xdr:spPr>
        <a:xfrm flipV="1">
          <a:off x="22160864" y="94640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140987</xdr:rowOff>
    </xdr:from>
    <xdr:ext cx="469744" cy="259045"/>
    <xdr:sp macro="" textlink="">
      <xdr:nvSpPr>
        <xdr:cNvPr id="623" name="【保健センター・保健所】&#10;一人当たり面積最小値テキスト"/>
        <xdr:cNvSpPr txBox="1"/>
      </xdr:nvSpPr>
      <xdr:spPr>
        <a:xfrm>
          <a:off x="22199600"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137160</xdr:rowOff>
    </xdr:from>
    <xdr:to>
      <xdr:col>116</xdr:col>
      <xdr:colOff>152400</xdr:colOff>
      <xdr:row>62</xdr:row>
      <xdr:rowOff>137160</xdr:rowOff>
    </xdr:to>
    <xdr:cxnSp macro="">
      <xdr:nvCxnSpPr>
        <xdr:cNvPr id="624" name="直線コネクタ 623"/>
        <xdr:cNvCxnSpPr/>
      </xdr:nvCxnSpPr>
      <xdr:spPr>
        <a:xfrm>
          <a:off x="22072600" y="1076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625" name="【保健センター・保健所】&#10;一人当たり面積最大値テキスト"/>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626" name="直線コネクタ 625"/>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6367</xdr:rowOff>
    </xdr:from>
    <xdr:ext cx="469744" cy="259045"/>
    <xdr:sp macro="" textlink="">
      <xdr:nvSpPr>
        <xdr:cNvPr id="627" name="【保健センター・保健所】&#10;一人当たり面積平均値テキスト"/>
        <xdr:cNvSpPr txBox="1"/>
      </xdr:nvSpPr>
      <xdr:spPr>
        <a:xfrm>
          <a:off x="22199600" y="10293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154940</xdr:rowOff>
    </xdr:from>
    <xdr:to>
      <xdr:col>116</xdr:col>
      <xdr:colOff>114300</xdr:colOff>
      <xdr:row>61</xdr:row>
      <xdr:rowOff>85090</xdr:rowOff>
    </xdr:to>
    <xdr:sp macro="" textlink="">
      <xdr:nvSpPr>
        <xdr:cNvPr id="628" name="フローチャート: 判断 627"/>
        <xdr:cNvSpPr/>
      </xdr:nvSpPr>
      <xdr:spPr>
        <a:xfrm>
          <a:off x="22110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109220</xdr:rowOff>
    </xdr:from>
    <xdr:to>
      <xdr:col>112</xdr:col>
      <xdr:colOff>38100</xdr:colOff>
      <xdr:row>61</xdr:row>
      <xdr:rowOff>39370</xdr:rowOff>
    </xdr:to>
    <xdr:sp macro="" textlink="">
      <xdr:nvSpPr>
        <xdr:cNvPr id="629" name="フローチャート: 判断 628"/>
        <xdr:cNvSpPr/>
      </xdr:nvSpPr>
      <xdr:spPr>
        <a:xfrm>
          <a:off x="21272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17780</xdr:rowOff>
    </xdr:from>
    <xdr:to>
      <xdr:col>107</xdr:col>
      <xdr:colOff>101600</xdr:colOff>
      <xdr:row>60</xdr:row>
      <xdr:rowOff>119380</xdr:rowOff>
    </xdr:to>
    <xdr:sp macro="" textlink="">
      <xdr:nvSpPr>
        <xdr:cNvPr id="630" name="フローチャート: 判断 629"/>
        <xdr:cNvSpPr/>
      </xdr:nvSpPr>
      <xdr:spPr>
        <a:xfrm>
          <a:off x="20383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63500</xdr:rowOff>
    </xdr:from>
    <xdr:to>
      <xdr:col>102</xdr:col>
      <xdr:colOff>165100</xdr:colOff>
      <xdr:row>60</xdr:row>
      <xdr:rowOff>165100</xdr:rowOff>
    </xdr:to>
    <xdr:sp macro="" textlink="">
      <xdr:nvSpPr>
        <xdr:cNvPr id="631" name="フローチャート: 判断 630"/>
        <xdr:cNvSpPr/>
      </xdr:nvSpPr>
      <xdr:spPr>
        <a:xfrm>
          <a:off x="19494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2" name="テキスト ボックス 63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3" name="テキスト ボックス 63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4" name="テキスト ボックス 63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5" name="テキスト ボックス 63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36" name="テキスト ボックス 63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166370</xdr:rowOff>
    </xdr:from>
    <xdr:to>
      <xdr:col>116</xdr:col>
      <xdr:colOff>114300</xdr:colOff>
      <xdr:row>62</xdr:row>
      <xdr:rowOff>96520</xdr:rowOff>
    </xdr:to>
    <xdr:sp macro="" textlink="">
      <xdr:nvSpPr>
        <xdr:cNvPr id="637" name="楕円 636"/>
        <xdr:cNvSpPr/>
      </xdr:nvSpPr>
      <xdr:spPr>
        <a:xfrm>
          <a:off x="221107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81297</xdr:rowOff>
    </xdr:from>
    <xdr:ext cx="469744" cy="259045"/>
    <xdr:sp macro="" textlink="">
      <xdr:nvSpPr>
        <xdr:cNvPr id="638" name="【保健センター・保健所】&#10;一人当たり面積該当値テキスト"/>
        <xdr:cNvSpPr txBox="1"/>
      </xdr:nvSpPr>
      <xdr:spPr>
        <a:xfrm>
          <a:off x="22199600" y="1053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166370</xdr:rowOff>
    </xdr:from>
    <xdr:to>
      <xdr:col>112</xdr:col>
      <xdr:colOff>38100</xdr:colOff>
      <xdr:row>62</xdr:row>
      <xdr:rowOff>96520</xdr:rowOff>
    </xdr:to>
    <xdr:sp macro="" textlink="">
      <xdr:nvSpPr>
        <xdr:cNvPr id="639" name="楕円 638"/>
        <xdr:cNvSpPr/>
      </xdr:nvSpPr>
      <xdr:spPr>
        <a:xfrm>
          <a:off x="21272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45720</xdr:rowOff>
    </xdr:from>
    <xdr:to>
      <xdr:col>116</xdr:col>
      <xdr:colOff>63500</xdr:colOff>
      <xdr:row>62</xdr:row>
      <xdr:rowOff>45720</xdr:rowOff>
    </xdr:to>
    <xdr:cxnSp macro="">
      <xdr:nvCxnSpPr>
        <xdr:cNvPr id="640" name="直線コネクタ 639"/>
        <xdr:cNvCxnSpPr/>
      </xdr:nvCxnSpPr>
      <xdr:spPr>
        <a:xfrm>
          <a:off x="21323300" y="106756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166370</xdr:rowOff>
    </xdr:from>
    <xdr:to>
      <xdr:col>107</xdr:col>
      <xdr:colOff>101600</xdr:colOff>
      <xdr:row>62</xdr:row>
      <xdr:rowOff>96520</xdr:rowOff>
    </xdr:to>
    <xdr:sp macro="" textlink="">
      <xdr:nvSpPr>
        <xdr:cNvPr id="641" name="楕円 640"/>
        <xdr:cNvSpPr/>
      </xdr:nvSpPr>
      <xdr:spPr>
        <a:xfrm>
          <a:off x="20383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45720</xdr:rowOff>
    </xdr:from>
    <xdr:to>
      <xdr:col>111</xdr:col>
      <xdr:colOff>177800</xdr:colOff>
      <xdr:row>62</xdr:row>
      <xdr:rowOff>45720</xdr:rowOff>
    </xdr:to>
    <xdr:cxnSp macro="">
      <xdr:nvCxnSpPr>
        <xdr:cNvPr id="642" name="直線コネクタ 641"/>
        <xdr:cNvCxnSpPr/>
      </xdr:nvCxnSpPr>
      <xdr:spPr>
        <a:xfrm>
          <a:off x="20434300" y="1067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166370</xdr:rowOff>
    </xdr:from>
    <xdr:to>
      <xdr:col>102</xdr:col>
      <xdr:colOff>165100</xdr:colOff>
      <xdr:row>62</xdr:row>
      <xdr:rowOff>96520</xdr:rowOff>
    </xdr:to>
    <xdr:sp macro="" textlink="">
      <xdr:nvSpPr>
        <xdr:cNvPr id="643" name="楕円 642"/>
        <xdr:cNvSpPr/>
      </xdr:nvSpPr>
      <xdr:spPr>
        <a:xfrm>
          <a:off x="19494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45720</xdr:rowOff>
    </xdr:from>
    <xdr:to>
      <xdr:col>107</xdr:col>
      <xdr:colOff>50800</xdr:colOff>
      <xdr:row>62</xdr:row>
      <xdr:rowOff>45720</xdr:rowOff>
    </xdr:to>
    <xdr:cxnSp macro="">
      <xdr:nvCxnSpPr>
        <xdr:cNvPr id="644" name="直線コネクタ 643"/>
        <xdr:cNvCxnSpPr/>
      </xdr:nvCxnSpPr>
      <xdr:spPr>
        <a:xfrm>
          <a:off x="19545300" y="1067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55897</xdr:rowOff>
    </xdr:from>
    <xdr:ext cx="469744" cy="259045"/>
    <xdr:sp macro="" textlink="">
      <xdr:nvSpPr>
        <xdr:cNvPr id="645" name="n_1aveValue【保健センター・保健所】&#10;一人当たり面積"/>
        <xdr:cNvSpPr txBox="1"/>
      </xdr:nvSpPr>
      <xdr:spPr>
        <a:xfrm>
          <a:off x="21075727" y="1017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135907</xdr:rowOff>
    </xdr:from>
    <xdr:ext cx="469744" cy="259045"/>
    <xdr:sp macro="" textlink="">
      <xdr:nvSpPr>
        <xdr:cNvPr id="646" name="n_2aveValue【保健センター・保健所】&#10;一人当たり面積"/>
        <xdr:cNvSpPr txBox="1"/>
      </xdr:nvSpPr>
      <xdr:spPr>
        <a:xfrm>
          <a:off x="201994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10177</xdr:rowOff>
    </xdr:from>
    <xdr:ext cx="469744" cy="259045"/>
    <xdr:sp macro="" textlink="">
      <xdr:nvSpPr>
        <xdr:cNvPr id="647" name="n_3aveValue【保健センター・保健所】&#10;一人当たり面積"/>
        <xdr:cNvSpPr txBox="1"/>
      </xdr:nvSpPr>
      <xdr:spPr>
        <a:xfrm>
          <a:off x="193104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87647</xdr:rowOff>
    </xdr:from>
    <xdr:ext cx="469744" cy="259045"/>
    <xdr:sp macro="" textlink="">
      <xdr:nvSpPr>
        <xdr:cNvPr id="648" name="n_1mainValue【保健センター・保健所】&#10;一人当たり面積"/>
        <xdr:cNvSpPr txBox="1"/>
      </xdr:nvSpPr>
      <xdr:spPr>
        <a:xfrm>
          <a:off x="210757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87647</xdr:rowOff>
    </xdr:from>
    <xdr:ext cx="469744" cy="259045"/>
    <xdr:sp macro="" textlink="">
      <xdr:nvSpPr>
        <xdr:cNvPr id="649" name="n_2mainValue【保健センター・保健所】&#10;一人当たり面積"/>
        <xdr:cNvSpPr txBox="1"/>
      </xdr:nvSpPr>
      <xdr:spPr>
        <a:xfrm>
          <a:off x="201994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87647</xdr:rowOff>
    </xdr:from>
    <xdr:ext cx="469744" cy="259045"/>
    <xdr:sp macro="" textlink="">
      <xdr:nvSpPr>
        <xdr:cNvPr id="650" name="n_3mainValue【保健センター・保健所】&#10;一人当たり面積"/>
        <xdr:cNvSpPr txBox="1"/>
      </xdr:nvSpPr>
      <xdr:spPr>
        <a:xfrm>
          <a:off x="193104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1" name="正方形/長方形 65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2" name="正方形/長方形 65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3" name="正方形/長方形 65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4" name="正方形/長方形 65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5" name="正方形/長方形 65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56" name="正方形/長方形 65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57" name="正方形/長方形 65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8" name="正方形/長方形 65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59" name="テキスト ボックス 65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0" name="直線コネクタ 65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61" name="テキスト ボックス 660"/>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62" name="直線コネクタ 661"/>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63" name="テキスト ボックス 662"/>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64" name="直線コネクタ 663"/>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65" name="テキスト ボックス 664"/>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66" name="直線コネクタ 665"/>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67" name="テキスト ボックス 666"/>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68" name="直線コネクタ 667"/>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69" name="テキスト ボックス 668"/>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0" name="直線コネクタ 66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71" name="テキスト ボックス 67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7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88392</xdr:rowOff>
    </xdr:from>
    <xdr:to>
      <xdr:col>85</xdr:col>
      <xdr:colOff>126364</xdr:colOff>
      <xdr:row>86</xdr:row>
      <xdr:rowOff>47244</xdr:rowOff>
    </xdr:to>
    <xdr:cxnSp macro="">
      <xdr:nvCxnSpPr>
        <xdr:cNvPr id="673" name="直線コネクタ 672"/>
        <xdr:cNvCxnSpPr/>
      </xdr:nvCxnSpPr>
      <xdr:spPr>
        <a:xfrm flipV="1">
          <a:off x="16318864" y="1346149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51071</xdr:rowOff>
    </xdr:from>
    <xdr:ext cx="405111" cy="259045"/>
    <xdr:sp macro="" textlink="">
      <xdr:nvSpPr>
        <xdr:cNvPr id="674" name="【消防施設】&#10;有形固定資産減価償却率最小値テキスト"/>
        <xdr:cNvSpPr txBox="1"/>
      </xdr:nvSpPr>
      <xdr:spPr>
        <a:xfrm>
          <a:off x="16357600" y="14795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47244</xdr:rowOff>
    </xdr:from>
    <xdr:to>
      <xdr:col>86</xdr:col>
      <xdr:colOff>25400</xdr:colOff>
      <xdr:row>86</xdr:row>
      <xdr:rowOff>47244</xdr:rowOff>
    </xdr:to>
    <xdr:cxnSp macro="">
      <xdr:nvCxnSpPr>
        <xdr:cNvPr id="675" name="直線コネクタ 674"/>
        <xdr:cNvCxnSpPr/>
      </xdr:nvCxnSpPr>
      <xdr:spPr>
        <a:xfrm>
          <a:off x="16230600" y="1479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35069</xdr:rowOff>
    </xdr:from>
    <xdr:ext cx="405111" cy="259045"/>
    <xdr:sp macro="" textlink="">
      <xdr:nvSpPr>
        <xdr:cNvPr id="676" name="【消防施設】&#10;有形固定資産減価償却率最大値テキスト"/>
        <xdr:cNvSpPr txBox="1"/>
      </xdr:nvSpPr>
      <xdr:spPr>
        <a:xfrm>
          <a:off x="16357600" y="13236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88392</xdr:rowOff>
    </xdr:from>
    <xdr:to>
      <xdr:col>86</xdr:col>
      <xdr:colOff>25400</xdr:colOff>
      <xdr:row>78</xdr:row>
      <xdr:rowOff>88392</xdr:rowOff>
    </xdr:to>
    <xdr:cxnSp macro="">
      <xdr:nvCxnSpPr>
        <xdr:cNvPr id="677" name="直線コネクタ 676"/>
        <xdr:cNvCxnSpPr/>
      </xdr:nvCxnSpPr>
      <xdr:spPr>
        <a:xfrm>
          <a:off x="16230600" y="1346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19321</xdr:rowOff>
    </xdr:from>
    <xdr:ext cx="405111" cy="259045"/>
    <xdr:sp macro="" textlink="">
      <xdr:nvSpPr>
        <xdr:cNvPr id="678" name="【消防施設】&#10;有形固定資産減価償却率平均値テキスト"/>
        <xdr:cNvSpPr txBox="1"/>
      </xdr:nvSpPr>
      <xdr:spPr>
        <a:xfrm>
          <a:off x="16357600" y="137353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167894</xdr:rowOff>
    </xdr:from>
    <xdr:to>
      <xdr:col>85</xdr:col>
      <xdr:colOff>177800</xdr:colOff>
      <xdr:row>81</xdr:row>
      <xdr:rowOff>98044</xdr:rowOff>
    </xdr:to>
    <xdr:sp macro="" textlink="">
      <xdr:nvSpPr>
        <xdr:cNvPr id="679" name="フローチャート: 判断 678"/>
        <xdr:cNvSpPr/>
      </xdr:nvSpPr>
      <xdr:spPr>
        <a:xfrm>
          <a:off x="16268700" y="1388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62737</xdr:rowOff>
    </xdr:from>
    <xdr:to>
      <xdr:col>81</xdr:col>
      <xdr:colOff>101600</xdr:colOff>
      <xdr:row>81</xdr:row>
      <xdr:rowOff>164337</xdr:rowOff>
    </xdr:to>
    <xdr:sp macro="" textlink="">
      <xdr:nvSpPr>
        <xdr:cNvPr id="680" name="フローチャート: 判断 679"/>
        <xdr:cNvSpPr/>
      </xdr:nvSpPr>
      <xdr:spPr>
        <a:xfrm>
          <a:off x="15430500" y="13950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1015</xdr:rowOff>
    </xdr:from>
    <xdr:to>
      <xdr:col>76</xdr:col>
      <xdr:colOff>165100</xdr:colOff>
      <xdr:row>82</xdr:row>
      <xdr:rowOff>102615</xdr:rowOff>
    </xdr:to>
    <xdr:sp macro="" textlink="">
      <xdr:nvSpPr>
        <xdr:cNvPr id="681" name="フローチャート: 判断 680"/>
        <xdr:cNvSpPr/>
      </xdr:nvSpPr>
      <xdr:spPr>
        <a:xfrm>
          <a:off x="14541500" y="1405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122174</xdr:rowOff>
    </xdr:from>
    <xdr:to>
      <xdr:col>72</xdr:col>
      <xdr:colOff>38100</xdr:colOff>
      <xdr:row>82</xdr:row>
      <xdr:rowOff>52324</xdr:rowOff>
    </xdr:to>
    <xdr:sp macro="" textlink="">
      <xdr:nvSpPr>
        <xdr:cNvPr id="682" name="フローチャート: 判断 681"/>
        <xdr:cNvSpPr/>
      </xdr:nvSpPr>
      <xdr:spPr>
        <a:xfrm>
          <a:off x="13652500" y="1400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83" name="テキスト ボックス 68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84" name="テキスト ボックス 68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85" name="テキスト ボックス 68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86" name="テキスト ボックス 68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87" name="テキスト ボックス 68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108458</xdr:rowOff>
    </xdr:from>
    <xdr:to>
      <xdr:col>85</xdr:col>
      <xdr:colOff>177800</xdr:colOff>
      <xdr:row>82</xdr:row>
      <xdr:rowOff>38608</xdr:rowOff>
    </xdr:to>
    <xdr:sp macro="" textlink="">
      <xdr:nvSpPr>
        <xdr:cNvPr id="688" name="楕円 687"/>
        <xdr:cNvSpPr/>
      </xdr:nvSpPr>
      <xdr:spPr>
        <a:xfrm>
          <a:off x="16268700" y="1399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86885</xdr:rowOff>
    </xdr:from>
    <xdr:ext cx="405111" cy="259045"/>
    <xdr:sp macro="" textlink="">
      <xdr:nvSpPr>
        <xdr:cNvPr id="689" name="【消防施設】&#10;有形固定資産減価償却率該当値テキスト"/>
        <xdr:cNvSpPr txBox="1"/>
      </xdr:nvSpPr>
      <xdr:spPr>
        <a:xfrm>
          <a:off x="16357600" y="13974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161037</xdr:rowOff>
    </xdr:from>
    <xdr:to>
      <xdr:col>81</xdr:col>
      <xdr:colOff>101600</xdr:colOff>
      <xdr:row>82</xdr:row>
      <xdr:rowOff>91187</xdr:rowOff>
    </xdr:to>
    <xdr:sp macro="" textlink="">
      <xdr:nvSpPr>
        <xdr:cNvPr id="690" name="楕円 689"/>
        <xdr:cNvSpPr/>
      </xdr:nvSpPr>
      <xdr:spPr>
        <a:xfrm>
          <a:off x="15430500" y="1404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159258</xdr:rowOff>
    </xdr:from>
    <xdr:to>
      <xdr:col>85</xdr:col>
      <xdr:colOff>127000</xdr:colOff>
      <xdr:row>82</xdr:row>
      <xdr:rowOff>40387</xdr:rowOff>
    </xdr:to>
    <xdr:cxnSp macro="">
      <xdr:nvCxnSpPr>
        <xdr:cNvPr id="691" name="直線コネクタ 690"/>
        <xdr:cNvCxnSpPr/>
      </xdr:nvCxnSpPr>
      <xdr:spPr>
        <a:xfrm flipV="1">
          <a:off x="15481300" y="14046708"/>
          <a:ext cx="838200" cy="5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39878</xdr:rowOff>
    </xdr:from>
    <xdr:to>
      <xdr:col>76</xdr:col>
      <xdr:colOff>165100</xdr:colOff>
      <xdr:row>82</xdr:row>
      <xdr:rowOff>141478</xdr:rowOff>
    </xdr:to>
    <xdr:sp macro="" textlink="">
      <xdr:nvSpPr>
        <xdr:cNvPr id="692" name="楕円 691"/>
        <xdr:cNvSpPr/>
      </xdr:nvSpPr>
      <xdr:spPr>
        <a:xfrm>
          <a:off x="14541500" y="1409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40387</xdr:rowOff>
    </xdr:from>
    <xdr:to>
      <xdr:col>81</xdr:col>
      <xdr:colOff>50800</xdr:colOff>
      <xdr:row>82</xdr:row>
      <xdr:rowOff>90678</xdr:rowOff>
    </xdr:to>
    <xdr:cxnSp macro="">
      <xdr:nvCxnSpPr>
        <xdr:cNvPr id="693" name="直線コネクタ 692"/>
        <xdr:cNvCxnSpPr/>
      </xdr:nvCxnSpPr>
      <xdr:spPr>
        <a:xfrm flipV="1">
          <a:off x="14592300" y="14099287"/>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78739</xdr:rowOff>
    </xdr:from>
    <xdr:to>
      <xdr:col>72</xdr:col>
      <xdr:colOff>38100</xdr:colOff>
      <xdr:row>83</xdr:row>
      <xdr:rowOff>8889</xdr:rowOff>
    </xdr:to>
    <xdr:sp macro="" textlink="">
      <xdr:nvSpPr>
        <xdr:cNvPr id="694" name="楕円 693"/>
        <xdr:cNvSpPr/>
      </xdr:nvSpPr>
      <xdr:spPr>
        <a:xfrm>
          <a:off x="13652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90678</xdr:rowOff>
    </xdr:from>
    <xdr:to>
      <xdr:col>76</xdr:col>
      <xdr:colOff>114300</xdr:colOff>
      <xdr:row>82</xdr:row>
      <xdr:rowOff>129539</xdr:rowOff>
    </xdr:to>
    <xdr:cxnSp macro="">
      <xdr:nvCxnSpPr>
        <xdr:cNvPr id="695" name="直線コネクタ 694"/>
        <xdr:cNvCxnSpPr/>
      </xdr:nvCxnSpPr>
      <xdr:spPr>
        <a:xfrm flipV="1">
          <a:off x="13703300" y="14149578"/>
          <a:ext cx="8890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9414</xdr:rowOff>
    </xdr:from>
    <xdr:ext cx="405111" cy="259045"/>
    <xdr:sp macro="" textlink="">
      <xdr:nvSpPr>
        <xdr:cNvPr id="696" name="n_1aveValue【消防施設】&#10;有形固定資産減価償却率"/>
        <xdr:cNvSpPr txBox="1"/>
      </xdr:nvSpPr>
      <xdr:spPr>
        <a:xfrm>
          <a:off x="15266044" y="13725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119142</xdr:rowOff>
    </xdr:from>
    <xdr:ext cx="405111" cy="259045"/>
    <xdr:sp macro="" textlink="">
      <xdr:nvSpPr>
        <xdr:cNvPr id="697" name="n_2aveValue【消防施設】&#10;有形固定資産減価償却率"/>
        <xdr:cNvSpPr txBox="1"/>
      </xdr:nvSpPr>
      <xdr:spPr>
        <a:xfrm>
          <a:off x="14389744" y="1383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68851</xdr:rowOff>
    </xdr:from>
    <xdr:ext cx="405111" cy="259045"/>
    <xdr:sp macro="" textlink="">
      <xdr:nvSpPr>
        <xdr:cNvPr id="698" name="n_3aveValue【消防施設】&#10;有形固定資産減価償却率"/>
        <xdr:cNvSpPr txBox="1"/>
      </xdr:nvSpPr>
      <xdr:spPr>
        <a:xfrm>
          <a:off x="13500744" y="13784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82314</xdr:rowOff>
    </xdr:from>
    <xdr:ext cx="405111" cy="259045"/>
    <xdr:sp macro="" textlink="">
      <xdr:nvSpPr>
        <xdr:cNvPr id="699" name="n_1mainValue【消防施設】&#10;有形固定資産減価償却率"/>
        <xdr:cNvSpPr txBox="1"/>
      </xdr:nvSpPr>
      <xdr:spPr>
        <a:xfrm>
          <a:off x="15266044" y="1414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132605</xdr:rowOff>
    </xdr:from>
    <xdr:ext cx="405111" cy="259045"/>
    <xdr:sp macro="" textlink="">
      <xdr:nvSpPr>
        <xdr:cNvPr id="700" name="n_2mainValue【消防施設】&#10;有形固定資産減価償却率"/>
        <xdr:cNvSpPr txBox="1"/>
      </xdr:nvSpPr>
      <xdr:spPr>
        <a:xfrm>
          <a:off x="14389744" y="14191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16</xdr:rowOff>
    </xdr:from>
    <xdr:ext cx="405111" cy="259045"/>
    <xdr:sp macro="" textlink="">
      <xdr:nvSpPr>
        <xdr:cNvPr id="701" name="n_3mainValue【消防施設】&#10;有形固定資産減価償却率"/>
        <xdr:cNvSpPr txBox="1"/>
      </xdr:nvSpPr>
      <xdr:spPr>
        <a:xfrm>
          <a:off x="13500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2" name="正方形/長方形 70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3" name="正方形/長方形 70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04" name="正方形/長方形 70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05" name="正方形/長方形 70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06" name="正方形/長方形 70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07" name="正方形/長方形 70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08" name="正方形/長方形 70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09" name="正方形/長方形 70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0" name="テキスト ボックス 70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1" name="直線コネクタ 71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12" name="直線コネクタ 71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13" name="テキスト ボックス 71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14" name="直線コネクタ 71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15" name="テキスト ボックス 71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16" name="直線コネクタ 71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17" name="テキスト ボックス 71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18" name="直線コネクタ 71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19" name="テキスト ボックス 71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20" name="直線コネクタ 71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21" name="テキスト ボックス 72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2" name="直線コネクタ 72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3" name="テキスト ボックス 72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2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160020</xdr:rowOff>
    </xdr:from>
    <xdr:to>
      <xdr:col>116</xdr:col>
      <xdr:colOff>62864</xdr:colOff>
      <xdr:row>85</xdr:row>
      <xdr:rowOff>148589</xdr:rowOff>
    </xdr:to>
    <xdr:cxnSp macro="">
      <xdr:nvCxnSpPr>
        <xdr:cNvPr id="725" name="直線コネクタ 724"/>
        <xdr:cNvCxnSpPr/>
      </xdr:nvCxnSpPr>
      <xdr:spPr>
        <a:xfrm flipV="1">
          <a:off x="22160864" y="13533120"/>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152416</xdr:rowOff>
    </xdr:from>
    <xdr:ext cx="469744" cy="259045"/>
    <xdr:sp macro="" textlink="">
      <xdr:nvSpPr>
        <xdr:cNvPr id="726" name="【消防施設】&#10;一人当たり面積最小値テキスト"/>
        <xdr:cNvSpPr txBox="1"/>
      </xdr:nvSpPr>
      <xdr:spPr>
        <a:xfrm>
          <a:off x="22199600"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148589</xdr:rowOff>
    </xdr:from>
    <xdr:to>
      <xdr:col>116</xdr:col>
      <xdr:colOff>152400</xdr:colOff>
      <xdr:row>85</xdr:row>
      <xdr:rowOff>148589</xdr:rowOff>
    </xdr:to>
    <xdr:cxnSp macro="">
      <xdr:nvCxnSpPr>
        <xdr:cNvPr id="727" name="直線コネクタ 726"/>
        <xdr:cNvCxnSpPr/>
      </xdr:nvCxnSpPr>
      <xdr:spPr>
        <a:xfrm>
          <a:off x="22072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106697</xdr:rowOff>
    </xdr:from>
    <xdr:ext cx="469744" cy="259045"/>
    <xdr:sp macro="" textlink="">
      <xdr:nvSpPr>
        <xdr:cNvPr id="728" name="【消防施設】&#10;一人当たり面積最大値テキスト"/>
        <xdr:cNvSpPr txBox="1"/>
      </xdr:nvSpPr>
      <xdr:spPr>
        <a:xfrm>
          <a:off x="22199600" y="1330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160020</xdr:rowOff>
    </xdr:from>
    <xdr:to>
      <xdr:col>116</xdr:col>
      <xdr:colOff>152400</xdr:colOff>
      <xdr:row>78</xdr:row>
      <xdr:rowOff>160020</xdr:rowOff>
    </xdr:to>
    <xdr:cxnSp macro="">
      <xdr:nvCxnSpPr>
        <xdr:cNvPr id="729" name="直線コネクタ 728"/>
        <xdr:cNvCxnSpPr/>
      </xdr:nvCxnSpPr>
      <xdr:spPr>
        <a:xfrm>
          <a:off x="22072600" y="1353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105427</xdr:rowOff>
    </xdr:from>
    <xdr:ext cx="469744" cy="259045"/>
    <xdr:sp macro="" textlink="">
      <xdr:nvSpPr>
        <xdr:cNvPr id="730" name="【消防施設】&#10;一人当たり面積平均値テキスト"/>
        <xdr:cNvSpPr txBox="1"/>
      </xdr:nvSpPr>
      <xdr:spPr>
        <a:xfrm>
          <a:off x="22199600" y="1416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82550</xdr:rowOff>
    </xdr:from>
    <xdr:to>
      <xdr:col>116</xdr:col>
      <xdr:colOff>114300</xdr:colOff>
      <xdr:row>84</xdr:row>
      <xdr:rowOff>12700</xdr:rowOff>
    </xdr:to>
    <xdr:sp macro="" textlink="">
      <xdr:nvSpPr>
        <xdr:cNvPr id="731" name="フローチャート: 判断 730"/>
        <xdr:cNvSpPr/>
      </xdr:nvSpPr>
      <xdr:spPr>
        <a:xfrm>
          <a:off x="221107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732" name="フローチャート: 判断 731"/>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52070</xdr:rowOff>
    </xdr:from>
    <xdr:to>
      <xdr:col>107</xdr:col>
      <xdr:colOff>101600</xdr:colOff>
      <xdr:row>83</xdr:row>
      <xdr:rowOff>153670</xdr:rowOff>
    </xdr:to>
    <xdr:sp macro="" textlink="">
      <xdr:nvSpPr>
        <xdr:cNvPr id="733" name="フローチャート: 判断 732"/>
        <xdr:cNvSpPr/>
      </xdr:nvSpPr>
      <xdr:spPr>
        <a:xfrm>
          <a:off x="20383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67311</xdr:rowOff>
    </xdr:from>
    <xdr:to>
      <xdr:col>102</xdr:col>
      <xdr:colOff>165100</xdr:colOff>
      <xdr:row>83</xdr:row>
      <xdr:rowOff>168911</xdr:rowOff>
    </xdr:to>
    <xdr:sp macro="" textlink="">
      <xdr:nvSpPr>
        <xdr:cNvPr id="734" name="フローチャート: 判断 733"/>
        <xdr:cNvSpPr/>
      </xdr:nvSpPr>
      <xdr:spPr>
        <a:xfrm>
          <a:off x="19494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35" name="テキスト ボックス 73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36" name="テキスト ボックス 73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37" name="テキスト ボックス 73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38" name="テキスト ボックス 73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39" name="テキスト ボックス 73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109220</xdr:rowOff>
    </xdr:from>
    <xdr:to>
      <xdr:col>116</xdr:col>
      <xdr:colOff>114300</xdr:colOff>
      <xdr:row>85</xdr:row>
      <xdr:rowOff>39370</xdr:rowOff>
    </xdr:to>
    <xdr:sp macro="" textlink="">
      <xdr:nvSpPr>
        <xdr:cNvPr id="740" name="楕円 739"/>
        <xdr:cNvSpPr/>
      </xdr:nvSpPr>
      <xdr:spPr>
        <a:xfrm>
          <a:off x="22110700" y="1451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87647</xdr:rowOff>
    </xdr:from>
    <xdr:ext cx="469744" cy="259045"/>
    <xdr:sp macro="" textlink="">
      <xdr:nvSpPr>
        <xdr:cNvPr id="741" name="【消防施設】&#10;一人当たり面積該当値テキスト"/>
        <xdr:cNvSpPr txBox="1"/>
      </xdr:nvSpPr>
      <xdr:spPr>
        <a:xfrm>
          <a:off x="22199600" y="1448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109220</xdr:rowOff>
    </xdr:from>
    <xdr:to>
      <xdr:col>112</xdr:col>
      <xdr:colOff>38100</xdr:colOff>
      <xdr:row>85</xdr:row>
      <xdr:rowOff>39370</xdr:rowOff>
    </xdr:to>
    <xdr:sp macro="" textlink="">
      <xdr:nvSpPr>
        <xdr:cNvPr id="742" name="楕円 741"/>
        <xdr:cNvSpPr/>
      </xdr:nvSpPr>
      <xdr:spPr>
        <a:xfrm>
          <a:off x="21272500" y="1451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160020</xdr:rowOff>
    </xdr:from>
    <xdr:to>
      <xdr:col>116</xdr:col>
      <xdr:colOff>63500</xdr:colOff>
      <xdr:row>84</xdr:row>
      <xdr:rowOff>160020</xdr:rowOff>
    </xdr:to>
    <xdr:cxnSp macro="">
      <xdr:nvCxnSpPr>
        <xdr:cNvPr id="743" name="直線コネクタ 742"/>
        <xdr:cNvCxnSpPr/>
      </xdr:nvCxnSpPr>
      <xdr:spPr>
        <a:xfrm>
          <a:off x="21323300" y="145618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109220</xdr:rowOff>
    </xdr:from>
    <xdr:to>
      <xdr:col>107</xdr:col>
      <xdr:colOff>101600</xdr:colOff>
      <xdr:row>85</xdr:row>
      <xdr:rowOff>39370</xdr:rowOff>
    </xdr:to>
    <xdr:sp macro="" textlink="">
      <xdr:nvSpPr>
        <xdr:cNvPr id="744" name="楕円 743"/>
        <xdr:cNvSpPr/>
      </xdr:nvSpPr>
      <xdr:spPr>
        <a:xfrm>
          <a:off x="20383500" y="1451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160020</xdr:rowOff>
    </xdr:from>
    <xdr:to>
      <xdr:col>111</xdr:col>
      <xdr:colOff>177800</xdr:colOff>
      <xdr:row>84</xdr:row>
      <xdr:rowOff>160020</xdr:rowOff>
    </xdr:to>
    <xdr:cxnSp macro="">
      <xdr:nvCxnSpPr>
        <xdr:cNvPr id="745" name="直線コネクタ 744"/>
        <xdr:cNvCxnSpPr/>
      </xdr:nvCxnSpPr>
      <xdr:spPr>
        <a:xfrm>
          <a:off x="20434300" y="14561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109220</xdr:rowOff>
    </xdr:from>
    <xdr:to>
      <xdr:col>102</xdr:col>
      <xdr:colOff>165100</xdr:colOff>
      <xdr:row>85</xdr:row>
      <xdr:rowOff>39370</xdr:rowOff>
    </xdr:to>
    <xdr:sp macro="" textlink="">
      <xdr:nvSpPr>
        <xdr:cNvPr id="746" name="楕円 745"/>
        <xdr:cNvSpPr/>
      </xdr:nvSpPr>
      <xdr:spPr>
        <a:xfrm>
          <a:off x="19494500" y="1451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160020</xdr:rowOff>
    </xdr:from>
    <xdr:to>
      <xdr:col>107</xdr:col>
      <xdr:colOff>50800</xdr:colOff>
      <xdr:row>84</xdr:row>
      <xdr:rowOff>160020</xdr:rowOff>
    </xdr:to>
    <xdr:cxnSp macro="">
      <xdr:nvCxnSpPr>
        <xdr:cNvPr id="747" name="直線コネクタ 746"/>
        <xdr:cNvCxnSpPr/>
      </xdr:nvCxnSpPr>
      <xdr:spPr>
        <a:xfrm>
          <a:off x="19545300" y="14561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13988</xdr:rowOff>
    </xdr:from>
    <xdr:ext cx="469744" cy="259045"/>
    <xdr:sp macro="" textlink="">
      <xdr:nvSpPr>
        <xdr:cNvPr id="748" name="n_1aveValue【消防施設】&#10;一人当たり面積"/>
        <xdr:cNvSpPr txBox="1"/>
      </xdr:nvSpPr>
      <xdr:spPr>
        <a:xfrm>
          <a:off x="21075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170197</xdr:rowOff>
    </xdr:from>
    <xdr:ext cx="469744" cy="259045"/>
    <xdr:sp macro="" textlink="">
      <xdr:nvSpPr>
        <xdr:cNvPr id="749" name="n_2aveValue【消防施設】&#10;一人当たり面積"/>
        <xdr:cNvSpPr txBox="1"/>
      </xdr:nvSpPr>
      <xdr:spPr>
        <a:xfrm>
          <a:off x="20199427" y="140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13988</xdr:rowOff>
    </xdr:from>
    <xdr:ext cx="469744" cy="259045"/>
    <xdr:sp macro="" textlink="">
      <xdr:nvSpPr>
        <xdr:cNvPr id="750" name="n_3aveValue【消防施設】&#10;一人当たり面積"/>
        <xdr:cNvSpPr txBox="1"/>
      </xdr:nvSpPr>
      <xdr:spPr>
        <a:xfrm>
          <a:off x="19310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30497</xdr:rowOff>
    </xdr:from>
    <xdr:ext cx="469744" cy="259045"/>
    <xdr:sp macro="" textlink="">
      <xdr:nvSpPr>
        <xdr:cNvPr id="751" name="n_1mainValue【消防施設】&#10;一人当たり面積"/>
        <xdr:cNvSpPr txBox="1"/>
      </xdr:nvSpPr>
      <xdr:spPr>
        <a:xfrm>
          <a:off x="21075727"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30497</xdr:rowOff>
    </xdr:from>
    <xdr:ext cx="469744" cy="259045"/>
    <xdr:sp macro="" textlink="">
      <xdr:nvSpPr>
        <xdr:cNvPr id="752" name="n_2mainValue【消防施設】&#10;一人当たり面積"/>
        <xdr:cNvSpPr txBox="1"/>
      </xdr:nvSpPr>
      <xdr:spPr>
        <a:xfrm>
          <a:off x="20199427"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30497</xdr:rowOff>
    </xdr:from>
    <xdr:ext cx="469744" cy="259045"/>
    <xdr:sp macro="" textlink="">
      <xdr:nvSpPr>
        <xdr:cNvPr id="753" name="n_3mainValue【消防施設】&#10;一人当たり面積"/>
        <xdr:cNvSpPr txBox="1"/>
      </xdr:nvSpPr>
      <xdr:spPr>
        <a:xfrm>
          <a:off x="19310427"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54" name="正方形/長方形 75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55" name="正方形/長方形 75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6" name="正方形/長方形 75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7" name="正方形/長方形 75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8" name="正方形/長方形 75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9" name="正方形/長方形 75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0" name="正方形/長方形 75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1" name="正方形/長方形 76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62" name="テキスト ボックス 76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3" name="直線コネクタ 76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64" name="直線コネクタ 76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65" name="テキスト ボックス 76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66" name="直線コネクタ 76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67" name="テキスト ボックス 76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68" name="直線コネクタ 76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69" name="テキスト ボックス 76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70" name="直線コネクタ 76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71" name="テキスト ボックス 77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72" name="直線コネクタ 77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73" name="テキスト ボックス 77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74" name="直線コネクタ 77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75" name="テキスト ボックス 77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76" name="直線コネクタ 77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77" name="テキスト ボックス 77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7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xdr:rowOff>
    </xdr:from>
    <xdr:to>
      <xdr:col>85</xdr:col>
      <xdr:colOff>126364</xdr:colOff>
      <xdr:row>108</xdr:row>
      <xdr:rowOff>123552</xdr:rowOff>
    </xdr:to>
    <xdr:cxnSp macro="">
      <xdr:nvCxnSpPr>
        <xdr:cNvPr id="779" name="直線コネクタ 778"/>
        <xdr:cNvCxnSpPr/>
      </xdr:nvCxnSpPr>
      <xdr:spPr>
        <a:xfrm flipV="1">
          <a:off x="16318864" y="17146088"/>
          <a:ext cx="0" cy="149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127379</xdr:rowOff>
    </xdr:from>
    <xdr:ext cx="340478" cy="259045"/>
    <xdr:sp macro="" textlink="">
      <xdr:nvSpPr>
        <xdr:cNvPr id="780" name="【庁舎】&#10;有形固定資産減価償却率最小値テキスト"/>
        <xdr:cNvSpPr txBox="1"/>
      </xdr:nvSpPr>
      <xdr:spPr>
        <a:xfrm>
          <a:off x="16357600" y="186439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123552</xdr:rowOff>
    </xdr:from>
    <xdr:to>
      <xdr:col>86</xdr:col>
      <xdr:colOff>25400</xdr:colOff>
      <xdr:row>108</xdr:row>
      <xdr:rowOff>123552</xdr:rowOff>
    </xdr:to>
    <xdr:cxnSp macro="">
      <xdr:nvCxnSpPr>
        <xdr:cNvPr id="781" name="直線コネクタ 780"/>
        <xdr:cNvCxnSpPr/>
      </xdr:nvCxnSpPr>
      <xdr:spPr>
        <a:xfrm>
          <a:off x="16230600" y="1864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119215</xdr:rowOff>
    </xdr:from>
    <xdr:ext cx="405111" cy="259045"/>
    <xdr:sp macro="" textlink="">
      <xdr:nvSpPr>
        <xdr:cNvPr id="782" name="【庁舎】&#10;有形固定資産減価償却率最大値テキスト"/>
        <xdr:cNvSpPr txBox="1"/>
      </xdr:nvSpPr>
      <xdr:spPr>
        <a:xfrm>
          <a:off x="16357600" y="1692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xdr:rowOff>
    </xdr:from>
    <xdr:to>
      <xdr:col>86</xdr:col>
      <xdr:colOff>25400</xdr:colOff>
      <xdr:row>100</xdr:row>
      <xdr:rowOff>1088</xdr:rowOff>
    </xdr:to>
    <xdr:cxnSp macro="">
      <xdr:nvCxnSpPr>
        <xdr:cNvPr id="783" name="直線コネクタ 782"/>
        <xdr:cNvCxnSpPr/>
      </xdr:nvCxnSpPr>
      <xdr:spPr>
        <a:xfrm>
          <a:off x="16230600" y="1714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165843</xdr:rowOff>
    </xdr:from>
    <xdr:ext cx="405111" cy="259045"/>
    <xdr:sp macro="" textlink="">
      <xdr:nvSpPr>
        <xdr:cNvPr id="784" name="【庁舎】&#10;有形固定資産減価償却率平均値テキスト"/>
        <xdr:cNvSpPr txBox="1"/>
      </xdr:nvSpPr>
      <xdr:spPr>
        <a:xfrm>
          <a:off x="16357600" y="176537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142966</xdr:rowOff>
    </xdr:from>
    <xdr:to>
      <xdr:col>85</xdr:col>
      <xdr:colOff>177800</xdr:colOff>
      <xdr:row>104</xdr:row>
      <xdr:rowOff>73116</xdr:rowOff>
    </xdr:to>
    <xdr:sp macro="" textlink="">
      <xdr:nvSpPr>
        <xdr:cNvPr id="785" name="フローチャート: 判断 784"/>
        <xdr:cNvSpPr/>
      </xdr:nvSpPr>
      <xdr:spPr>
        <a:xfrm>
          <a:off x="16268700" y="178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133169</xdr:rowOff>
    </xdr:from>
    <xdr:to>
      <xdr:col>81</xdr:col>
      <xdr:colOff>101600</xdr:colOff>
      <xdr:row>104</xdr:row>
      <xdr:rowOff>63319</xdr:rowOff>
    </xdr:to>
    <xdr:sp macro="" textlink="">
      <xdr:nvSpPr>
        <xdr:cNvPr id="786" name="フローチャート: 判断 785"/>
        <xdr:cNvSpPr/>
      </xdr:nvSpPr>
      <xdr:spPr>
        <a:xfrm>
          <a:off x="15430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22134</xdr:rowOff>
    </xdr:from>
    <xdr:to>
      <xdr:col>76</xdr:col>
      <xdr:colOff>165100</xdr:colOff>
      <xdr:row>104</xdr:row>
      <xdr:rowOff>123734</xdr:rowOff>
    </xdr:to>
    <xdr:sp macro="" textlink="">
      <xdr:nvSpPr>
        <xdr:cNvPr id="787" name="フローチャート: 判断 786"/>
        <xdr:cNvSpPr/>
      </xdr:nvSpPr>
      <xdr:spPr>
        <a:xfrm>
          <a:off x="14541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10705</xdr:rowOff>
    </xdr:from>
    <xdr:to>
      <xdr:col>72</xdr:col>
      <xdr:colOff>38100</xdr:colOff>
      <xdr:row>104</xdr:row>
      <xdr:rowOff>112305</xdr:rowOff>
    </xdr:to>
    <xdr:sp macro="" textlink="">
      <xdr:nvSpPr>
        <xdr:cNvPr id="788" name="フローチャート: 判断 787"/>
        <xdr:cNvSpPr/>
      </xdr:nvSpPr>
      <xdr:spPr>
        <a:xfrm>
          <a:off x="13652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9" name="テキスト ボックス 78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0" name="テキスト ボックス 78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1" name="テキスト ボックス 79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2" name="テキスト ボックス 79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3" name="テキスト ボックス 79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160927</xdr:rowOff>
    </xdr:from>
    <xdr:to>
      <xdr:col>85</xdr:col>
      <xdr:colOff>177800</xdr:colOff>
      <xdr:row>106</xdr:row>
      <xdr:rowOff>91077</xdr:rowOff>
    </xdr:to>
    <xdr:sp macro="" textlink="">
      <xdr:nvSpPr>
        <xdr:cNvPr id="794" name="楕円 793"/>
        <xdr:cNvSpPr/>
      </xdr:nvSpPr>
      <xdr:spPr>
        <a:xfrm>
          <a:off x="16268700" y="1816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139354</xdr:rowOff>
    </xdr:from>
    <xdr:ext cx="405111" cy="259045"/>
    <xdr:sp macro="" textlink="">
      <xdr:nvSpPr>
        <xdr:cNvPr id="795" name="【庁舎】&#10;有形固定資産減価償却率該当値テキスト"/>
        <xdr:cNvSpPr txBox="1"/>
      </xdr:nvSpPr>
      <xdr:spPr>
        <a:xfrm>
          <a:off x="16357600" y="1814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31931</xdr:rowOff>
    </xdr:from>
    <xdr:to>
      <xdr:col>81</xdr:col>
      <xdr:colOff>101600</xdr:colOff>
      <xdr:row>106</xdr:row>
      <xdr:rowOff>133531</xdr:rowOff>
    </xdr:to>
    <xdr:sp macro="" textlink="">
      <xdr:nvSpPr>
        <xdr:cNvPr id="796" name="楕円 795"/>
        <xdr:cNvSpPr/>
      </xdr:nvSpPr>
      <xdr:spPr>
        <a:xfrm>
          <a:off x="15430500" y="1820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40277</xdr:rowOff>
    </xdr:from>
    <xdr:to>
      <xdr:col>85</xdr:col>
      <xdr:colOff>127000</xdr:colOff>
      <xdr:row>106</xdr:row>
      <xdr:rowOff>82731</xdr:rowOff>
    </xdr:to>
    <xdr:cxnSp macro="">
      <xdr:nvCxnSpPr>
        <xdr:cNvPr id="797" name="直線コネクタ 796"/>
        <xdr:cNvCxnSpPr/>
      </xdr:nvCxnSpPr>
      <xdr:spPr>
        <a:xfrm flipV="1">
          <a:off x="15481300" y="18213977"/>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74386</xdr:rowOff>
    </xdr:from>
    <xdr:to>
      <xdr:col>76</xdr:col>
      <xdr:colOff>165100</xdr:colOff>
      <xdr:row>107</xdr:row>
      <xdr:rowOff>4536</xdr:rowOff>
    </xdr:to>
    <xdr:sp macro="" textlink="">
      <xdr:nvSpPr>
        <xdr:cNvPr id="798" name="楕円 797"/>
        <xdr:cNvSpPr/>
      </xdr:nvSpPr>
      <xdr:spPr>
        <a:xfrm>
          <a:off x="14541500" y="182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82731</xdr:rowOff>
    </xdr:from>
    <xdr:to>
      <xdr:col>81</xdr:col>
      <xdr:colOff>50800</xdr:colOff>
      <xdr:row>106</xdr:row>
      <xdr:rowOff>125186</xdr:rowOff>
    </xdr:to>
    <xdr:cxnSp macro="">
      <xdr:nvCxnSpPr>
        <xdr:cNvPr id="799" name="直線コネクタ 798"/>
        <xdr:cNvCxnSpPr/>
      </xdr:nvCxnSpPr>
      <xdr:spPr>
        <a:xfrm flipV="1">
          <a:off x="14592300" y="18256431"/>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157662</xdr:rowOff>
    </xdr:from>
    <xdr:to>
      <xdr:col>72</xdr:col>
      <xdr:colOff>38100</xdr:colOff>
      <xdr:row>107</xdr:row>
      <xdr:rowOff>87812</xdr:rowOff>
    </xdr:to>
    <xdr:sp macro="" textlink="">
      <xdr:nvSpPr>
        <xdr:cNvPr id="800" name="楕円 799"/>
        <xdr:cNvSpPr/>
      </xdr:nvSpPr>
      <xdr:spPr>
        <a:xfrm>
          <a:off x="13652500" y="1833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125186</xdr:rowOff>
    </xdr:from>
    <xdr:to>
      <xdr:col>76</xdr:col>
      <xdr:colOff>114300</xdr:colOff>
      <xdr:row>107</xdr:row>
      <xdr:rowOff>37012</xdr:rowOff>
    </xdr:to>
    <xdr:cxnSp macro="">
      <xdr:nvCxnSpPr>
        <xdr:cNvPr id="801" name="直線コネクタ 800"/>
        <xdr:cNvCxnSpPr/>
      </xdr:nvCxnSpPr>
      <xdr:spPr>
        <a:xfrm flipV="1">
          <a:off x="13703300" y="18298886"/>
          <a:ext cx="8890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79846</xdr:rowOff>
    </xdr:from>
    <xdr:ext cx="405111" cy="259045"/>
    <xdr:sp macro="" textlink="">
      <xdr:nvSpPr>
        <xdr:cNvPr id="802" name="n_1aveValue【庁舎】&#10;有形固定資産減価償却率"/>
        <xdr:cNvSpPr txBox="1"/>
      </xdr:nvSpPr>
      <xdr:spPr>
        <a:xfrm>
          <a:off x="15266044" y="1756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140261</xdr:rowOff>
    </xdr:from>
    <xdr:ext cx="405111" cy="259045"/>
    <xdr:sp macro="" textlink="">
      <xdr:nvSpPr>
        <xdr:cNvPr id="803" name="n_2aveValue【庁舎】&#10;有形固定資産減価償却率"/>
        <xdr:cNvSpPr txBox="1"/>
      </xdr:nvSpPr>
      <xdr:spPr>
        <a:xfrm>
          <a:off x="143897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128832</xdr:rowOff>
    </xdr:from>
    <xdr:ext cx="405111" cy="259045"/>
    <xdr:sp macro="" textlink="">
      <xdr:nvSpPr>
        <xdr:cNvPr id="804" name="n_3aveValue【庁舎】&#10;有形固定資産減価償却率"/>
        <xdr:cNvSpPr txBox="1"/>
      </xdr:nvSpPr>
      <xdr:spPr>
        <a:xfrm>
          <a:off x="13500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124658</xdr:rowOff>
    </xdr:from>
    <xdr:ext cx="405111" cy="259045"/>
    <xdr:sp macro="" textlink="">
      <xdr:nvSpPr>
        <xdr:cNvPr id="805" name="n_1mainValue【庁舎】&#10;有形固定資産減価償却率"/>
        <xdr:cNvSpPr txBox="1"/>
      </xdr:nvSpPr>
      <xdr:spPr>
        <a:xfrm>
          <a:off x="15266044" y="1829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167113</xdr:rowOff>
    </xdr:from>
    <xdr:ext cx="405111" cy="259045"/>
    <xdr:sp macro="" textlink="">
      <xdr:nvSpPr>
        <xdr:cNvPr id="806" name="n_2mainValue【庁舎】&#10;有形固定資産減価償却率"/>
        <xdr:cNvSpPr txBox="1"/>
      </xdr:nvSpPr>
      <xdr:spPr>
        <a:xfrm>
          <a:off x="14389744" y="1834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78939</xdr:rowOff>
    </xdr:from>
    <xdr:ext cx="405111" cy="259045"/>
    <xdr:sp macro="" textlink="">
      <xdr:nvSpPr>
        <xdr:cNvPr id="807" name="n_3mainValue【庁舎】&#10;有形固定資産減価償却率"/>
        <xdr:cNvSpPr txBox="1"/>
      </xdr:nvSpPr>
      <xdr:spPr>
        <a:xfrm>
          <a:off x="13500744" y="18424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8" name="正方形/長方形 80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9" name="正方形/長方形 80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0" name="正方形/長方形 80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1" name="正方形/長方形 81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2" name="正方形/長方形 81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3" name="正方形/長方形 81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4" name="正方形/長方形 81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5" name="正方形/長方形 81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6" name="テキスト ボックス 81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7" name="直線コネクタ 81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18" name="直線コネクタ 81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19" name="テキスト ボックス 81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20" name="直線コネクタ 81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21" name="テキスト ボックス 82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22" name="直線コネクタ 82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23" name="テキスト ボックス 82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24" name="直線コネクタ 82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25" name="テキスト ボックス 82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6" name="直線コネクタ 82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7" name="テキスト ボックス 82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41911</xdr:rowOff>
    </xdr:from>
    <xdr:to>
      <xdr:col>116</xdr:col>
      <xdr:colOff>62864</xdr:colOff>
      <xdr:row>107</xdr:row>
      <xdr:rowOff>71628</xdr:rowOff>
    </xdr:to>
    <xdr:cxnSp macro="">
      <xdr:nvCxnSpPr>
        <xdr:cNvPr id="829" name="直線コネクタ 828"/>
        <xdr:cNvCxnSpPr/>
      </xdr:nvCxnSpPr>
      <xdr:spPr>
        <a:xfrm flipV="1">
          <a:off x="22160864" y="17529811"/>
          <a:ext cx="0" cy="886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75455</xdr:rowOff>
    </xdr:from>
    <xdr:ext cx="469744" cy="259045"/>
    <xdr:sp macro="" textlink="">
      <xdr:nvSpPr>
        <xdr:cNvPr id="830" name="【庁舎】&#10;一人当たり面積最小値テキスト"/>
        <xdr:cNvSpPr txBox="1"/>
      </xdr:nvSpPr>
      <xdr:spPr>
        <a:xfrm>
          <a:off x="22199600" y="1842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71628</xdr:rowOff>
    </xdr:from>
    <xdr:to>
      <xdr:col>116</xdr:col>
      <xdr:colOff>152400</xdr:colOff>
      <xdr:row>107</xdr:row>
      <xdr:rowOff>71628</xdr:rowOff>
    </xdr:to>
    <xdr:cxnSp macro="">
      <xdr:nvCxnSpPr>
        <xdr:cNvPr id="831" name="直線コネクタ 830"/>
        <xdr:cNvCxnSpPr/>
      </xdr:nvCxnSpPr>
      <xdr:spPr>
        <a:xfrm>
          <a:off x="22072600" y="18416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160038</xdr:rowOff>
    </xdr:from>
    <xdr:ext cx="469744" cy="259045"/>
    <xdr:sp macro="" textlink="">
      <xdr:nvSpPr>
        <xdr:cNvPr id="832" name="【庁舎】&#10;一人当たり面積最大値テキスト"/>
        <xdr:cNvSpPr txBox="1"/>
      </xdr:nvSpPr>
      <xdr:spPr>
        <a:xfrm>
          <a:off x="22199600" y="17305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41911</xdr:rowOff>
    </xdr:from>
    <xdr:to>
      <xdr:col>116</xdr:col>
      <xdr:colOff>152400</xdr:colOff>
      <xdr:row>102</xdr:row>
      <xdr:rowOff>41911</xdr:rowOff>
    </xdr:to>
    <xdr:cxnSp macro="">
      <xdr:nvCxnSpPr>
        <xdr:cNvPr id="833" name="直線コネクタ 832"/>
        <xdr:cNvCxnSpPr/>
      </xdr:nvCxnSpPr>
      <xdr:spPr>
        <a:xfrm>
          <a:off x="22072600" y="17529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130573</xdr:rowOff>
    </xdr:from>
    <xdr:ext cx="469744" cy="259045"/>
    <xdr:sp macro="" textlink="">
      <xdr:nvSpPr>
        <xdr:cNvPr id="834" name="【庁舎】&#10;一人当たり面積平均値テキスト"/>
        <xdr:cNvSpPr txBox="1"/>
      </xdr:nvSpPr>
      <xdr:spPr>
        <a:xfrm>
          <a:off x="22199600" y="179613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107696</xdr:rowOff>
    </xdr:from>
    <xdr:to>
      <xdr:col>116</xdr:col>
      <xdr:colOff>114300</xdr:colOff>
      <xdr:row>106</xdr:row>
      <xdr:rowOff>37846</xdr:rowOff>
    </xdr:to>
    <xdr:sp macro="" textlink="">
      <xdr:nvSpPr>
        <xdr:cNvPr id="835" name="フローチャート: 判断 834"/>
        <xdr:cNvSpPr/>
      </xdr:nvSpPr>
      <xdr:spPr>
        <a:xfrm>
          <a:off x="22110700" y="1810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116839</xdr:rowOff>
    </xdr:from>
    <xdr:to>
      <xdr:col>112</xdr:col>
      <xdr:colOff>38100</xdr:colOff>
      <xdr:row>106</xdr:row>
      <xdr:rowOff>46989</xdr:rowOff>
    </xdr:to>
    <xdr:sp macro="" textlink="">
      <xdr:nvSpPr>
        <xdr:cNvPr id="836" name="フローチャート: 判断 835"/>
        <xdr:cNvSpPr/>
      </xdr:nvSpPr>
      <xdr:spPr>
        <a:xfrm>
          <a:off x="21272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99</xdr:row>
      <xdr:rowOff>139700</xdr:rowOff>
    </xdr:from>
    <xdr:to>
      <xdr:col>107</xdr:col>
      <xdr:colOff>101600</xdr:colOff>
      <xdr:row>100</xdr:row>
      <xdr:rowOff>69850</xdr:rowOff>
    </xdr:to>
    <xdr:sp macro="" textlink="">
      <xdr:nvSpPr>
        <xdr:cNvPr id="837" name="フローチャート: 判断 836"/>
        <xdr:cNvSpPr/>
      </xdr:nvSpPr>
      <xdr:spPr>
        <a:xfrm>
          <a:off x="20383500" y="1711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121413</xdr:rowOff>
    </xdr:from>
    <xdr:to>
      <xdr:col>102</xdr:col>
      <xdr:colOff>165100</xdr:colOff>
      <xdr:row>106</xdr:row>
      <xdr:rowOff>51563</xdr:rowOff>
    </xdr:to>
    <xdr:sp macro="" textlink="">
      <xdr:nvSpPr>
        <xdr:cNvPr id="838" name="フローチャート: 判断 837"/>
        <xdr:cNvSpPr/>
      </xdr:nvSpPr>
      <xdr:spPr>
        <a:xfrm>
          <a:off x="19494500" y="1812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9" name="テキスト ボックス 83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0" name="テキスト ボックス 83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1" name="テキスト ボックス 84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2" name="テキスト ボックス 84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3" name="テキスト ボックス 84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116839</xdr:rowOff>
    </xdr:from>
    <xdr:to>
      <xdr:col>116</xdr:col>
      <xdr:colOff>114300</xdr:colOff>
      <xdr:row>106</xdr:row>
      <xdr:rowOff>46989</xdr:rowOff>
    </xdr:to>
    <xdr:sp macro="" textlink="">
      <xdr:nvSpPr>
        <xdr:cNvPr id="844" name="楕円 843"/>
        <xdr:cNvSpPr/>
      </xdr:nvSpPr>
      <xdr:spPr>
        <a:xfrm>
          <a:off x="221107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95266</xdr:rowOff>
    </xdr:from>
    <xdr:ext cx="469744" cy="259045"/>
    <xdr:sp macro="" textlink="">
      <xdr:nvSpPr>
        <xdr:cNvPr id="845" name="【庁舎】&#10;一人当たり面積該当値テキスト"/>
        <xdr:cNvSpPr txBox="1"/>
      </xdr:nvSpPr>
      <xdr:spPr>
        <a:xfrm>
          <a:off x="22199600" y="1809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116839</xdr:rowOff>
    </xdr:from>
    <xdr:to>
      <xdr:col>112</xdr:col>
      <xdr:colOff>38100</xdr:colOff>
      <xdr:row>106</xdr:row>
      <xdr:rowOff>46989</xdr:rowOff>
    </xdr:to>
    <xdr:sp macro="" textlink="">
      <xdr:nvSpPr>
        <xdr:cNvPr id="846" name="楕円 845"/>
        <xdr:cNvSpPr/>
      </xdr:nvSpPr>
      <xdr:spPr>
        <a:xfrm>
          <a:off x="21272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167639</xdr:rowOff>
    </xdr:from>
    <xdr:to>
      <xdr:col>116</xdr:col>
      <xdr:colOff>63500</xdr:colOff>
      <xdr:row>105</xdr:row>
      <xdr:rowOff>167639</xdr:rowOff>
    </xdr:to>
    <xdr:cxnSp macro="">
      <xdr:nvCxnSpPr>
        <xdr:cNvPr id="847" name="直線コネクタ 846"/>
        <xdr:cNvCxnSpPr/>
      </xdr:nvCxnSpPr>
      <xdr:spPr>
        <a:xfrm>
          <a:off x="21323300" y="181698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116839</xdr:rowOff>
    </xdr:from>
    <xdr:to>
      <xdr:col>107</xdr:col>
      <xdr:colOff>101600</xdr:colOff>
      <xdr:row>106</xdr:row>
      <xdr:rowOff>46989</xdr:rowOff>
    </xdr:to>
    <xdr:sp macro="" textlink="">
      <xdr:nvSpPr>
        <xdr:cNvPr id="848" name="楕円 847"/>
        <xdr:cNvSpPr/>
      </xdr:nvSpPr>
      <xdr:spPr>
        <a:xfrm>
          <a:off x="20383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167639</xdr:rowOff>
    </xdr:from>
    <xdr:to>
      <xdr:col>111</xdr:col>
      <xdr:colOff>177800</xdr:colOff>
      <xdr:row>105</xdr:row>
      <xdr:rowOff>167639</xdr:rowOff>
    </xdr:to>
    <xdr:cxnSp macro="">
      <xdr:nvCxnSpPr>
        <xdr:cNvPr id="849" name="直線コネクタ 848"/>
        <xdr:cNvCxnSpPr/>
      </xdr:nvCxnSpPr>
      <xdr:spPr>
        <a:xfrm>
          <a:off x="20434300" y="181698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119126</xdr:rowOff>
    </xdr:from>
    <xdr:to>
      <xdr:col>102</xdr:col>
      <xdr:colOff>165100</xdr:colOff>
      <xdr:row>106</xdr:row>
      <xdr:rowOff>49276</xdr:rowOff>
    </xdr:to>
    <xdr:sp macro="" textlink="">
      <xdr:nvSpPr>
        <xdr:cNvPr id="850" name="楕円 849"/>
        <xdr:cNvSpPr/>
      </xdr:nvSpPr>
      <xdr:spPr>
        <a:xfrm>
          <a:off x="19494500" y="1812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167639</xdr:rowOff>
    </xdr:from>
    <xdr:to>
      <xdr:col>107</xdr:col>
      <xdr:colOff>50800</xdr:colOff>
      <xdr:row>105</xdr:row>
      <xdr:rowOff>169926</xdr:rowOff>
    </xdr:to>
    <xdr:cxnSp macro="">
      <xdr:nvCxnSpPr>
        <xdr:cNvPr id="851" name="直線コネクタ 850"/>
        <xdr:cNvCxnSpPr/>
      </xdr:nvCxnSpPr>
      <xdr:spPr>
        <a:xfrm flipV="1">
          <a:off x="19545300" y="18169889"/>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38116</xdr:rowOff>
    </xdr:from>
    <xdr:ext cx="469744" cy="259045"/>
    <xdr:sp macro="" textlink="">
      <xdr:nvSpPr>
        <xdr:cNvPr id="852" name="n_1aveValue【庁舎】&#10;一人当たり面積"/>
        <xdr:cNvSpPr txBox="1"/>
      </xdr:nvSpPr>
      <xdr:spPr>
        <a:xfrm>
          <a:off x="210757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86377</xdr:rowOff>
    </xdr:from>
    <xdr:ext cx="469744" cy="259045"/>
    <xdr:sp macro="" textlink="">
      <xdr:nvSpPr>
        <xdr:cNvPr id="853" name="n_2aveValue【庁舎】&#10;一人当たり面積"/>
        <xdr:cNvSpPr txBox="1"/>
      </xdr:nvSpPr>
      <xdr:spPr>
        <a:xfrm>
          <a:off x="20199427" y="1688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42690</xdr:rowOff>
    </xdr:from>
    <xdr:ext cx="469744" cy="259045"/>
    <xdr:sp macro="" textlink="">
      <xdr:nvSpPr>
        <xdr:cNvPr id="854" name="n_3aveValue【庁舎】&#10;一人当たり面積"/>
        <xdr:cNvSpPr txBox="1"/>
      </xdr:nvSpPr>
      <xdr:spPr>
        <a:xfrm>
          <a:off x="19310427" y="1821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63516</xdr:rowOff>
    </xdr:from>
    <xdr:ext cx="469744" cy="259045"/>
    <xdr:sp macro="" textlink="">
      <xdr:nvSpPr>
        <xdr:cNvPr id="855" name="n_1mainValue【庁舎】&#10;一人当たり面積"/>
        <xdr:cNvSpPr txBox="1"/>
      </xdr:nvSpPr>
      <xdr:spPr>
        <a:xfrm>
          <a:off x="210757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38116</xdr:rowOff>
    </xdr:from>
    <xdr:ext cx="469744" cy="259045"/>
    <xdr:sp macro="" textlink="">
      <xdr:nvSpPr>
        <xdr:cNvPr id="856" name="n_2mainValue【庁舎】&#10;一人当たり面積"/>
        <xdr:cNvSpPr txBox="1"/>
      </xdr:nvSpPr>
      <xdr:spPr>
        <a:xfrm>
          <a:off x="201994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65803</xdr:rowOff>
    </xdr:from>
    <xdr:ext cx="469744" cy="259045"/>
    <xdr:sp macro="" textlink="">
      <xdr:nvSpPr>
        <xdr:cNvPr id="857" name="n_3mainValue【庁舎】&#10;一人当たり面積"/>
        <xdr:cNvSpPr txBox="1"/>
      </xdr:nvSpPr>
      <xdr:spPr>
        <a:xfrm>
          <a:off x="19310427" y="1789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有形固定資産減価償却率が類似団体内平均より特に高い施設は図書館と市民会館、特に低い施設は福祉施設、一般廃棄物処理施設及び庁舎である。</a:t>
          </a:r>
        </a:p>
        <a:p>
          <a:r>
            <a:rPr kumimoji="1" lang="ja-JP" altLang="en-US" sz="1300">
              <a:latin typeface="ＭＳ Ｐゴシック" panose="020B0600070205080204" pitchFamily="50" charset="-128"/>
              <a:ea typeface="ＭＳ Ｐゴシック" panose="020B0600070205080204" pitchFamily="50" charset="-128"/>
            </a:rPr>
            <a:t>　図書館については、現在老朽化が顕著であり、一人当たりの面積も類似団体内平均に比べ小さくなっていることから、平成２９年６月に策定した新小牧市図書館の建設方針に従い建替えを進めている。また、市民会館については、平成２０，２１年度に大規模な改修を行っており、今後、平成２８年度策定の公共ファシリティマネジメント基本方針、公共施設適正配置計画、公共施設長寿命化計画に基づき、施設の維持管理を適切に進めていく。</a:t>
          </a:r>
        </a:p>
        <a:p>
          <a:r>
            <a:rPr kumimoji="1" lang="ja-JP" altLang="en-US" sz="1300">
              <a:latin typeface="ＭＳ Ｐゴシック" panose="020B0600070205080204" pitchFamily="50" charset="-128"/>
              <a:ea typeface="ＭＳ Ｐゴシック" panose="020B0600070205080204" pitchFamily="50" charset="-128"/>
            </a:rPr>
            <a:t>　福祉施設については、平成３０年度に第１老人福祉センターの改築、一般廃棄物処理施設については、平成２６年度に小牧岩倉エコルセンターの建設、庁舎については、平成２４年度に建替えを行ったため、減価償却率が低く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愛知県小牧市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152,971
143,789
62.81
58,447,235
56,036,123
1,758,130
33,866,276
9,922,495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事業所の集中等により、法人市民税が他団体と比べ多いため、類似団体平均を大きく上回る</a:t>
          </a:r>
          <a:r>
            <a:rPr kumimoji="1" lang="en-US" altLang="ja-JP" sz="1300">
              <a:latin typeface="ＭＳ Ｐゴシック" panose="020B0600070205080204" pitchFamily="50" charset="-128"/>
              <a:ea typeface="ＭＳ Ｐゴシック" panose="020B0600070205080204" pitchFamily="50" charset="-128"/>
            </a:rPr>
            <a:t>1.21</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しかし、法人市民税収については、税制改正等の影響を大きく受けるため、今後は税の徴収強化等に加え、更なる財源確保に努める。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78922</xdr:rowOff>
    </xdr:to>
    <xdr:cxnSp macro="">
      <xdr:nvCxnSpPr>
        <xdr:cNvPr id="66" name="直線コネクタ 65"/>
        <xdr:cNvCxnSpPr/>
      </xdr:nvCxnSpPr>
      <xdr:spPr>
        <a:xfrm flipV="1">
          <a:off x="4953000" y="6261100"/>
          <a:ext cx="0" cy="1361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7"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8" name="直線コネクタ 67"/>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9"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0" name="直線コネクタ 69"/>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107043</xdr:rowOff>
    </xdr:from>
    <xdr:to>
      <xdr:col>23</xdr:col>
      <xdr:colOff>133350</xdr:colOff>
      <xdr:row>37</xdr:row>
      <xdr:rowOff>124278</xdr:rowOff>
    </xdr:to>
    <xdr:cxnSp macro="">
      <xdr:nvCxnSpPr>
        <xdr:cNvPr id="71" name="直線コネクタ 70"/>
        <xdr:cNvCxnSpPr/>
      </xdr:nvCxnSpPr>
      <xdr:spPr>
        <a:xfrm flipV="1">
          <a:off x="4114800" y="645069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151692</xdr:rowOff>
    </xdr:from>
    <xdr:ext cx="762000" cy="259045"/>
    <xdr:sp macro="" textlink="">
      <xdr:nvSpPr>
        <xdr:cNvPr id="72" name="財政力平均値テキスト"/>
        <xdr:cNvSpPr txBox="1"/>
      </xdr:nvSpPr>
      <xdr:spPr>
        <a:xfrm>
          <a:off x="5041900" y="700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3" name="フローチャート: 判断 72"/>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124278</xdr:rowOff>
    </xdr:from>
    <xdr:to>
      <xdr:col>19</xdr:col>
      <xdr:colOff>133350</xdr:colOff>
      <xdr:row>37</xdr:row>
      <xdr:rowOff>158750</xdr:rowOff>
    </xdr:to>
    <xdr:cxnSp macro="">
      <xdr:nvCxnSpPr>
        <xdr:cNvPr id="74" name="直線コネクタ 73"/>
        <xdr:cNvCxnSpPr/>
      </xdr:nvCxnSpPr>
      <xdr:spPr>
        <a:xfrm flipV="1">
          <a:off x="3225800" y="64679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8165</xdr:rowOff>
    </xdr:from>
    <xdr:to>
      <xdr:col>19</xdr:col>
      <xdr:colOff>184150</xdr:colOff>
      <xdr:row>41</xdr:row>
      <xdr:rowOff>109765</xdr:rowOff>
    </xdr:to>
    <xdr:sp macro="" textlink="">
      <xdr:nvSpPr>
        <xdr:cNvPr id="75" name="フローチャート: 判断 74"/>
        <xdr:cNvSpPr/>
      </xdr:nvSpPr>
      <xdr:spPr>
        <a:xfrm>
          <a:off x="4064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94542</xdr:rowOff>
    </xdr:from>
    <xdr:ext cx="736600" cy="259045"/>
    <xdr:sp macro="" textlink="">
      <xdr:nvSpPr>
        <xdr:cNvPr id="76" name="テキスト ボックス 75"/>
        <xdr:cNvSpPr txBox="1"/>
      </xdr:nvSpPr>
      <xdr:spPr>
        <a:xfrm>
          <a:off x="3733800" y="7123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158750</xdr:rowOff>
    </xdr:from>
    <xdr:to>
      <xdr:col>15</xdr:col>
      <xdr:colOff>82550</xdr:colOff>
      <xdr:row>38</xdr:row>
      <xdr:rowOff>39007</xdr:rowOff>
    </xdr:to>
    <xdr:cxnSp macro="">
      <xdr:nvCxnSpPr>
        <xdr:cNvPr id="77" name="直線コネクタ 76"/>
        <xdr:cNvCxnSpPr/>
      </xdr:nvCxnSpPr>
      <xdr:spPr>
        <a:xfrm flipV="1">
          <a:off x="2336800" y="650240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42635</xdr:rowOff>
    </xdr:from>
    <xdr:to>
      <xdr:col>15</xdr:col>
      <xdr:colOff>133350</xdr:colOff>
      <xdr:row>41</xdr:row>
      <xdr:rowOff>144235</xdr:rowOff>
    </xdr:to>
    <xdr:sp macro="" textlink="">
      <xdr:nvSpPr>
        <xdr:cNvPr id="78" name="フローチャート: 判断 77"/>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129012</xdr:rowOff>
    </xdr:from>
    <xdr:ext cx="762000" cy="259045"/>
    <xdr:sp macro="" textlink="">
      <xdr:nvSpPr>
        <xdr:cNvPr id="79" name="テキスト ボックス 78"/>
        <xdr:cNvSpPr txBox="1"/>
      </xdr:nvSpPr>
      <xdr:spPr>
        <a:xfrm>
          <a:off x="2844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39007</xdr:rowOff>
    </xdr:from>
    <xdr:to>
      <xdr:col>11</xdr:col>
      <xdr:colOff>31750</xdr:colOff>
      <xdr:row>38</xdr:row>
      <xdr:rowOff>90715</xdr:rowOff>
    </xdr:to>
    <xdr:cxnSp macro="">
      <xdr:nvCxnSpPr>
        <xdr:cNvPr id="80" name="直線コネクタ 79"/>
        <xdr:cNvCxnSpPr/>
      </xdr:nvCxnSpPr>
      <xdr:spPr>
        <a:xfrm flipV="1">
          <a:off x="1447800" y="6554107"/>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2" name="テキスト ボックス 81"/>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83" name="フローチャート: 判断 82"/>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95449</xdr:rowOff>
    </xdr:from>
    <xdr:ext cx="762000" cy="259045"/>
    <xdr:sp macro="" textlink="">
      <xdr:nvSpPr>
        <xdr:cNvPr id="84" name="テキスト ボックス 83"/>
        <xdr:cNvSpPr txBox="1"/>
      </xdr:nvSpPr>
      <xdr:spPr>
        <a:xfrm>
          <a:off x="1066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56243</xdr:rowOff>
    </xdr:from>
    <xdr:to>
      <xdr:col>23</xdr:col>
      <xdr:colOff>184150</xdr:colOff>
      <xdr:row>37</xdr:row>
      <xdr:rowOff>157843</xdr:rowOff>
    </xdr:to>
    <xdr:sp macro="" textlink="">
      <xdr:nvSpPr>
        <xdr:cNvPr id="90" name="楕円 89"/>
        <xdr:cNvSpPr/>
      </xdr:nvSpPr>
      <xdr:spPr>
        <a:xfrm>
          <a:off x="4902200" y="639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72770</xdr:rowOff>
    </xdr:from>
    <xdr:ext cx="762000" cy="259045"/>
    <xdr:sp macro="" textlink="">
      <xdr:nvSpPr>
        <xdr:cNvPr id="91" name="財政力該当値テキスト"/>
        <xdr:cNvSpPr txBox="1"/>
      </xdr:nvSpPr>
      <xdr:spPr>
        <a:xfrm>
          <a:off x="5041900" y="6244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73478</xdr:rowOff>
    </xdr:from>
    <xdr:to>
      <xdr:col>19</xdr:col>
      <xdr:colOff>184150</xdr:colOff>
      <xdr:row>38</xdr:row>
      <xdr:rowOff>3628</xdr:rowOff>
    </xdr:to>
    <xdr:sp macro="" textlink="">
      <xdr:nvSpPr>
        <xdr:cNvPr id="92" name="楕円 91"/>
        <xdr:cNvSpPr/>
      </xdr:nvSpPr>
      <xdr:spPr>
        <a:xfrm>
          <a:off x="4064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13805</xdr:rowOff>
    </xdr:from>
    <xdr:ext cx="736600" cy="259045"/>
    <xdr:sp macro="" textlink="">
      <xdr:nvSpPr>
        <xdr:cNvPr id="93" name="テキスト ボックス 92"/>
        <xdr:cNvSpPr txBox="1"/>
      </xdr:nvSpPr>
      <xdr:spPr>
        <a:xfrm>
          <a:off x="3733800" y="618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107950</xdr:rowOff>
    </xdr:from>
    <xdr:to>
      <xdr:col>15</xdr:col>
      <xdr:colOff>133350</xdr:colOff>
      <xdr:row>38</xdr:row>
      <xdr:rowOff>38100</xdr:rowOff>
    </xdr:to>
    <xdr:sp macro="" textlink="">
      <xdr:nvSpPr>
        <xdr:cNvPr id="94" name="楕円 93"/>
        <xdr:cNvSpPr/>
      </xdr:nvSpPr>
      <xdr:spPr>
        <a:xfrm>
          <a:off x="3175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48277</xdr:rowOff>
    </xdr:from>
    <xdr:ext cx="762000" cy="259045"/>
    <xdr:sp macro="" textlink="">
      <xdr:nvSpPr>
        <xdr:cNvPr id="95" name="テキスト ボックス 94"/>
        <xdr:cNvSpPr txBox="1"/>
      </xdr:nvSpPr>
      <xdr:spPr>
        <a:xfrm>
          <a:off x="2844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159657</xdr:rowOff>
    </xdr:from>
    <xdr:to>
      <xdr:col>11</xdr:col>
      <xdr:colOff>82550</xdr:colOff>
      <xdr:row>38</xdr:row>
      <xdr:rowOff>89807</xdr:rowOff>
    </xdr:to>
    <xdr:sp macro="" textlink="">
      <xdr:nvSpPr>
        <xdr:cNvPr id="96" name="楕円 95"/>
        <xdr:cNvSpPr/>
      </xdr:nvSpPr>
      <xdr:spPr>
        <a:xfrm>
          <a:off x="2286000" y="650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99984</xdr:rowOff>
    </xdr:from>
    <xdr:ext cx="762000" cy="259045"/>
    <xdr:sp macro="" textlink="">
      <xdr:nvSpPr>
        <xdr:cNvPr id="97" name="テキスト ボックス 96"/>
        <xdr:cNvSpPr txBox="1"/>
      </xdr:nvSpPr>
      <xdr:spPr>
        <a:xfrm>
          <a:off x="1955800" y="627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39915</xdr:rowOff>
    </xdr:from>
    <xdr:to>
      <xdr:col>7</xdr:col>
      <xdr:colOff>31750</xdr:colOff>
      <xdr:row>38</xdr:row>
      <xdr:rowOff>141515</xdr:rowOff>
    </xdr:to>
    <xdr:sp macro="" textlink="">
      <xdr:nvSpPr>
        <xdr:cNvPr id="98" name="楕円 97"/>
        <xdr:cNvSpPr/>
      </xdr:nvSpPr>
      <xdr:spPr>
        <a:xfrm>
          <a:off x="13970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151691</xdr:rowOff>
    </xdr:from>
    <xdr:ext cx="762000" cy="259045"/>
    <xdr:sp macro="" textlink="">
      <xdr:nvSpPr>
        <xdr:cNvPr id="99" name="テキスト ボックス 98"/>
        <xdr:cNvSpPr txBox="1"/>
      </xdr:nvSpPr>
      <xdr:spPr>
        <a:xfrm>
          <a:off x="1066800" y="632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経常経費充当一般財源のうち扶助費や補助費等の増により、</a:t>
          </a:r>
          <a:r>
            <a:rPr kumimoji="1" lang="en-US" altLang="ja-JP" sz="1300">
              <a:latin typeface="ＭＳ Ｐゴシック" panose="020B0600070205080204" pitchFamily="50" charset="-128"/>
              <a:ea typeface="ＭＳ Ｐゴシック" panose="020B0600070205080204" pitchFamily="50" charset="-128"/>
            </a:rPr>
            <a:t>82.5</a:t>
          </a:r>
          <a:r>
            <a:rPr kumimoji="1" lang="ja-JP" altLang="en-US" sz="1300">
              <a:latin typeface="ＭＳ Ｐゴシック" panose="020B0600070205080204" pitchFamily="50" charset="-128"/>
              <a:ea typeface="ＭＳ Ｐゴシック" panose="020B0600070205080204" pitchFamily="50" charset="-128"/>
            </a:rPr>
            <a:t>％と</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ポイント増加しているが、類似団体平均は下回っている。　</a:t>
          </a:r>
        </a:p>
        <a:p>
          <a:r>
            <a:rPr kumimoji="1" lang="ja-JP" altLang="en-US" sz="1300">
              <a:latin typeface="ＭＳ Ｐゴシック" panose="020B0600070205080204" pitchFamily="50" charset="-128"/>
              <a:ea typeface="ＭＳ Ｐゴシック" panose="020B0600070205080204" pitchFamily="50" charset="-128"/>
            </a:rPr>
            <a:t>　今後扶助費の増嵩等により厳しい状況となることが予想されるため、事務事業の見直しによる経費削減に努める。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26924</xdr:rowOff>
    </xdr:to>
    <xdr:cxnSp macro="">
      <xdr:nvCxnSpPr>
        <xdr:cNvPr id="127" name="直線コネクタ 126"/>
        <xdr:cNvCxnSpPr/>
      </xdr:nvCxnSpPr>
      <xdr:spPr>
        <a:xfrm flipV="1">
          <a:off x="4953000" y="10273792"/>
          <a:ext cx="0" cy="12402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170451</xdr:rowOff>
    </xdr:from>
    <xdr:ext cx="762000" cy="259045"/>
    <xdr:sp macro="" textlink="">
      <xdr:nvSpPr>
        <xdr:cNvPr id="128"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26924</xdr:rowOff>
    </xdr:from>
    <xdr:to>
      <xdr:col>24</xdr:col>
      <xdr:colOff>12700</xdr:colOff>
      <xdr:row>67</xdr:row>
      <xdr:rowOff>26924</xdr:rowOff>
    </xdr:to>
    <xdr:cxnSp macro="">
      <xdr:nvCxnSpPr>
        <xdr:cNvPr id="129" name="直線コネクタ 128"/>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30"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31" name="直線コネクタ 130"/>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15494</xdr:rowOff>
    </xdr:from>
    <xdr:to>
      <xdr:col>23</xdr:col>
      <xdr:colOff>133350</xdr:colOff>
      <xdr:row>62</xdr:row>
      <xdr:rowOff>44450</xdr:rowOff>
    </xdr:to>
    <xdr:cxnSp macro="">
      <xdr:nvCxnSpPr>
        <xdr:cNvPr id="132" name="直線コネクタ 131"/>
        <xdr:cNvCxnSpPr/>
      </xdr:nvCxnSpPr>
      <xdr:spPr>
        <a:xfrm>
          <a:off x="4114800" y="10645394"/>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136923</xdr:rowOff>
    </xdr:from>
    <xdr:ext cx="762000" cy="259045"/>
    <xdr:sp macro="" textlink="">
      <xdr:nvSpPr>
        <xdr:cNvPr id="133" name="財政構造の弾力性平均値テキスト"/>
        <xdr:cNvSpPr txBox="1"/>
      </xdr:nvSpPr>
      <xdr:spPr>
        <a:xfrm>
          <a:off x="5041900" y="10938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164846</xdr:rowOff>
    </xdr:from>
    <xdr:to>
      <xdr:col>23</xdr:col>
      <xdr:colOff>184150</xdr:colOff>
      <xdr:row>64</xdr:row>
      <xdr:rowOff>94996</xdr:rowOff>
    </xdr:to>
    <xdr:sp macro="" textlink="">
      <xdr:nvSpPr>
        <xdr:cNvPr id="134" name="フローチャート: 判断 133"/>
        <xdr:cNvSpPr/>
      </xdr:nvSpPr>
      <xdr:spPr>
        <a:xfrm>
          <a:off x="49022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15494</xdr:rowOff>
    </xdr:from>
    <xdr:to>
      <xdr:col>19</xdr:col>
      <xdr:colOff>133350</xdr:colOff>
      <xdr:row>62</xdr:row>
      <xdr:rowOff>126492</xdr:rowOff>
    </xdr:to>
    <xdr:cxnSp macro="">
      <xdr:nvCxnSpPr>
        <xdr:cNvPr id="135" name="直線コネクタ 134"/>
        <xdr:cNvCxnSpPr/>
      </xdr:nvCxnSpPr>
      <xdr:spPr>
        <a:xfrm flipV="1">
          <a:off x="3225800" y="10645394"/>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7874</xdr:rowOff>
    </xdr:from>
    <xdr:to>
      <xdr:col>19</xdr:col>
      <xdr:colOff>184150</xdr:colOff>
      <xdr:row>64</xdr:row>
      <xdr:rowOff>109474</xdr:rowOff>
    </xdr:to>
    <xdr:sp macro="" textlink="">
      <xdr:nvSpPr>
        <xdr:cNvPr id="136" name="フローチャート: 判断 135"/>
        <xdr:cNvSpPr/>
      </xdr:nvSpPr>
      <xdr:spPr>
        <a:xfrm>
          <a:off x="4064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94251</xdr:rowOff>
    </xdr:from>
    <xdr:ext cx="736600" cy="259045"/>
    <xdr:sp macro="" textlink="">
      <xdr:nvSpPr>
        <xdr:cNvPr id="137" name="テキスト ボックス 136"/>
        <xdr:cNvSpPr txBox="1"/>
      </xdr:nvSpPr>
      <xdr:spPr>
        <a:xfrm>
          <a:off x="3733800" y="11067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39624</xdr:rowOff>
    </xdr:from>
    <xdr:to>
      <xdr:col>15</xdr:col>
      <xdr:colOff>82550</xdr:colOff>
      <xdr:row>62</xdr:row>
      <xdr:rowOff>126492</xdr:rowOff>
    </xdr:to>
    <xdr:cxnSp macro="">
      <xdr:nvCxnSpPr>
        <xdr:cNvPr id="138" name="直線コネクタ 137"/>
        <xdr:cNvCxnSpPr/>
      </xdr:nvCxnSpPr>
      <xdr:spPr>
        <a:xfrm>
          <a:off x="2336800" y="1066952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32004</xdr:rowOff>
    </xdr:from>
    <xdr:to>
      <xdr:col>15</xdr:col>
      <xdr:colOff>133350</xdr:colOff>
      <xdr:row>64</xdr:row>
      <xdr:rowOff>133604</xdr:rowOff>
    </xdr:to>
    <xdr:sp macro="" textlink="">
      <xdr:nvSpPr>
        <xdr:cNvPr id="139" name="フローチャート: 判断 138"/>
        <xdr:cNvSpPr/>
      </xdr:nvSpPr>
      <xdr:spPr>
        <a:xfrm>
          <a:off x="31750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118381</xdr:rowOff>
    </xdr:from>
    <xdr:ext cx="762000" cy="259045"/>
    <xdr:sp macro="" textlink="">
      <xdr:nvSpPr>
        <xdr:cNvPr id="140" name="テキスト ボックス 139"/>
        <xdr:cNvSpPr txBox="1"/>
      </xdr:nvSpPr>
      <xdr:spPr>
        <a:xfrm>
          <a:off x="2844800" y="1109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15494</xdr:rowOff>
    </xdr:from>
    <xdr:to>
      <xdr:col>11</xdr:col>
      <xdr:colOff>31750</xdr:colOff>
      <xdr:row>62</xdr:row>
      <xdr:rowOff>39624</xdr:rowOff>
    </xdr:to>
    <xdr:cxnSp macro="">
      <xdr:nvCxnSpPr>
        <xdr:cNvPr id="141" name="直線コネクタ 140"/>
        <xdr:cNvCxnSpPr/>
      </xdr:nvCxnSpPr>
      <xdr:spPr>
        <a:xfrm>
          <a:off x="1447800" y="1064539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82804</xdr:rowOff>
    </xdr:from>
    <xdr:to>
      <xdr:col>11</xdr:col>
      <xdr:colOff>82550</xdr:colOff>
      <xdr:row>64</xdr:row>
      <xdr:rowOff>12954</xdr:rowOff>
    </xdr:to>
    <xdr:sp macro="" textlink="">
      <xdr:nvSpPr>
        <xdr:cNvPr id="142" name="フローチャート: 判断 141"/>
        <xdr:cNvSpPr/>
      </xdr:nvSpPr>
      <xdr:spPr>
        <a:xfrm>
          <a:off x="2286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169181</xdr:rowOff>
    </xdr:from>
    <xdr:ext cx="762000" cy="259045"/>
    <xdr:sp macro="" textlink="">
      <xdr:nvSpPr>
        <xdr:cNvPr id="143" name="テキスト ボックス 142"/>
        <xdr:cNvSpPr txBox="1"/>
      </xdr:nvSpPr>
      <xdr:spPr>
        <a:xfrm>
          <a:off x="1955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51308</xdr:rowOff>
    </xdr:from>
    <xdr:to>
      <xdr:col>7</xdr:col>
      <xdr:colOff>31750</xdr:colOff>
      <xdr:row>64</xdr:row>
      <xdr:rowOff>152908</xdr:rowOff>
    </xdr:to>
    <xdr:sp macro="" textlink="">
      <xdr:nvSpPr>
        <xdr:cNvPr id="144" name="フローチャート: 判断 143"/>
        <xdr:cNvSpPr/>
      </xdr:nvSpPr>
      <xdr:spPr>
        <a:xfrm>
          <a:off x="1397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137685</xdr:rowOff>
    </xdr:from>
    <xdr:ext cx="762000" cy="259045"/>
    <xdr:sp macro="" textlink="">
      <xdr:nvSpPr>
        <xdr:cNvPr id="145" name="テキスト ボックス 144"/>
        <xdr:cNvSpPr txBox="1"/>
      </xdr:nvSpPr>
      <xdr:spPr>
        <a:xfrm>
          <a:off x="1066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165100</xdr:rowOff>
    </xdr:from>
    <xdr:to>
      <xdr:col>23</xdr:col>
      <xdr:colOff>184150</xdr:colOff>
      <xdr:row>62</xdr:row>
      <xdr:rowOff>95250</xdr:rowOff>
    </xdr:to>
    <xdr:sp macro="" textlink="">
      <xdr:nvSpPr>
        <xdr:cNvPr id="151" name="楕円 150"/>
        <xdr:cNvSpPr/>
      </xdr:nvSpPr>
      <xdr:spPr>
        <a:xfrm>
          <a:off x="49022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10177</xdr:rowOff>
    </xdr:from>
    <xdr:ext cx="762000" cy="259045"/>
    <xdr:sp macro="" textlink="">
      <xdr:nvSpPr>
        <xdr:cNvPr id="152" name="財政構造の弾力性該当値テキスト"/>
        <xdr:cNvSpPr txBox="1"/>
      </xdr:nvSpPr>
      <xdr:spPr>
        <a:xfrm>
          <a:off x="50419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136144</xdr:rowOff>
    </xdr:from>
    <xdr:to>
      <xdr:col>19</xdr:col>
      <xdr:colOff>184150</xdr:colOff>
      <xdr:row>62</xdr:row>
      <xdr:rowOff>66294</xdr:rowOff>
    </xdr:to>
    <xdr:sp macro="" textlink="">
      <xdr:nvSpPr>
        <xdr:cNvPr id="153" name="楕円 152"/>
        <xdr:cNvSpPr/>
      </xdr:nvSpPr>
      <xdr:spPr>
        <a:xfrm>
          <a:off x="40640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76471</xdr:rowOff>
    </xdr:from>
    <xdr:ext cx="736600" cy="259045"/>
    <xdr:sp macro="" textlink="">
      <xdr:nvSpPr>
        <xdr:cNvPr id="154" name="テキスト ボックス 153"/>
        <xdr:cNvSpPr txBox="1"/>
      </xdr:nvSpPr>
      <xdr:spPr>
        <a:xfrm>
          <a:off x="3733800" y="10363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75692</xdr:rowOff>
    </xdr:from>
    <xdr:to>
      <xdr:col>15</xdr:col>
      <xdr:colOff>133350</xdr:colOff>
      <xdr:row>63</xdr:row>
      <xdr:rowOff>5842</xdr:rowOff>
    </xdr:to>
    <xdr:sp macro="" textlink="">
      <xdr:nvSpPr>
        <xdr:cNvPr id="155" name="楕円 154"/>
        <xdr:cNvSpPr/>
      </xdr:nvSpPr>
      <xdr:spPr>
        <a:xfrm>
          <a:off x="31750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16019</xdr:rowOff>
    </xdr:from>
    <xdr:ext cx="762000" cy="259045"/>
    <xdr:sp macro="" textlink="">
      <xdr:nvSpPr>
        <xdr:cNvPr id="156" name="テキスト ボックス 155"/>
        <xdr:cNvSpPr txBox="1"/>
      </xdr:nvSpPr>
      <xdr:spPr>
        <a:xfrm>
          <a:off x="2844800" y="1047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160274</xdr:rowOff>
    </xdr:from>
    <xdr:to>
      <xdr:col>11</xdr:col>
      <xdr:colOff>82550</xdr:colOff>
      <xdr:row>62</xdr:row>
      <xdr:rowOff>90424</xdr:rowOff>
    </xdr:to>
    <xdr:sp macro="" textlink="">
      <xdr:nvSpPr>
        <xdr:cNvPr id="157" name="楕円 156"/>
        <xdr:cNvSpPr/>
      </xdr:nvSpPr>
      <xdr:spPr>
        <a:xfrm>
          <a:off x="2286000" y="1061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100601</xdr:rowOff>
    </xdr:from>
    <xdr:ext cx="762000" cy="259045"/>
    <xdr:sp macro="" textlink="">
      <xdr:nvSpPr>
        <xdr:cNvPr id="158" name="テキスト ボックス 157"/>
        <xdr:cNvSpPr txBox="1"/>
      </xdr:nvSpPr>
      <xdr:spPr>
        <a:xfrm>
          <a:off x="1955800" y="103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136144</xdr:rowOff>
    </xdr:from>
    <xdr:to>
      <xdr:col>7</xdr:col>
      <xdr:colOff>31750</xdr:colOff>
      <xdr:row>62</xdr:row>
      <xdr:rowOff>66294</xdr:rowOff>
    </xdr:to>
    <xdr:sp macro="" textlink="">
      <xdr:nvSpPr>
        <xdr:cNvPr id="159" name="楕円 158"/>
        <xdr:cNvSpPr/>
      </xdr:nvSpPr>
      <xdr:spPr>
        <a:xfrm>
          <a:off x="13970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76471</xdr:rowOff>
    </xdr:from>
    <xdr:ext cx="762000" cy="259045"/>
    <xdr:sp macro="" textlink="">
      <xdr:nvSpPr>
        <xdr:cNvPr id="160" name="テキスト ボックス 159"/>
        <xdr:cNvSpPr txBox="1"/>
      </xdr:nvSpPr>
      <xdr:spPr>
        <a:xfrm>
          <a:off x="1066800" y="1036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[121,169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人件費、物件費等の合計額の人口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人当たりの金額が類似団体平均を上回っているのは、主に物件費の割合が高いことが要因となっている。</a:t>
          </a:r>
        </a:p>
        <a:p>
          <a:r>
            <a:rPr kumimoji="1" lang="ja-JP" altLang="en-US" sz="1300">
              <a:latin typeface="ＭＳ Ｐゴシック" panose="020B0600070205080204" pitchFamily="50" charset="-128"/>
              <a:ea typeface="ＭＳ Ｐゴシック" panose="020B0600070205080204" pitchFamily="50" charset="-128"/>
            </a:rPr>
            <a:t>　これは指定管理者制度の導入などにより、業務委託が増えていることが主な要因である。</a:t>
          </a:r>
        </a:p>
        <a:p>
          <a:r>
            <a:rPr kumimoji="1" lang="ja-JP" altLang="en-US" sz="1300">
              <a:latin typeface="ＭＳ Ｐゴシック" panose="020B0600070205080204" pitchFamily="50" charset="-128"/>
              <a:ea typeface="ＭＳ Ｐゴシック" panose="020B0600070205080204" pitchFamily="50" charset="-128"/>
            </a:rPr>
            <a:t>　今後は適正な定員管理や事務事業の見直しによる経費削減に努める。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35074</xdr:rowOff>
    </xdr:from>
    <xdr:to>
      <xdr:col>23</xdr:col>
      <xdr:colOff>133350</xdr:colOff>
      <xdr:row>89</xdr:row>
      <xdr:rowOff>126693</xdr:rowOff>
    </xdr:to>
    <xdr:cxnSp macro="">
      <xdr:nvCxnSpPr>
        <xdr:cNvPr id="192" name="直線コネクタ 191"/>
        <xdr:cNvCxnSpPr/>
      </xdr:nvCxnSpPr>
      <xdr:spPr>
        <a:xfrm flipV="1">
          <a:off x="4953000" y="13751074"/>
          <a:ext cx="0" cy="16346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98770</xdr:rowOff>
    </xdr:from>
    <xdr:ext cx="762000" cy="259045"/>
    <xdr:sp macro="" textlink="">
      <xdr:nvSpPr>
        <xdr:cNvPr id="193" name="人件費・物件費等の状況最小値テキスト"/>
        <xdr:cNvSpPr txBox="1"/>
      </xdr:nvSpPr>
      <xdr:spPr>
        <a:xfrm>
          <a:off x="5041900" y="1535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126693</xdr:rowOff>
    </xdr:from>
    <xdr:to>
      <xdr:col>24</xdr:col>
      <xdr:colOff>12700</xdr:colOff>
      <xdr:row>89</xdr:row>
      <xdr:rowOff>126693</xdr:rowOff>
    </xdr:to>
    <xdr:cxnSp macro="">
      <xdr:nvCxnSpPr>
        <xdr:cNvPr id="194" name="直線コネクタ 193"/>
        <xdr:cNvCxnSpPr/>
      </xdr:nvCxnSpPr>
      <xdr:spPr>
        <a:xfrm>
          <a:off x="4864100" y="15385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121451</xdr:rowOff>
    </xdr:from>
    <xdr:ext cx="762000" cy="259045"/>
    <xdr:sp macro="" textlink="">
      <xdr:nvSpPr>
        <xdr:cNvPr id="195" name="人件費・物件費等の状況最大値テキスト"/>
        <xdr:cNvSpPr txBox="1"/>
      </xdr:nvSpPr>
      <xdr:spPr>
        <a:xfrm>
          <a:off x="5041900" y="13494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35074</xdr:rowOff>
    </xdr:from>
    <xdr:to>
      <xdr:col>24</xdr:col>
      <xdr:colOff>12700</xdr:colOff>
      <xdr:row>80</xdr:row>
      <xdr:rowOff>35074</xdr:rowOff>
    </xdr:to>
    <xdr:cxnSp macro="">
      <xdr:nvCxnSpPr>
        <xdr:cNvPr id="196" name="直線コネクタ 195"/>
        <xdr:cNvCxnSpPr/>
      </xdr:nvCxnSpPr>
      <xdr:spPr>
        <a:xfrm>
          <a:off x="4864100" y="1375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32705</xdr:rowOff>
    </xdr:from>
    <xdr:to>
      <xdr:col>23</xdr:col>
      <xdr:colOff>133350</xdr:colOff>
      <xdr:row>84</xdr:row>
      <xdr:rowOff>50991</xdr:rowOff>
    </xdr:to>
    <xdr:cxnSp macro="">
      <xdr:nvCxnSpPr>
        <xdr:cNvPr id="197" name="直線コネクタ 196"/>
        <xdr:cNvCxnSpPr/>
      </xdr:nvCxnSpPr>
      <xdr:spPr>
        <a:xfrm>
          <a:off x="4114800" y="14434505"/>
          <a:ext cx="838200" cy="18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50196</xdr:rowOff>
    </xdr:from>
    <xdr:ext cx="762000" cy="259045"/>
    <xdr:sp macro="" textlink="">
      <xdr:nvSpPr>
        <xdr:cNvPr id="198" name="人件費・物件費等の状況平均値テキスト"/>
        <xdr:cNvSpPr txBox="1"/>
      </xdr:nvSpPr>
      <xdr:spPr>
        <a:xfrm>
          <a:off x="5041900" y="141090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33669</xdr:rowOff>
    </xdr:from>
    <xdr:to>
      <xdr:col>23</xdr:col>
      <xdr:colOff>184150</xdr:colOff>
      <xdr:row>83</xdr:row>
      <xdr:rowOff>135269</xdr:rowOff>
    </xdr:to>
    <xdr:sp macro="" textlink="">
      <xdr:nvSpPr>
        <xdr:cNvPr id="199" name="フローチャート: 判断 198"/>
        <xdr:cNvSpPr/>
      </xdr:nvSpPr>
      <xdr:spPr>
        <a:xfrm>
          <a:off x="4902200" y="1426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32705</xdr:rowOff>
    </xdr:from>
    <xdr:to>
      <xdr:col>19</xdr:col>
      <xdr:colOff>133350</xdr:colOff>
      <xdr:row>84</xdr:row>
      <xdr:rowOff>34875</xdr:rowOff>
    </xdr:to>
    <xdr:cxnSp macro="">
      <xdr:nvCxnSpPr>
        <xdr:cNvPr id="200" name="直線コネクタ 199"/>
        <xdr:cNvCxnSpPr/>
      </xdr:nvCxnSpPr>
      <xdr:spPr>
        <a:xfrm flipV="1">
          <a:off x="3225800" y="14434505"/>
          <a:ext cx="889000" cy="2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16089</xdr:rowOff>
    </xdr:from>
    <xdr:to>
      <xdr:col>19</xdr:col>
      <xdr:colOff>184150</xdr:colOff>
      <xdr:row>83</xdr:row>
      <xdr:rowOff>117689</xdr:rowOff>
    </xdr:to>
    <xdr:sp macro="" textlink="">
      <xdr:nvSpPr>
        <xdr:cNvPr id="201" name="フローチャート: 判断 200"/>
        <xdr:cNvSpPr/>
      </xdr:nvSpPr>
      <xdr:spPr>
        <a:xfrm>
          <a:off x="4064000" y="1424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127866</xdr:rowOff>
    </xdr:from>
    <xdr:ext cx="736600" cy="259045"/>
    <xdr:sp macro="" textlink="">
      <xdr:nvSpPr>
        <xdr:cNvPr id="202" name="テキスト ボックス 201"/>
        <xdr:cNvSpPr txBox="1"/>
      </xdr:nvSpPr>
      <xdr:spPr>
        <a:xfrm>
          <a:off x="3733800" y="14015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13934</xdr:rowOff>
    </xdr:from>
    <xdr:to>
      <xdr:col>15</xdr:col>
      <xdr:colOff>82550</xdr:colOff>
      <xdr:row>84</xdr:row>
      <xdr:rowOff>34875</xdr:rowOff>
    </xdr:to>
    <xdr:cxnSp macro="">
      <xdr:nvCxnSpPr>
        <xdr:cNvPr id="203" name="直線コネクタ 202"/>
        <xdr:cNvCxnSpPr/>
      </xdr:nvCxnSpPr>
      <xdr:spPr>
        <a:xfrm>
          <a:off x="2336800" y="14415734"/>
          <a:ext cx="889000" cy="2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22518</xdr:rowOff>
    </xdr:from>
    <xdr:to>
      <xdr:col>15</xdr:col>
      <xdr:colOff>133350</xdr:colOff>
      <xdr:row>83</xdr:row>
      <xdr:rowOff>124118</xdr:rowOff>
    </xdr:to>
    <xdr:sp macro="" textlink="">
      <xdr:nvSpPr>
        <xdr:cNvPr id="204" name="フローチャート: 判断 203"/>
        <xdr:cNvSpPr/>
      </xdr:nvSpPr>
      <xdr:spPr>
        <a:xfrm>
          <a:off x="3175000" y="14252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134295</xdr:rowOff>
    </xdr:from>
    <xdr:ext cx="762000" cy="259045"/>
    <xdr:sp macro="" textlink="">
      <xdr:nvSpPr>
        <xdr:cNvPr id="205" name="テキスト ボックス 204"/>
        <xdr:cNvSpPr txBox="1"/>
      </xdr:nvSpPr>
      <xdr:spPr>
        <a:xfrm>
          <a:off x="2844800" y="1402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4955</xdr:rowOff>
    </xdr:from>
    <xdr:to>
      <xdr:col>11</xdr:col>
      <xdr:colOff>31750</xdr:colOff>
      <xdr:row>84</xdr:row>
      <xdr:rowOff>13934</xdr:rowOff>
    </xdr:to>
    <xdr:cxnSp macro="">
      <xdr:nvCxnSpPr>
        <xdr:cNvPr id="206" name="直線コネクタ 205"/>
        <xdr:cNvCxnSpPr/>
      </xdr:nvCxnSpPr>
      <xdr:spPr>
        <a:xfrm>
          <a:off x="1447800" y="14406755"/>
          <a:ext cx="889000" cy="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133592</xdr:rowOff>
    </xdr:from>
    <xdr:to>
      <xdr:col>11</xdr:col>
      <xdr:colOff>82550</xdr:colOff>
      <xdr:row>83</xdr:row>
      <xdr:rowOff>63742</xdr:rowOff>
    </xdr:to>
    <xdr:sp macro="" textlink="">
      <xdr:nvSpPr>
        <xdr:cNvPr id="207" name="フローチャート: 判断 206"/>
        <xdr:cNvSpPr/>
      </xdr:nvSpPr>
      <xdr:spPr>
        <a:xfrm>
          <a:off x="2286000" y="1419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73919</xdr:rowOff>
    </xdr:from>
    <xdr:ext cx="762000" cy="259045"/>
    <xdr:sp macro="" textlink="">
      <xdr:nvSpPr>
        <xdr:cNvPr id="208" name="テキスト ボックス 207"/>
        <xdr:cNvSpPr txBox="1"/>
      </xdr:nvSpPr>
      <xdr:spPr>
        <a:xfrm>
          <a:off x="1955800" y="13961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125819</xdr:rowOff>
    </xdr:from>
    <xdr:to>
      <xdr:col>7</xdr:col>
      <xdr:colOff>31750</xdr:colOff>
      <xdr:row>83</xdr:row>
      <xdr:rowOff>55969</xdr:rowOff>
    </xdr:to>
    <xdr:sp macro="" textlink="">
      <xdr:nvSpPr>
        <xdr:cNvPr id="209" name="フローチャート: 判断 208"/>
        <xdr:cNvSpPr/>
      </xdr:nvSpPr>
      <xdr:spPr>
        <a:xfrm>
          <a:off x="1397000" y="1418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66146</xdr:rowOff>
    </xdr:from>
    <xdr:ext cx="762000" cy="259045"/>
    <xdr:sp macro="" textlink="">
      <xdr:nvSpPr>
        <xdr:cNvPr id="210" name="テキスト ボックス 209"/>
        <xdr:cNvSpPr txBox="1"/>
      </xdr:nvSpPr>
      <xdr:spPr>
        <a:xfrm>
          <a:off x="1066800" y="1395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191</xdr:rowOff>
    </xdr:from>
    <xdr:to>
      <xdr:col>23</xdr:col>
      <xdr:colOff>184150</xdr:colOff>
      <xdr:row>84</xdr:row>
      <xdr:rowOff>101791</xdr:rowOff>
    </xdr:to>
    <xdr:sp macro="" textlink="">
      <xdr:nvSpPr>
        <xdr:cNvPr id="216" name="楕円 215"/>
        <xdr:cNvSpPr/>
      </xdr:nvSpPr>
      <xdr:spPr>
        <a:xfrm>
          <a:off x="4902200" y="1440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143718</xdr:rowOff>
    </xdr:from>
    <xdr:ext cx="762000" cy="259045"/>
    <xdr:sp macro="" textlink="">
      <xdr:nvSpPr>
        <xdr:cNvPr id="217" name="人件費・物件費等の状況該当値テキスト"/>
        <xdr:cNvSpPr txBox="1"/>
      </xdr:nvSpPr>
      <xdr:spPr>
        <a:xfrm>
          <a:off x="5041900" y="14374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153355</xdr:rowOff>
    </xdr:from>
    <xdr:to>
      <xdr:col>19</xdr:col>
      <xdr:colOff>184150</xdr:colOff>
      <xdr:row>84</xdr:row>
      <xdr:rowOff>83505</xdr:rowOff>
    </xdr:to>
    <xdr:sp macro="" textlink="">
      <xdr:nvSpPr>
        <xdr:cNvPr id="218" name="楕円 217"/>
        <xdr:cNvSpPr/>
      </xdr:nvSpPr>
      <xdr:spPr>
        <a:xfrm>
          <a:off x="4064000" y="1438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68282</xdr:rowOff>
    </xdr:from>
    <xdr:ext cx="736600" cy="259045"/>
    <xdr:sp macro="" textlink="">
      <xdr:nvSpPr>
        <xdr:cNvPr id="219" name="テキスト ボックス 218"/>
        <xdr:cNvSpPr txBox="1"/>
      </xdr:nvSpPr>
      <xdr:spPr>
        <a:xfrm>
          <a:off x="3733800" y="14470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155525</xdr:rowOff>
    </xdr:from>
    <xdr:to>
      <xdr:col>15</xdr:col>
      <xdr:colOff>133350</xdr:colOff>
      <xdr:row>84</xdr:row>
      <xdr:rowOff>85675</xdr:rowOff>
    </xdr:to>
    <xdr:sp macro="" textlink="">
      <xdr:nvSpPr>
        <xdr:cNvPr id="220" name="楕円 219"/>
        <xdr:cNvSpPr/>
      </xdr:nvSpPr>
      <xdr:spPr>
        <a:xfrm>
          <a:off x="3175000" y="1438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70452</xdr:rowOff>
    </xdr:from>
    <xdr:ext cx="762000" cy="259045"/>
    <xdr:sp macro="" textlink="">
      <xdr:nvSpPr>
        <xdr:cNvPr id="221" name="テキスト ボックス 220"/>
        <xdr:cNvSpPr txBox="1"/>
      </xdr:nvSpPr>
      <xdr:spPr>
        <a:xfrm>
          <a:off x="2844800" y="1447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134584</xdr:rowOff>
    </xdr:from>
    <xdr:to>
      <xdr:col>11</xdr:col>
      <xdr:colOff>82550</xdr:colOff>
      <xdr:row>84</xdr:row>
      <xdr:rowOff>64734</xdr:rowOff>
    </xdr:to>
    <xdr:sp macro="" textlink="">
      <xdr:nvSpPr>
        <xdr:cNvPr id="222" name="楕円 221"/>
        <xdr:cNvSpPr/>
      </xdr:nvSpPr>
      <xdr:spPr>
        <a:xfrm>
          <a:off x="2286000" y="1436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49511</xdr:rowOff>
    </xdr:from>
    <xdr:ext cx="762000" cy="259045"/>
    <xdr:sp macro="" textlink="">
      <xdr:nvSpPr>
        <xdr:cNvPr id="223" name="テキスト ボックス 222"/>
        <xdr:cNvSpPr txBox="1"/>
      </xdr:nvSpPr>
      <xdr:spPr>
        <a:xfrm>
          <a:off x="1955800" y="14451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125605</xdr:rowOff>
    </xdr:from>
    <xdr:to>
      <xdr:col>7</xdr:col>
      <xdr:colOff>31750</xdr:colOff>
      <xdr:row>84</xdr:row>
      <xdr:rowOff>55755</xdr:rowOff>
    </xdr:to>
    <xdr:sp macro="" textlink="">
      <xdr:nvSpPr>
        <xdr:cNvPr id="224" name="楕円 223"/>
        <xdr:cNvSpPr/>
      </xdr:nvSpPr>
      <xdr:spPr>
        <a:xfrm>
          <a:off x="1397000" y="1435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40532</xdr:rowOff>
    </xdr:from>
    <xdr:ext cx="762000" cy="259045"/>
    <xdr:sp macro="" textlink="">
      <xdr:nvSpPr>
        <xdr:cNvPr id="225" name="テキスト ボックス 224"/>
        <xdr:cNvSpPr txBox="1"/>
      </xdr:nvSpPr>
      <xdr:spPr>
        <a:xfrm>
          <a:off x="1066800" y="14442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人事院勧告及び国の指導を踏まえ、給与の適正化を実施してきたところであり、今後も国の動向を注視し、適正な給与体系の維持に努める。</a:t>
          </a:r>
        </a:p>
        <a:p>
          <a:r>
            <a:rPr kumimoji="1" lang="ja-JP" altLang="en-US" sz="1300">
              <a:latin typeface="ＭＳ Ｐゴシック" panose="020B0600070205080204" pitchFamily="50" charset="-128"/>
              <a:ea typeface="ＭＳ Ｐゴシック" panose="020B0600070205080204" pitchFamily="50" charset="-128"/>
            </a:rPr>
            <a:t>　なお、学歴や年齢によらず、能力のある職員を積極的に登用してきたことから、類似団体との比較では高い数値となっている。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17780</xdr:rowOff>
    </xdr:from>
    <xdr:to>
      <xdr:col>81</xdr:col>
      <xdr:colOff>44450</xdr:colOff>
      <xdr:row>89</xdr:row>
      <xdr:rowOff>142239</xdr:rowOff>
    </xdr:to>
    <xdr:cxnSp macro="">
      <xdr:nvCxnSpPr>
        <xdr:cNvPr id="252" name="直線コネクタ 251"/>
        <xdr:cNvCxnSpPr/>
      </xdr:nvCxnSpPr>
      <xdr:spPr>
        <a:xfrm flipV="1">
          <a:off x="17018000" y="13905230"/>
          <a:ext cx="0" cy="14960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114316</xdr:rowOff>
    </xdr:from>
    <xdr:ext cx="762000" cy="259045"/>
    <xdr:sp macro="" textlink="">
      <xdr:nvSpPr>
        <xdr:cNvPr id="253" name="給与水準   （国との比較）最小値テキスト"/>
        <xdr:cNvSpPr txBox="1"/>
      </xdr:nvSpPr>
      <xdr:spPr>
        <a:xfrm>
          <a:off x="17106900" y="15373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142239</xdr:rowOff>
    </xdr:from>
    <xdr:to>
      <xdr:col>81</xdr:col>
      <xdr:colOff>133350</xdr:colOff>
      <xdr:row>89</xdr:row>
      <xdr:rowOff>142239</xdr:rowOff>
    </xdr:to>
    <xdr:cxnSp macro="">
      <xdr:nvCxnSpPr>
        <xdr:cNvPr id="254" name="直線コネクタ 253"/>
        <xdr:cNvCxnSpPr/>
      </xdr:nvCxnSpPr>
      <xdr:spPr>
        <a:xfrm>
          <a:off x="16929100" y="15401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104157</xdr:rowOff>
    </xdr:from>
    <xdr:ext cx="762000" cy="259045"/>
    <xdr:sp macro="" textlink="">
      <xdr:nvSpPr>
        <xdr:cNvPr id="255" name="給与水準   （国との比較）最大値テキスト"/>
        <xdr:cNvSpPr txBox="1"/>
      </xdr:nvSpPr>
      <xdr:spPr>
        <a:xfrm>
          <a:off x="17106900" y="1364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17780</xdr:rowOff>
    </xdr:from>
    <xdr:to>
      <xdr:col>81</xdr:col>
      <xdr:colOff>133350</xdr:colOff>
      <xdr:row>81</xdr:row>
      <xdr:rowOff>17780</xdr:rowOff>
    </xdr:to>
    <xdr:cxnSp macro="">
      <xdr:nvCxnSpPr>
        <xdr:cNvPr id="256" name="直線コネクタ 255"/>
        <xdr:cNvCxnSpPr/>
      </xdr:nvCxnSpPr>
      <xdr:spPr>
        <a:xfrm>
          <a:off x="16929100" y="1390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74930</xdr:rowOff>
    </xdr:from>
    <xdr:to>
      <xdr:col>81</xdr:col>
      <xdr:colOff>44450</xdr:colOff>
      <xdr:row>89</xdr:row>
      <xdr:rowOff>21589</xdr:rowOff>
    </xdr:to>
    <xdr:cxnSp macro="">
      <xdr:nvCxnSpPr>
        <xdr:cNvPr id="257" name="直線コネクタ 256"/>
        <xdr:cNvCxnSpPr/>
      </xdr:nvCxnSpPr>
      <xdr:spPr>
        <a:xfrm>
          <a:off x="16179800" y="14991080"/>
          <a:ext cx="838200" cy="28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43197</xdr:rowOff>
    </xdr:from>
    <xdr:ext cx="762000" cy="259045"/>
    <xdr:sp macro="" textlink="">
      <xdr:nvSpPr>
        <xdr:cNvPr id="258" name="給与水準   （国との比較）平均値テキスト"/>
        <xdr:cNvSpPr txBox="1"/>
      </xdr:nvSpPr>
      <xdr:spPr>
        <a:xfrm>
          <a:off x="17106900" y="14616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26670</xdr:rowOff>
    </xdr:from>
    <xdr:to>
      <xdr:col>81</xdr:col>
      <xdr:colOff>95250</xdr:colOff>
      <xdr:row>86</xdr:row>
      <xdr:rowOff>128270</xdr:rowOff>
    </xdr:to>
    <xdr:sp macro="" textlink="">
      <xdr:nvSpPr>
        <xdr:cNvPr id="259" name="フローチャート: 判断 258"/>
        <xdr:cNvSpPr/>
      </xdr:nvSpPr>
      <xdr:spPr>
        <a:xfrm>
          <a:off x="169672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74930</xdr:rowOff>
    </xdr:from>
    <xdr:to>
      <xdr:col>77</xdr:col>
      <xdr:colOff>44450</xdr:colOff>
      <xdr:row>88</xdr:row>
      <xdr:rowOff>144780</xdr:rowOff>
    </xdr:to>
    <xdr:cxnSp macro="">
      <xdr:nvCxnSpPr>
        <xdr:cNvPr id="260" name="直線コネクタ 259"/>
        <xdr:cNvCxnSpPr/>
      </xdr:nvCxnSpPr>
      <xdr:spPr>
        <a:xfrm flipV="1">
          <a:off x="15290800" y="1499108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1" name="フローチャート: 判断 260"/>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2" name="テキスト ボックス 261"/>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147320</xdr:rowOff>
    </xdr:from>
    <xdr:to>
      <xdr:col>72</xdr:col>
      <xdr:colOff>203200</xdr:colOff>
      <xdr:row>88</xdr:row>
      <xdr:rowOff>144780</xdr:rowOff>
    </xdr:to>
    <xdr:cxnSp macro="">
      <xdr:nvCxnSpPr>
        <xdr:cNvPr id="263" name="直線コネクタ 262"/>
        <xdr:cNvCxnSpPr/>
      </xdr:nvCxnSpPr>
      <xdr:spPr>
        <a:xfrm>
          <a:off x="14401800" y="1506347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149861</xdr:rowOff>
    </xdr:from>
    <xdr:to>
      <xdr:col>73</xdr:col>
      <xdr:colOff>44450</xdr:colOff>
      <xdr:row>86</xdr:row>
      <xdr:rowOff>80011</xdr:rowOff>
    </xdr:to>
    <xdr:sp macro="" textlink="">
      <xdr:nvSpPr>
        <xdr:cNvPr id="264" name="フローチャート: 判断 263"/>
        <xdr:cNvSpPr/>
      </xdr:nvSpPr>
      <xdr:spPr>
        <a:xfrm>
          <a:off x="15240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90188</xdr:rowOff>
    </xdr:from>
    <xdr:ext cx="762000" cy="259045"/>
    <xdr:sp macro="" textlink="">
      <xdr:nvSpPr>
        <xdr:cNvPr id="265" name="テキスト ボックス 264"/>
        <xdr:cNvSpPr txBox="1"/>
      </xdr:nvSpPr>
      <xdr:spPr>
        <a:xfrm>
          <a:off x="14909800" y="1449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50800</xdr:rowOff>
    </xdr:from>
    <xdr:to>
      <xdr:col>68</xdr:col>
      <xdr:colOff>152400</xdr:colOff>
      <xdr:row>87</xdr:row>
      <xdr:rowOff>147320</xdr:rowOff>
    </xdr:to>
    <xdr:cxnSp macro="">
      <xdr:nvCxnSpPr>
        <xdr:cNvPr id="266" name="直線コネクタ 265"/>
        <xdr:cNvCxnSpPr/>
      </xdr:nvCxnSpPr>
      <xdr:spPr>
        <a:xfrm>
          <a:off x="13512800" y="1496695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2539</xdr:rowOff>
    </xdr:from>
    <xdr:to>
      <xdr:col>68</xdr:col>
      <xdr:colOff>203200</xdr:colOff>
      <xdr:row>86</xdr:row>
      <xdr:rowOff>104139</xdr:rowOff>
    </xdr:to>
    <xdr:sp macro="" textlink="">
      <xdr:nvSpPr>
        <xdr:cNvPr id="267" name="フローチャート: 判断 266"/>
        <xdr:cNvSpPr/>
      </xdr:nvSpPr>
      <xdr:spPr>
        <a:xfrm>
          <a:off x="14351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114316</xdr:rowOff>
    </xdr:from>
    <xdr:ext cx="762000" cy="259045"/>
    <xdr:sp macro="" textlink="">
      <xdr:nvSpPr>
        <xdr:cNvPr id="268" name="テキスト ボックス 267"/>
        <xdr:cNvSpPr txBox="1"/>
      </xdr:nvSpPr>
      <xdr:spPr>
        <a:xfrm>
          <a:off x="14020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29211</xdr:rowOff>
    </xdr:from>
    <xdr:to>
      <xdr:col>64</xdr:col>
      <xdr:colOff>152400</xdr:colOff>
      <xdr:row>85</xdr:row>
      <xdr:rowOff>130811</xdr:rowOff>
    </xdr:to>
    <xdr:sp macro="" textlink="">
      <xdr:nvSpPr>
        <xdr:cNvPr id="269" name="フローチャート: 判断 268"/>
        <xdr:cNvSpPr/>
      </xdr:nvSpPr>
      <xdr:spPr>
        <a:xfrm>
          <a:off x="134620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140988</xdr:rowOff>
    </xdr:from>
    <xdr:ext cx="762000" cy="259045"/>
    <xdr:sp macro="" textlink="">
      <xdr:nvSpPr>
        <xdr:cNvPr id="270" name="テキスト ボックス 269"/>
        <xdr:cNvSpPr txBox="1"/>
      </xdr:nvSpPr>
      <xdr:spPr>
        <a:xfrm>
          <a:off x="13131800" y="1437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142239</xdr:rowOff>
    </xdr:from>
    <xdr:to>
      <xdr:col>81</xdr:col>
      <xdr:colOff>95250</xdr:colOff>
      <xdr:row>89</xdr:row>
      <xdr:rowOff>72389</xdr:rowOff>
    </xdr:to>
    <xdr:sp macro="" textlink="">
      <xdr:nvSpPr>
        <xdr:cNvPr id="276" name="楕円 275"/>
        <xdr:cNvSpPr/>
      </xdr:nvSpPr>
      <xdr:spPr>
        <a:xfrm>
          <a:off x="16967200" y="152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38116</xdr:rowOff>
    </xdr:from>
    <xdr:ext cx="762000" cy="259045"/>
    <xdr:sp macro="" textlink="">
      <xdr:nvSpPr>
        <xdr:cNvPr id="277" name="給与水準   （国との比較）該当値テキスト"/>
        <xdr:cNvSpPr txBox="1"/>
      </xdr:nvSpPr>
      <xdr:spPr>
        <a:xfrm>
          <a:off x="17106900" y="1512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24130</xdr:rowOff>
    </xdr:from>
    <xdr:to>
      <xdr:col>77</xdr:col>
      <xdr:colOff>95250</xdr:colOff>
      <xdr:row>87</xdr:row>
      <xdr:rowOff>125730</xdr:rowOff>
    </xdr:to>
    <xdr:sp macro="" textlink="">
      <xdr:nvSpPr>
        <xdr:cNvPr id="278" name="楕円 277"/>
        <xdr:cNvSpPr/>
      </xdr:nvSpPr>
      <xdr:spPr>
        <a:xfrm>
          <a:off x="16129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110507</xdr:rowOff>
    </xdr:from>
    <xdr:ext cx="736600" cy="259045"/>
    <xdr:sp macro="" textlink="">
      <xdr:nvSpPr>
        <xdr:cNvPr id="279" name="テキスト ボックス 278"/>
        <xdr:cNvSpPr txBox="1"/>
      </xdr:nvSpPr>
      <xdr:spPr>
        <a:xfrm>
          <a:off x="15798800" y="1502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93980</xdr:rowOff>
    </xdr:from>
    <xdr:to>
      <xdr:col>73</xdr:col>
      <xdr:colOff>44450</xdr:colOff>
      <xdr:row>89</xdr:row>
      <xdr:rowOff>24130</xdr:rowOff>
    </xdr:to>
    <xdr:sp macro="" textlink="">
      <xdr:nvSpPr>
        <xdr:cNvPr id="280" name="楕円 279"/>
        <xdr:cNvSpPr/>
      </xdr:nvSpPr>
      <xdr:spPr>
        <a:xfrm>
          <a:off x="15240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8907</xdr:rowOff>
    </xdr:from>
    <xdr:ext cx="762000" cy="259045"/>
    <xdr:sp macro="" textlink="">
      <xdr:nvSpPr>
        <xdr:cNvPr id="281" name="テキスト ボックス 280"/>
        <xdr:cNvSpPr txBox="1"/>
      </xdr:nvSpPr>
      <xdr:spPr>
        <a:xfrm>
          <a:off x="14909800" y="1526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96520</xdr:rowOff>
    </xdr:from>
    <xdr:to>
      <xdr:col>68</xdr:col>
      <xdr:colOff>203200</xdr:colOff>
      <xdr:row>88</xdr:row>
      <xdr:rowOff>26670</xdr:rowOff>
    </xdr:to>
    <xdr:sp macro="" textlink="">
      <xdr:nvSpPr>
        <xdr:cNvPr id="282" name="楕円 281"/>
        <xdr:cNvSpPr/>
      </xdr:nvSpPr>
      <xdr:spPr>
        <a:xfrm>
          <a:off x="14351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11447</xdr:rowOff>
    </xdr:from>
    <xdr:ext cx="762000" cy="259045"/>
    <xdr:sp macro="" textlink="">
      <xdr:nvSpPr>
        <xdr:cNvPr id="283" name="テキスト ボックス 282"/>
        <xdr:cNvSpPr txBox="1"/>
      </xdr:nvSpPr>
      <xdr:spPr>
        <a:xfrm>
          <a:off x="14020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84" name="楕円 283"/>
        <xdr:cNvSpPr/>
      </xdr:nvSpPr>
      <xdr:spPr>
        <a:xfrm>
          <a:off x="13462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86377</xdr:rowOff>
    </xdr:from>
    <xdr:ext cx="762000" cy="259045"/>
    <xdr:sp macro="" textlink="">
      <xdr:nvSpPr>
        <xdr:cNvPr id="285" name="テキスト ボックス 284"/>
        <xdr:cNvSpPr txBox="1"/>
      </xdr:nvSpPr>
      <xdr:spPr>
        <a:xfrm>
          <a:off x="13131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簡素で効率的な行財政運営を行うために、職員数の適正な管理と適正な職員配置を進めてきたこと及び技能労務職の退職不補充の結果、類似団体と比べ低い数値となっている。</a:t>
          </a:r>
        </a:p>
        <a:p>
          <a:r>
            <a:rPr kumimoji="1" lang="ja-JP" altLang="en-US" sz="1300">
              <a:latin typeface="ＭＳ Ｐゴシック" panose="020B0600070205080204" pitchFamily="50" charset="-128"/>
              <a:ea typeface="ＭＳ Ｐゴシック" panose="020B0600070205080204" pitchFamily="50" charset="-128"/>
            </a:rPr>
            <a:t>　今後も適正な定員管理に努める。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127000</xdr:rowOff>
    </xdr:from>
    <xdr:to>
      <xdr:col>81</xdr:col>
      <xdr:colOff>44450</xdr:colOff>
      <xdr:row>65</xdr:row>
      <xdr:rowOff>159491</xdr:rowOff>
    </xdr:to>
    <xdr:cxnSp macro="">
      <xdr:nvCxnSpPr>
        <xdr:cNvPr id="315" name="直線コネクタ 314"/>
        <xdr:cNvCxnSpPr/>
      </xdr:nvCxnSpPr>
      <xdr:spPr>
        <a:xfrm flipV="1">
          <a:off x="17018000" y="10071100"/>
          <a:ext cx="0" cy="12326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131568</xdr:rowOff>
    </xdr:from>
    <xdr:ext cx="762000" cy="259045"/>
    <xdr:sp macro="" textlink="">
      <xdr:nvSpPr>
        <xdr:cNvPr id="316" name="定員管理の状況最小値テキスト"/>
        <xdr:cNvSpPr txBox="1"/>
      </xdr:nvSpPr>
      <xdr:spPr>
        <a:xfrm>
          <a:off x="17106900" y="11275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159491</xdr:rowOff>
    </xdr:from>
    <xdr:to>
      <xdr:col>81</xdr:col>
      <xdr:colOff>133350</xdr:colOff>
      <xdr:row>65</xdr:row>
      <xdr:rowOff>159491</xdr:rowOff>
    </xdr:to>
    <xdr:cxnSp macro="">
      <xdr:nvCxnSpPr>
        <xdr:cNvPr id="317" name="直線コネクタ 316"/>
        <xdr:cNvCxnSpPr/>
      </xdr:nvCxnSpPr>
      <xdr:spPr>
        <a:xfrm>
          <a:off x="16929100" y="1130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41927</xdr:rowOff>
    </xdr:from>
    <xdr:ext cx="762000" cy="259045"/>
    <xdr:sp macro="" textlink="">
      <xdr:nvSpPr>
        <xdr:cNvPr id="318" name="定員管理の状況最大値テキスト"/>
        <xdr:cNvSpPr txBox="1"/>
      </xdr:nvSpPr>
      <xdr:spPr>
        <a:xfrm>
          <a:off x="17106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127000</xdr:rowOff>
    </xdr:from>
    <xdr:to>
      <xdr:col>81</xdr:col>
      <xdr:colOff>133350</xdr:colOff>
      <xdr:row>58</xdr:row>
      <xdr:rowOff>127000</xdr:rowOff>
    </xdr:to>
    <xdr:cxnSp macro="">
      <xdr:nvCxnSpPr>
        <xdr:cNvPr id="319" name="直線コネクタ 318"/>
        <xdr:cNvCxnSpPr/>
      </xdr:nvCxnSpPr>
      <xdr:spPr>
        <a:xfrm>
          <a:off x="16929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79693</xdr:rowOff>
    </xdr:from>
    <xdr:to>
      <xdr:col>81</xdr:col>
      <xdr:colOff>44450</xdr:colOff>
      <xdr:row>60</xdr:row>
      <xdr:rowOff>97790</xdr:rowOff>
    </xdr:to>
    <xdr:cxnSp macro="">
      <xdr:nvCxnSpPr>
        <xdr:cNvPr id="320" name="直線コネクタ 319"/>
        <xdr:cNvCxnSpPr/>
      </xdr:nvCxnSpPr>
      <xdr:spPr>
        <a:xfrm>
          <a:off x="16179800" y="10366693"/>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129663</xdr:rowOff>
    </xdr:from>
    <xdr:ext cx="762000" cy="259045"/>
    <xdr:sp macro="" textlink="">
      <xdr:nvSpPr>
        <xdr:cNvPr id="321" name="定員管理の状況平均値テキスト"/>
        <xdr:cNvSpPr txBox="1"/>
      </xdr:nvSpPr>
      <xdr:spPr>
        <a:xfrm>
          <a:off x="17106900" y="104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2" name="フローチャート: 判断 321"/>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69638</xdr:rowOff>
    </xdr:from>
    <xdr:to>
      <xdr:col>77</xdr:col>
      <xdr:colOff>44450</xdr:colOff>
      <xdr:row>60</xdr:row>
      <xdr:rowOff>79693</xdr:rowOff>
    </xdr:to>
    <xdr:cxnSp macro="">
      <xdr:nvCxnSpPr>
        <xdr:cNvPr id="323" name="直線コネクタ 322"/>
        <xdr:cNvCxnSpPr/>
      </xdr:nvCxnSpPr>
      <xdr:spPr>
        <a:xfrm>
          <a:off x="15290800" y="10356638"/>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159596</xdr:rowOff>
    </xdr:from>
    <xdr:to>
      <xdr:col>77</xdr:col>
      <xdr:colOff>95250</xdr:colOff>
      <xdr:row>61</xdr:row>
      <xdr:rowOff>89746</xdr:rowOff>
    </xdr:to>
    <xdr:sp macro="" textlink="">
      <xdr:nvSpPr>
        <xdr:cNvPr id="324" name="フローチャート: 判断 323"/>
        <xdr:cNvSpPr/>
      </xdr:nvSpPr>
      <xdr:spPr>
        <a:xfrm>
          <a:off x="16129000" y="1044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74523</xdr:rowOff>
    </xdr:from>
    <xdr:ext cx="736600" cy="259045"/>
    <xdr:sp macro="" textlink="">
      <xdr:nvSpPr>
        <xdr:cNvPr id="325" name="テキスト ボックス 324"/>
        <xdr:cNvSpPr txBox="1"/>
      </xdr:nvSpPr>
      <xdr:spPr>
        <a:xfrm>
          <a:off x="15798800" y="10532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63606</xdr:rowOff>
    </xdr:from>
    <xdr:to>
      <xdr:col>72</xdr:col>
      <xdr:colOff>203200</xdr:colOff>
      <xdr:row>60</xdr:row>
      <xdr:rowOff>69638</xdr:rowOff>
    </xdr:to>
    <xdr:cxnSp macro="">
      <xdr:nvCxnSpPr>
        <xdr:cNvPr id="326" name="直線コネクタ 325"/>
        <xdr:cNvCxnSpPr/>
      </xdr:nvCxnSpPr>
      <xdr:spPr>
        <a:xfrm>
          <a:off x="14401800" y="10350606"/>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212</xdr:rowOff>
    </xdr:from>
    <xdr:to>
      <xdr:col>73</xdr:col>
      <xdr:colOff>44450</xdr:colOff>
      <xdr:row>61</xdr:row>
      <xdr:rowOff>101812</xdr:rowOff>
    </xdr:to>
    <xdr:sp macro="" textlink="">
      <xdr:nvSpPr>
        <xdr:cNvPr id="327" name="フローチャート: 判断 326"/>
        <xdr:cNvSpPr/>
      </xdr:nvSpPr>
      <xdr:spPr>
        <a:xfrm>
          <a:off x="15240000" y="1045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86589</xdr:rowOff>
    </xdr:from>
    <xdr:ext cx="762000" cy="259045"/>
    <xdr:sp macro="" textlink="">
      <xdr:nvSpPr>
        <xdr:cNvPr id="328" name="テキスト ボックス 327"/>
        <xdr:cNvSpPr txBox="1"/>
      </xdr:nvSpPr>
      <xdr:spPr>
        <a:xfrm>
          <a:off x="14909800" y="1054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63606</xdr:rowOff>
    </xdr:from>
    <xdr:to>
      <xdr:col>68</xdr:col>
      <xdr:colOff>152400</xdr:colOff>
      <xdr:row>60</xdr:row>
      <xdr:rowOff>69638</xdr:rowOff>
    </xdr:to>
    <xdr:cxnSp macro="">
      <xdr:nvCxnSpPr>
        <xdr:cNvPr id="329" name="直線コネクタ 328"/>
        <xdr:cNvCxnSpPr/>
      </xdr:nvCxnSpPr>
      <xdr:spPr>
        <a:xfrm flipV="1">
          <a:off x="13512800" y="10350606"/>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131445</xdr:rowOff>
    </xdr:from>
    <xdr:to>
      <xdr:col>68</xdr:col>
      <xdr:colOff>203200</xdr:colOff>
      <xdr:row>61</xdr:row>
      <xdr:rowOff>61595</xdr:rowOff>
    </xdr:to>
    <xdr:sp macro="" textlink="">
      <xdr:nvSpPr>
        <xdr:cNvPr id="330" name="フローチャート: 判断 329"/>
        <xdr:cNvSpPr/>
      </xdr:nvSpPr>
      <xdr:spPr>
        <a:xfrm>
          <a:off x="14351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46372</xdr:rowOff>
    </xdr:from>
    <xdr:ext cx="762000" cy="259045"/>
    <xdr:sp macro="" textlink="">
      <xdr:nvSpPr>
        <xdr:cNvPr id="331" name="テキスト ボックス 330"/>
        <xdr:cNvSpPr txBox="1"/>
      </xdr:nvSpPr>
      <xdr:spPr>
        <a:xfrm>
          <a:off x="14020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131445</xdr:rowOff>
    </xdr:from>
    <xdr:to>
      <xdr:col>64</xdr:col>
      <xdr:colOff>152400</xdr:colOff>
      <xdr:row>61</xdr:row>
      <xdr:rowOff>61595</xdr:rowOff>
    </xdr:to>
    <xdr:sp macro="" textlink="">
      <xdr:nvSpPr>
        <xdr:cNvPr id="332" name="フローチャート: 判断 331"/>
        <xdr:cNvSpPr/>
      </xdr:nvSpPr>
      <xdr:spPr>
        <a:xfrm>
          <a:off x="13462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46372</xdr:rowOff>
    </xdr:from>
    <xdr:ext cx="762000" cy="259045"/>
    <xdr:sp macro="" textlink="">
      <xdr:nvSpPr>
        <xdr:cNvPr id="333" name="テキスト ボックス 332"/>
        <xdr:cNvSpPr txBox="1"/>
      </xdr:nvSpPr>
      <xdr:spPr>
        <a:xfrm>
          <a:off x="13131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46990</xdr:rowOff>
    </xdr:from>
    <xdr:to>
      <xdr:col>81</xdr:col>
      <xdr:colOff>95250</xdr:colOff>
      <xdr:row>60</xdr:row>
      <xdr:rowOff>148590</xdr:rowOff>
    </xdr:to>
    <xdr:sp macro="" textlink="">
      <xdr:nvSpPr>
        <xdr:cNvPr id="339" name="楕円 338"/>
        <xdr:cNvSpPr/>
      </xdr:nvSpPr>
      <xdr:spPr>
        <a:xfrm>
          <a:off x="169672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63517</xdr:rowOff>
    </xdr:from>
    <xdr:ext cx="762000" cy="259045"/>
    <xdr:sp macro="" textlink="">
      <xdr:nvSpPr>
        <xdr:cNvPr id="340" name="定員管理の状況該当値テキスト"/>
        <xdr:cNvSpPr txBox="1"/>
      </xdr:nvSpPr>
      <xdr:spPr>
        <a:xfrm>
          <a:off x="17106900" y="1017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28893</xdr:rowOff>
    </xdr:from>
    <xdr:to>
      <xdr:col>77</xdr:col>
      <xdr:colOff>95250</xdr:colOff>
      <xdr:row>60</xdr:row>
      <xdr:rowOff>130493</xdr:rowOff>
    </xdr:to>
    <xdr:sp macro="" textlink="">
      <xdr:nvSpPr>
        <xdr:cNvPr id="341" name="楕円 340"/>
        <xdr:cNvSpPr/>
      </xdr:nvSpPr>
      <xdr:spPr>
        <a:xfrm>
          <a:off x="16129000" y="1031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140670</xdr:rowOff>
    </xdr:from>
    <xdr:ext cx="736600" cy="259045"/>
    <xdr:sp macro="" textlink="">
      <xdr:nvSpPr>
        <xdr:cNvPr id="342" name="テキスト ボックス 341"/>
        <xdr:cNvSpPr txBox="1"/>
      </xdr:nvSpPr>
      <xdr:spPr>
        <a:xfrm>
          <a:off x="15798800" y="10084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18838</xdr:rowOff>
    </xdr:from>
    <xdr:to>
      <xdr:col>73</xdr:col>
      <xdr:colOff>44450</xdr:colOff>
      <xdr:row>60</xdr:row>
      <xdr:rowOff>120438</xdr:rowOff>
    </xdr:to>
    <xdr:sp macro="" textlink="">
      <xdr:nvSpPr>
        <xdr:cNvPr id="343" name="楕円 342"/>
        <xdr:cNvSpPr/>
      </xdr:nvSpPr>
      <xdr:spPr>
        <a:xfrm>
          <a:off x="15240000" y="1030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130615</xdr:rowOff>
    </xdr:from>
    <xdr:ext cx="762000" cy="259045"/>
    <xdr:sp macro="" textlink="">
      <xdr:nvSpPr>
        <xdr:cNvPr id="344" name="テキスト ボックス 343"/>
        <xdr:cNvSpPr txBox="1"/>
      </xdr:nvSpPr>
      <xdr:spPr>
        <a:xfrm>
          <a:off x="14909800" y="10074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12806</xdr:rowOff>
    </xdr:from>
    <xdr:to>
      <xdr:col>68</xdr:col>
      <xdr:colOff>203200</xdr:colOff>
      <xdr:row>60</xdr:row>
      <xdr:rowOff>114406</xdr:rowOff>
    </xdr:to>
    <xdr:sp macro="" textlink="">
      <xdr:nvSpPr>
        <xdr:cNvPr id="345" name="楕円 344"/>
        <xdr:cNvSpPr/>
      </xdr:nvSpPr>
      <xdr:spPr>
        <a:xfrm>
          <a:off x="14351000" y="1029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124583</xdr:rowOff>
    </xdr:from>
    <xdr:ext cx="762000" cy="259045"/>
    <xdr:sp macro="" textlink="">
      <xdr:nvSpPr>
        <xdr:cNvPr id="346" name="テキスト ボックス 345"/>
        <xdr:cNvSpPr txBox="1"/>
      </xdr:nvSpPr>
      <xdr:spPr>
        <a:xfrm>
          <a:off x="14020800" y="10068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18838</xdr:rowOff>
    </xdr:from>
    <xdr:to>
      <xdr:col>64</xdr:col>
      <xdr:colOff>152400</xdr:colOff>
      <xdr:row>60</xdr:row>
      <xdr:rowOff>120438</xdr:rowOff>
    </xdr:to>
    <xdr:sp macro="" textlink="">
      <xdr:nvSpPr>
        <xdr:cNvPr id="347" name="楕円 346"/>
        <xdr:cNvSpPr/>
      </xdr:nvSpPr>
      <xdr:spPr>
        <a:xfrm>
          <a:off x="13462000" y="1030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130615</xdr:rowOff>
    </xdr:from>
    <xdr:ext cx="762000" cy="259045"/>
    <xdr:sp macro="" textlink="">
      <xdr:nvSpPr>
        <xdr:cNvPr id="348" name="テキスト ボックス 347"/>
        <xdr:cNvSpPr txBox="1"/>
      </xdr:nvSpPr>
      <xdr:spPr>
        <a:xfrm>
          <a:off x="13131800" y="10074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類似団体平均を大きく下回っており、良好な状態を保っている。</a:t>
          </a:r>
        </a:p>
        <a:p>
          <a:r>
            <a:rPr kumimoji="1" lang="ja-JP" altLang="en-US" sz="1300">
              <a:latin typeface="ＭＳ Ｐゴシック" panose="020B0600070205080204" pitchFamily="50" charset="-128"/>
              <a:ea typeface="ＭＳ Ｐゴシック" panose="020B0600070205080204" pitchFamily="50" charset="-128"/>
            </a:rPr>
            <a:t>　今後も、事務事業の効率化や基金の活用等により、起債に大きく頼ることのない財政運営に努める。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122344</xdr:rowOff>
    </xdr:to>
    <xdr:cxnSp macro="">
      <xdr:nvCxnSpPr>
        <xdr:cNvPr id="376" name="直線コネクタ 375"/>
        <xdr:cNvCxnSpPr/>
      </xdr:nvCxnSpPr>
      <xdr:spPr>
        <a:xfrm flipV="1">
          <a:off x="17018000" y="6341533"/>
          <a:ext cx="0" cy="14960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94421</xdr:rowOff>
    </xdr:from>
    <xdr:ext cx="762000" cy="259045"/>
    <xdr:sp macro="" textlink="">
      <xdr:nvSpPr>
        <xdr:cNvPr id="377" name="公債費負担の状況最小値テキスト"/>
        <xdr:cNvSpPr txBox="1"/>
      </xdr:nvSpPr>
      <xdr:spPr>
        <a:xfrm>
          <a:off x="17106900" y="780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122344</xdr:rowOff>
    </xdr:from>
    <xdr:to>
      <xdr:col>81</xdr:col>
      <xdr:colOff>133350</xdr:colOff>
      <xdr:row>45</xdr:row>
      <xdr:rowOff>122344</xdr:rowOff>
    </xdr:to>
    <xdr:cxnSp macro="">
      <xdr:nvCxnSpPr>
        <xdr:cNvPr id="378" name="直線コネクタ 377"/>
        <xdr:cNvCxnSpPr/>
      </xdr:nvCxnSpPr>
      <xdr:spPr>
        <a:xfrm>
          <a:off x="16929100" y="783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9" name="公債費負担の状況最大値テキスト"/>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0" name="直線コネクタ 379"/>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27517</xdr:rowOff>
    </xdr:from>
    <xdr:to>
      <xdr:col>81</xdr:col>
      <xdr:colOff>44450</xdr:colOff>
      <xdr:row>38</xdr:row>
      <xdr:rowOff>51646</xdr:rowOff>
    </xdr:to>
    <xdr:cxnSp macro="">
      <xdr:nvCxnSpPr>
        <xdr:cNvPr id="381" name="直線コネクタ 380"/>
        <xdr:cNvCxnSpPr/>
      </xdr:nvCxnSpPr>
      <xdr:spPr>
        <a:xfrm flipV="1">
          <a:off x="16179800" y="6542617"/>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48277</xdr:rowOff>
    </xdr:from>
    <xdr:ext cx="762000" cy="259045"/>
    <xdr:sp macro="" textlink="">
      <xdr:nvSpPr>
        <xdr:cNvPr id="382" name="公債費負担の状況平均値テキスト"/>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83" name="フローチャート: 判断 382"/>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51646</xdr:rowOff>
    </xdr:from>
    <xdr:to>
      <xdr:col>77</xdr:col>
      <xdr:colOff>44450</xdr:colOff>
      <xdr:row>38</xdr:row>
      <xdr:rowOff>67733</xdr:rowOff>
    </xdr:to>
    <xdr:cxnSp macro="">
      <xdr:nvCxnSpPr>
        <xdr:cNvPr id="384" name="直線コネクタ 383"/>
        <xdr:cNvCxnSpPr/>
      </xdr:nvCxnSpPr>
      <xdr:spPr>
        <a:xfrm flipV="1">
          <a:off x="15290800" y="656674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100330</xdr:rowOff>
    </xdr:from>
    <xdr:to>
      <xdr:col>77</xdr:col>
      <xdr:colOff>95250</xdr:colOff>
      <xdr:row>41</xdr:row>
      <xdr:rowOff>30480</xdr:rowOff>
    </xdr:to>
    <xdr:sp macro="" textlink="">
      <xdr:nvSpPr>
        <xdr:cNvPr id="385" name="フローチャート: 判断 384"/>
        <xdr:cNvSpPr/>
      </xdr:nvSpPr>
      <xdr:spPr>
        <a:xfrm>
          <a:off x="16129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15257</xdr:rowOff>
    </xdr:from>
    <xdr:ext cx="736600" cy="259045"/>
    <xdr:sp macro="" textlink="">
      <xdr:nvSpPr>
        <xdr:cNvPr id="386" name="テキスト ボックス 385"/>
        <xdr:cNvSpPr txBox="1"/>
      </xdr:nvSpPr>
      <xdr:spPr>
        <a:xfrm>
          <a:off x="15798800" y="704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67733</xdr:rowOff>
    </xdr:from>
    <xdr:to>
      <xdr:col>72</xdr:col>
      <xdr:colOff>203200</xdr:colOff>
      <xdr:row>38</xdr:row>
      <xdr:rowOff>67733</xdr:rowOff>
    </xdr:to>
    <xdr:cxnSp macro="">
      <xdr:nvCxnSpPr>
        <xdr:cNvPr id="387" name="直線コネクタ 386"/>
        <xdr:cNvCxnSpPr/>
      </xdr:nvCxnSpPr>
      <xdr:spPr>
        <a:xfrm>
          <a:off x="14401800" y="65828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148590</xdr:rowOff>
    </xdr:from>
    <xdr:to>
      <xdr:col>73</xdr:col>
      <xdr:colOff>44450</xdr:colOff>
      <xdr:row>41</xdr:row>
      <xdr:rowOff>78740</xdr:rowOff>
    </xdr:to>
    <xdr:sp macro="" textlink="">
      <xdr:nvSpPr>
        <xdr:cNvPr id="388" name="フローチャート: 判断 387"/>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63517</xdr:rowOff>
    </xdr:from>
    <xdr:ext cx="762000" cy="259045"/>
    <xdr:sp macro="" textlink="">
      <xdr:nvSpPr>
        <xdr:cNvPr id="389" name="テキスト ボックス 388"/>
        <xdr:cNvSpPr txBox="1"/>
      </xdr:nvSpPr>
      <xdr:spPr>
        <a:xfrm>
          <a:off x="14909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67733</xdr:rowOff>
    </xdr:from>
    <xdr:to>
      <xdr:col>68</xdr:col>
      <xdr:colOff>152400</xdr:colOff>
      <xdr:row>38</xdr:row>
      <xdr:rowOff>67733</xdr:rowOff>
    </xdr:to>
    <xdr:cxnSp macro="">
      <xdr:nvCxnSpPr>
        <xdr:cNvPr id="390" name="直線コネクタ 389"/>
        <xdr:cNvCxnSpPr/>
      </xdr:nvCxnSpPr>
      <xdr:spPr>
        <a:xfrm>
          <a:off x="13512800" y="65828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91" name="フローチャート: 判断 390"/>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87647</xdr:rowOff>
    </xdr:from>
    <xdr:ext cx="762000" cy="259045"/>
    <xdr:sp macro="" textlink="">
      <xdr:nvSpPr>
        <xdr:cNvPr id="392" name="テキスト ボックス 391"/>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3" name="フローチャート: 判断 392"/>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4" name="テキスト ボックス 393"/>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148167</xdr:rowOff>
    </xdr:from>
    <xdr:to>
      <xdr:col>81</xdr:col>
      <xdr:colOff>95250</xdr:colOff>
      <xdr:row>38</xdr:row>
      <xdr:rowOff>78316</xdr:rowOff>
    </xdr:to>
    <xdr:sp macro="" textlink="">
      <xdr:nvSpPr>
        <xdr:cNvPr id="400" name="楕円 399"/>
        <xdr:cNvSpPr/>
      </xdr:nvSpPr>
      <xdr:spPr>
        <a:xfrm>
          <a:off x="169672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164694</xdr:rowOff>
    </xdr:from>
    <xdr:ext cx="762000" cy="259045"/>
    <xdr:sp macro="" textlink="">
      <xdr:nvSpPr>
        <xdr:cNvPr id="401" name="公債費負担の状況該当値テキスト"/>
        <xdr:cNvSpPr txBox="1"/>
      </xdr:nvSpPr>
      <xdr:spPr>
        <a:xfrm>
          <a:off x="17106900" y="633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846</xdr:rowOff>
    </xdr:from>
    <xdr:to>
      <xdr:col>77</xdr:col>
      <xdr:colOff>95250</xdr:colOff>
      <xdr:row>38</xdr:row>
      <xdr:rowOff>102446</xdr:rowOff>
    </xdr:to>
    <xdr:sp macro="" textlink="">
      <xdr:nvSpPr>
        <xdr:cNvPr id="402" name="楕円 401"/>
        <xdr:cNvSpPr/>
      </xdr:nvSpPr>
      <xdr:spPr>
        <a:xfrm>
          <a:off x="16129000" y="651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112624</xdr:rowOff>
    </xdr:from>
    <xdr:ext cx="736600" cy="259045"/>
    <xdr:sp macro="" textlink="">
      <xdr:nvSpPr>
        <xdr:cNvPr id="403" name="テキスト ボックス 402"/>
        <xdr:cNvSpPr txBox="1"/>
      </xdr:nvSpPr>
      <xdr:spPr>
        <a:xfrm>
          <a:off x="15798800" y="62848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16933</xdr:rowOff>
    </xdr:from>
    <xdr:to>
      <xdr:col>73</xdr:col>
      <xdr:colOff>44450</xdr:colOff>
      <xdr:row>38</xdr:row>
      <xdr:rowOff>118533</xdr:rowOff>
    </xdr:to>
    <xdr:sp macro="" textlink="">
      <xdr:nvSpPr>
        <xdr:cNvPr id="404" name="楕円 403"/>
        <xdr:cNvSpPr/>
      </xdr:nvSpPr>
      <xdr:spPr>
        <a:xfrm>
          <a:off x="15240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128710</xdr:rowOff>
    </xdr:from>
    <xdr:ext cx="762000" cy="259045"/>
    <xdr:sp macro="" textlink="">
      <xdr:nvSpPr>
        <xdr:cNvPr id="405" name="テキスト ボックス 404"/>
        <xdr:cNvSpPr txBox="1"/>
      </xdr:nvSpPr>
      <xdr:spPr>
        <a:xfrm>
          <a:off x="14909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16933</xdr:rowOff>
    </xdr:from>
    <xdr:to>
      <xdr:col>68</xdr:col>
      <xdr:colOff>203200</xdr:colOff>
      <xdr:row>38</xdr:row>
      <xdr:rowOff>118533</xdr:rowOff>
    </xdr:to>
    <xdr:sp macro="" textlink="">
      <xdr:nvSpPr>
        <xdr:cNvPr id="406" name="楕円 405"/>
        <xdr:cNvSpPr/>
      </xdr:nvSpPr>
      <xdr:spPr>
        <a:xfrm>
          <a:off x="14351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128710</xdr:rowOff>
    </xdr:from>
    <xdr:ext cx="762000" cy="259045"/>
    <xdr:sp macro="" textlink="">
      <xdr:nvSpPr>
        <xdr:cNvPr id="407" name="テキスト ボックス 406"/>
        <xdr:cNvSpPr txBox="1"/>
      </xdr:nvSpPr>
      <xdr:spPr>
        <a:xfrm>
          <a:off x="14020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16933</xdr:rowOff>
    </xdr:from>
    <xdr:to>
      <xdr:col>64</xdr:col>
      <xdr:colOff>152400</xdr:colOff>
      <xdr:row>38</xdr:row>
      <xdr:rowOff>118533</xdr:rowOff>
    </xdr:to>
    <xdr:sp macro="" textlink="">
      <xdr:nvSpPr>
        <xdr:cNvPr id="408" name="楕円 407"/>
        <xdr:cNvSpPr/>
      </xdr:nvSpPr>
      <xdr:spPr>
        <a:xfrm>
          <a:off x="13462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128710</xdr:rowOff>
    </xdr:from>
    <xdr:ext cx="762000" cy="259045"/>
    <xdr:sp macro="" textlink="">
      <xdr:nvSpPr>
        <xdr:cNvPr id="409" name="テキスト ボックス 408"/>
        <xdr:cNvSpPr txBox="1"/>
      </xdr:nvSpPr>
      <xdr:spPr>
        <a:xfrm>
          <a:off x="13131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類似団体平均を大きく下回っており、良好な状態を保っている。</a:t>
          </a:r>
        </a:p>
        <a:p>
          <a:r>
            <a:rPr kumimoji="1" lang="ja-JP" altLang="en-US" sz="1300">
              <a:latin typeface="ＭＳ Ｐゴシック" panose="020B0600070205080204" pitchFamily="50" charset="-128"/>
              <a:ea typeface="ＭＳ Ｐゴシック" panose="020B0600070205080204" pitchFamily="50" charset="-128"/>
            </a:rPr>
            <a:t>　その主な要因としては、市債の現在高の減（平成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年度以降減少）等による将来負担額の減並びに財政調整基金等の</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積み立て</a:t>
          </a:r>
          <a:r>
            <a:rPr kumimoji="1" lang="ja-JP" altLang="en-US" sz="1300">
              <a:latin typeface="ＭＳ Ｐゴシック" panose="020B0600070205080204" pitchFamily="50" charset="-128"/>
              <a:ea typeface="ＭＳ Ｐゴシック" panose="020B0600070205080204" pitchFamily="50" charset="-128"/>
            </a:rPr>
            <a:t>や次世代教育環境整備基金、社会福祉基金、都市基盤整備基金への一財の積み立てによる充当可能財源等の増があげられる。　</a:t>
          </a:r>
        </a:p>
        <a:p>
          <a:r>
            <a:rPr kumimoji="1" lang="ja-JP" altLang="en-US" sz="1300">
              <a:latin typeface="ＭＳ Ｐゴシック" panose="020B0600070205080204" pitchFamily="50" charset="-128"/>
              <a:ea typeface="ＭＳ Ｐゴシック" panose="020B0600070205080204" pitchFamily="50" charset="-128"/>
            </a:rPr>
            <a:t>　今後も、引き続き計画的な市債発行に努めるなど、健全な財政運営に努める。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132791</xdr:rowOff>
    </xdr:to>
    <xdr:cxnSp macro="">
      <xdr:nvCxnSpPr>
        <xdr:cNvPr id="436" name="直線コネクタ 435"/>
        <xdr:cNvCxnSpPr/>
      </xdr:nvCxnSpPr>
      <xdr:spPr>
        <a:xfrm flipV="1">
          <a:off x="17018000" y="2451100"/>
          <a:ext cx="0" cy="1453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104868</xdr:rowOff>
    </xdr:from>
    <xdr:ext cx="762000" cy="259045"/>
    <xdr:sp macro="" textlink="">
      <xdr:nvSpPr>
        <xdr:cNvPr id="437" name="将来負担の状況最小値テキスト"/>
        <xdr:cNvSpPr txBox="1"/>
      </xdr:nvSpPr>
      <xdr:spPr>
        <a:xfrm>
          <a:off x="17106900" y="3876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132791</xdr:rowOff>
    </xdr:from>
    <xdr:to>
      <xdr:col>81</xdr:col>
      <xdr:colOff>133350</xdr:colOff>
      <xdr:row>22</xdr:row>
      <xdr:rowOff>132791</xdr:rowOff>
    </xdr:to>
    <xdr:cxnSp macro="">
      <xdr:nvCxnSpPr>
        <xdr:cNvPr id="438" name="直線コネクタ 437"/>
        <xdr:cNvCxnSpPr/>
      </xdr:nvCxnSpPr>
      <xdr:spPr>
        <a:xfrm>
          <a:off x="16929100" y="3904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169587</xdr:rowOff>
    </xdr:from>
    <xdr:ext cx="762000" cy="259045"/>
    <xdr:sp macro="" textlink="">
      <xdr:nvSpPr>
        <xdr:cNvPr id="441" name="将来負担の状況平均値テキスト"/>
        <xdr:cNvSpPr txBox="1"/>
      </xdr:nvSpPr>
      <xdr:spPr>
        <a:xfrm>
          <a:off x="17106900" y="2398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26060</xdr:rowOff>
    </xdr:from>
    <xdr:to>
      <xdr:col>81</xdr:col>
      <xdr:colOff>95250</xdr:colOff>
      <xdr:row>14</xdr:row>
      <xdr:rowOff>127660</xdr:rowOff>
    </xdr:to>
    <xdr:sp macro="" textlink="">
      <xdr:nvSpPr>
        <xdr:cNvPr id="442" name="フローチャート: 判断 441"/>
        <xdr:cNvSpPr/>
      </xdr:nvSpPr>
      <xdr:spPr>
        <a:xfrm>
          <a:off x="16967200" y="242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55982</xdr:rowOff>
    </xdr:from>
    <xdr:to>
      <xdr:col>77</xdr:col>
      <xdr:colOff>95250</xdr:colOff>
      <xdr:row>14</xdr:row>
      <xdr:rowOff>157582</xdr:rowOff>
    </xdr:to>
    <xdr:sp macro="" textlink="">
      <xdr:nvSpPr>
        <xdr:cNvPr id="443" name="フローチャート: 判断 442"/>
        <xdr:cNvSpPr/>
      </xdr:nvSpPr>
      <xdr:spPr>
        <a:xfrm>
          <a:off x="16129000" y="245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167759</xdr:rowOff>
    </xdr:from>
    <xdr:ext cx="736600" cy="259045"/>
    <xdr:sp macro="" textlink="">
      <xdr:nvSpPr>
        <xdr:cNvPr id="444" name="テキスト ボックス 443"/>
        <xdr:cNvSpPr txBox="1"/>
      </xdr:nvSpPr>
      <xdr:spPr>
        <a:xfrm>
          <a:off x="15798800" y="2225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62738</xdr:rowOff>
    </xdr:from>
    <xdr:to>
      <xdr:col>73</xdr:col>
      <xdr:colOff>44450</xdr:colOff>
      <xdr:row>14</xdr:row>
      <xdr:rowOff>164338</xdr:rowOff>
    </xdr:to>
    <xdr:sp macro="" textlink="">
      <xdr:nvSpPr>
        <xdr:cNvPr id="445" name="フローチャート: 判断 444"/>
        <xdr:cNvSpPr/>
      </xdr:nvSpPr>
      <xdr:spPr>
        <a:xfrm>
          <a:off x="15240000" y="24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3065</xdr:rowOff>
    </xdr:from>
    <xdr:ext cx="762000" cy="259045"/>
    <xdr:sp macro="" textlink="">
      <xdr:nvSpPr>
        <xdr:cNvPr id="446" name="テキスト ボックス 445"/>
        <xdr:cNvSpPr txBox="1"/>
      </xdr:nvSpPr>
      <xdr:spPr>
        <a:xfrm>
          <a:off x="14909800" y="2231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152502</xdr:rowOff>
    </xdr:from>
    <xdr:to>
      <xdr:col>68</xdr:col>
      <xdr:colOff>203200</xdr:colOff>
      <xdr:row>15</xdr:row>
      <xdr:rowOff>82652</xdr:rowOff>
    </xdr:to>
    <xdr:sp macro="" textlink="">
      <xdr:nvSpPr>
        <xdr:cNvPr id="447" name="フローチャート: 判断 446"/>
        <xdr:cNvSpPr/>
      </xdr:nvSpPr>
      <xdr:spPr>
        <a:xfrm>
          <a:off x="14351000" y="255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92829</xdr:rowOff>
    </xdr:from>
    <xdr:ext cx="762000" cy="259045"/>
    <xdr:sp macro="" textlink="">
      <xdr:nvSpPr>
        <xdr:cNvPr id="448" name="テキスト ボックス 447"/>
        <xdr:cNvSpPr txBox="1"/>
      </xdr:nvSpPr>
      <xdr:spPr>
        <a:xfrm>
          <a:off x="14020800" y="2321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154788</xdr:rowOff>
    </xdr:from>
    <xdr:to>
      <xdr:col>64</xdr:col>
      <xdr:colOff>152400</xdr:colOff>
      <xdr:row>16</xdr:row>
      <xdr:rowOff>84938</xdr:rowOff>
    </xdr:to>
    <xdr:sp macro="" textlink="">
      <xdr:nvSpPr>
        <xdr:cNvPr id="449" name="フローチャート: 判断 448"/>
        <xdr:cNvSpPr/>
      </xdr:nvSpPr>
      <xdr:spPr>
        <a:xfrm>
          <a:off x="13462000" y="272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95115</xdr:rowOff>
    </xdr:from>
    <xdr:ext cx="762000" cy="259045"/>
    <xdr:sp macro="" textlink="">
      <xdr:nvSpPr>
        <xdr:cNvPr id="450" name="テキスト ボックス 449"/>
        <xdr:cNvSpPr txBox="1"/>
      </xdr:nvSpPr>
      <xdr:spPr>
        <a:xfrm>
          <a:off x="13131800" y="2495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愛知県小牧市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152,971
143,789
62.81
58,447,235
56,036,123
1,758,130
33,866,276
9,922,495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学歴や年齢によらず、能力のある職員を積極的に登用してきたことから、類似団体と比べ給与水準は比較的高くなっているが、簡素で効率的な行財政運営を行うために、職員数の適正な管理と適正な職員配置を進めていることで、類似団体平均を下回り、比較的弾力性がある。</a:t>
          </a:r>
        </a:p>
        <a:p>
          <a:r>
            <a:rPr kumimoji="1" lang="ja-JP" altLang="en-US" sz="1300">
              <a:latin typeface="ＭＳ Ｐゴシック" panose="020B0600070205080204" pitchFamily="50" charset="-128"/>
              <a:ea typeface="ＭＳ Ｐゴシック" panose="020B0600070205080204" pitchFamily="50" charset="-128"/>
            </a:rPr>
            <a:t>　今後も引き続き適正な定員管理の維持に努める。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102507</xdr:rowOff>
    </xdr:from>
    <xdr:to>
      <xdr:col>24</xdr:col>
      <xdr:colOff>25400</xdr:colOff>
      <xdr:row>42</xdr:row>
      <xdr:rowOff>72572</xdr:rowOff>
    </xdr:to>
    <xdr:cxnSp macro="">
      <xdr:nvCxnSpPr>
        <xdr:cNvPr id="63" name="直線コネクタ 62"/>
        <xdr:cNvCxnSpPr/>
      </xdr:nvCxnSpPr>
      <xdr:spPr>
        <a:xfrm flipV="1">
          <a:off x="4826000" y="5760357"/>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44649</xdr:rowOff>
    </xdr:from>
    <xdr:ext cx="762000" cy="259045"/>
    <xdr:sp macro="" textlink="">
      <xdr:nvSpPr>
        <xdr:cNvPr id="64" name="人件費最小値テキスト"/>
        <xdr:cNvSpPr txBox="1"/>
      </xdr:nvSpPr>
      <xdr:spPr>
        <a:xfrm>
          <a:off x="4914900" y="724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72572</xdr:rowOff>
    </xdr:from>
    <xdr:to>
      <xdr:col>24</xdr:col>
      <xdr:colOff>114300</xdr:colOff>
      <xdr:row>42</xdr:row>
      <xdr:rowOff>72572</xdr:rowOff>
    </xdr:to>
    <xdr:cxnSp macro="">
      <xdr:nvCxnSpPr>
        <xdr:cNvPr id="65" name="直線コネクタ 64"/>
        <xdr:cNvCxnSpPr/>
      </xdr:nvCxnSpPr>
      <xdr:spPr>
        <a:xfrm>
          <a:off x="4737100" y="727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17434</xdr:rowOff>
    </xdr:from>
    <xdr:ext cx="762000" cy="259045"/>
    <xdr:sp macro="" textlink="">
      <xdr:nvSpPr>
        <xdr:cNvPr id="66" name="人件費最大値テキスト"/>
        <xdr:cNvSpPr txBox="1"/>
      </xdr:nvSpPr>
      <xdr:spPr>
        <a:xfrm>
          <a:off x="4914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102507</xdr:rowOff>
    </xdr:from>
    <xdr:to>
      <xdr:col>24</xdr:col>
      <xdr:colOff>114300</xdr:colOff>
      <xdr:row>33</xdr:row>
      <xdr:rowOff>102507</xdr:rowOff>
    </xdr:to>
    <xdr:cxnSp macro="">
      <xdr:nvCxnSpPr>
        <xdr:cNvPr id="67" name="直線コネクタ 66"/>
        <xdr:cNvCxnSpPr/>
      </xdr:nvCxnSpPr>
      <xdr:spPr>
        <a:xfrm>
          <a:off x="4737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137886</xdr:rowOff>
    </xdr:from>
    <xdr:to>
      <xdr:col>24</xdr:col>
      <xdr:colOff>25400</xdr:colOff>
      <xdr:row>34</xdr:row>
      <xdr:rowOff>159657</xdr:rowOff>
    </xdr:to>
    <xdr:cxnSp macro="">
      <xdr:nvCxnSpPr>
        <xdr:cNvPr id="68" name="直線コネクタ 67"/>
        <xdr:cNvCxnSpPr/>
      </xdr:nvCxnSpPr>
      <xdr:spPr>
        <a:xfrm>
          <a:off x="3987800" y="5967186"/>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108149</xdr:rowOff>
    </xdr:from>
    <xdr:ext cx="762000" cy="259045"/>
    <xdr:sp macro="" textlink="">
      <xdr:nvSpPr>
        <xdr:cNvPr id="69" name="人件費平均値テキスト"/>
        <xdr:cNvSpPr txBox="1"/>
      </xdr:nvSpPr>
      <xdr:spPr>
        <a:xfrm>
          <a:off x="4914900" y="628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136072</xdr:rowOff>
    </xdr:from>
    <xdr:to>
      <xdr:col>24</xdr:col>
      <xdr:colOff>76200</xdr:colOff>
      <xdr:row>37</xdr:row>
      <xdr:rowOff>66222</xdr:rowOff>
    </xdr:to>
    <xdr:sp macro="" textlink="">
      <xdr:nvSpPr>
        <xdr:cNvPr id="70" name="フローチャート: 判断 69"/>
        <xdr:cNvSpPr/>
      </xdr:nvSpPr>
      <xdr:spPr>
        <a:xfrm>
          <a:off x="47752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137886</xdr:rowOff>
    </xdr:from>
    <xdr:to>
      <xdr:col>19</xdr:col>
      <xdr:colOff>187325</xdr:colOff>
      <xdr:row>35</xdr:row>
      <xdr:rowOff>9978</xdr:rowOff>
    </xdr:to>
    <xdr:cxnSp macro="">
      <xdr:nvCxnSpPr>
        <xdr:cNvPr id="71" name="直線コネクタ 70"/>
        <xdr:cNvCxnSpPr/>
      </xdr:nvCxnSpPr>
      <xdr:spPr>
        <a:xfrm flipV="1">
          <a:off x="3098800" y="5967186"/>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8164</xdr:rowOff>
    </xdr:from>
    <xdr:to>
      <xdr:col>20</xdr:col>
      <xdr:colOff>38100</xdr:colOff>
      <xdr:row>37</xdr:row>
      <xdr:rowOff>109764</xdr:rowOff>
    </xdr:to>
    <xdr:sp macro="" textlink="">
      <xdr:nvSpPr>
        <xdr:cNvPr id="72" name="フローチャート: 判断 71"/>
        <xdr:cNvSpPr/>
      </xdr:nvSpPr>
      <xdr:spPr>
        <a:xfrm>
          <a:off x="3937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94542</xdr:rowOff>
    </xdr:from>
    <xdr:ext cx="736600" cy="259045"/>
    <xdr:sp macro="" textlink="">
      <xdr:nvSpPr>
        <xdr:cNvPr id="73" name="テキスト ボックス 72"/>
        <xdr:cNvSpPr txBox="1"/>
      </xdr:nvSpPr>
      <xdr:spPr>
        <a:xfrm>
          <a:off x="3606800" y="6438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137886</xdr:rowOff>
    </xdr:from>
    <xdr:to>
      <xdr:col>15</xdr:col>
      <xdr:colOff>98425</xdr:colOff>
      <xdr:row>35</xdr:row>
      <xdr:rowOff>9978</xdr:rowOff>
    </xdr:to>
    <xdr:cxnSp macro="">
      <xdr:nvCxnSpPr>
        <xdr:cNvPr id="74" name="直線コネクタ 73"/>
        <xdr:cNvCxnSpPr/>
      </xdr:nvCxnSpPr>
      <xdr:spPr>
        <a:xfrm>
          <a:off x="2209800" y="5967186"/>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168728</xdr:rowOff>
    </xdr:from>
    <xdr:to>
      <xdr:col>15</xdr:col>
      <xdr:colOff>149225</xdr:colOff>
      <xdr:row>37</xdr:row>
      <xdr:rowOff>98878</xdr:rowOff>
    </xdr:to>
    <xdr:sp macro="" textlink="">
      <xdr:nvSpPr>
        <xdr:cNvPr id="75" name="フローチャート: 判断 74"/>
        <xdr:cNvSpPr/>
      </xdr:nvSpPr>
      <xdr:spPr>
        <a:xfrm>
          <a:off x="3048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83655</xdr:rowOff>
    </xdr:from>
    <xdr:ext cx="762000" cy="259045"/>
    <xdr:sp macro="" textlink="">
      <xdr:nvSpPr>
        <xdr:cNvPr id="76" name="テキスト ボックス 75"/>
        <xdr:cNvSpPr txBox="1"/>
      </xdr:nvSpPr>
      <xdr:spPr>
        <a:xfrm>
          <a:off x="2717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137886</xdr:rowOff>
    </xdr:from>
    <xdr:to>
      <xdr:col>11</xdr:col>
      <xdr:colOff>9525</xdr:colOff>
      <xdr:row>34</xdr:row>
      <xdr:rowOff>159657</xdr:rowOff>
    </xdr:to>
    <xdr:cxnSp macro="">
      <xdr:nvCxnSpPr>
        <xdr:cNvPr id="77" name="直線コネクタ 76"/>
        <xdr:cNvCxnSpPr/>
      </xdr:nvCxnSpPr>
      <xdr:spPr>
        <a:xfrm flipV="1">
          <a:off x="1320800" y="59671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168728</xdr:rowOff>
    </xdr:from>
    <xdr:to>
      <xdr:col>11</xdr:col>
      <xdr:colOff>60325</xdr:colOff>
      <xdr:row>37</xdr:row>
      <xdr:rowOff>98878</xdr:rowOff>
    </xdr:to>
    <xdr:sp macro="" textlink="">
      <xdr:nvSpPr>
        <xdr:cNvPr id="78" name="フローチャート: 判断 77"/>
        <xdr:cNvSpPr/>
      </xdr:nvSpPr>
      <xdr:spPr>
        <a:xfrm>
          <a:off x="2159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83655</xdr:rowOff>
    </xdr:from>
    <xdr:ext cx="762000" cy="259045"/>
    <xdr:sp macro="" textlink="">
      <xdr:nvSpPr>
        <xdr:cNvPr id="79" name="テキスト ボックス 78"/>
        <xdr:cNvSpPr txBox="1"/>
      </xdr:nvSpPr>
      <xdr:spPr>
        <a:xfrm>
          <a:off x="1828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0</xdr:rowOff>
    </xdr:from>
    <xdr:to>
      <xdr:col>6</xdr:col>
      <xdr:colOff>171450</xdr:colOff>
      <xdr:row>38</xdr:row>
      <xdr:rowOff>101600</xdr:rowOff>
    </xdr:to>
    <xdr:sp macro="" textlink="">
      <xdr:nvSpPr>
        <xdr:cNvPr id="80" name="フローチャート: 判断 79"/>
        <xdr:cNvSpPr/>
      </xdr:nvSpPr>
      <xdr:spPr>
        <a:xfrm>
          <a:off x="1270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86377</xdr:rowOff>
    </xdr:from>
    <xdr:ext cx="762000" cy="259045"/>
    <xdr:sp macro="" textlink="">
      <xdr:nvSpPr>
        <xdr:cNvPr id="81" name="テキスト ボックス 80"/>
        <xdr:cNvSpPr txBox="1"/>
      </xdr:nvSpPr>
      <xdr:spPr>
        <a:xfrm>
          <a:off x="939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108857</xdr:rowOff>
    </xdr:from>
    <xdr:to>
      <xdr:col>24</xdr:col>
      <xdr:colOff>76200</xdr:colOff>
      <xdr:row>35</xdr:row>
      <xdr:rowOff>39007</xdr:rowOff>
    </xdr:to>
    <xdr:sp macro="" textlink="">
      <xdr:nvSpPr>
        <xdr:cNvPr id="87" name="楕円 86"/>
        <xdr:cNvSpPr/>
      </xdr:nvSpPr>
      <xdr:spPr>
        <a:xfrm>
          <a:off x="4775200" y="59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125384</xdr:rowOff>
    </xdr:from>
    <xdr:ext cx="762000" cy="259045"/>
    <xdr:sp macro="" textlink="">
      <xdr:nvSpPr>
        <xdr:cNvPr id="88" name="人件費該当値テキスト"/>
        <xdr:cNvSpPr txBox="1"/>
      </xdr:nvSpPr>
      <xdr:spPr>
        <a:xfrm>
          <a:off x="4914900" y="578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87086</xdr:rowOff>
    </xdr:from>
    <xdr:to>
      <xdr:col>20</xdr:col>
      <xdr:colOff>38100</xdr:colOff>
      <xdr:row>35</xdr:row>
      <xdr:rowOff>17236</xdr:rowOff>
    </xdr:to>
    <xdr:sp macro="" textlink="">
      <xdr:nvSpPr>
        <xdr:cNvPr id="89" name="楕円 88"/>
        <xdr:cNvSpPr/>
      </xdr:nvSpPr>
      <xdr:spPr>
        <a:xfrm>
          <a:off x="3937000" y="591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27413</xdr:rowOff>
    </xdr:from>
    <xdr:ext cx="736600" cy="259045"/>
    <xdr:sp macro="" textlink="">
      <xdr:nvSpPr>
        <xdr:cNvPr id="90" name="テキスト ボックス 89"/>
        <xdr:cNvSpPr txBox="1"/>
      </xdr:nvSpPr>
      <xdr:spPr>
        <a:xfrm>
          <a:off x="3606800" y="5685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130628</xdr:rowOff>
    </xdr:from>
    <xdr:to>
      <xdr:col>15</xdr:col>
      <xdr:colOff>149225</xdr:colOff>
      <xdr:row>35</xdr:row>
      <xdr:rowOff>60778</xdr:rowOff>
    </xdr:to>
    <xdr:sp macro="" textlink="">
      <xdr:nvSpPr>
        <xdr:cNvPr id="91" name="楕円 90"/>
        <xdr:cNvSpPr/>
      </xdr:nvSpPr>
      <xdr:spPr>
        <a:xfrm>
          <a:off x="3048000" y="59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70955</xdr:rowOff>
    </xdr:from>
    <xdr:ext cx="762000" cy="259045"/>
    <xdr:sp macro="" textlink="">
      <xdr:nvSpPr>
        <xdr:cNvPr id="92" name="テキスト ボックス 91"/>
        <xdr:cNvSpPr txBox="1"/>
      </xdr:nvSpPr>
      <xdr:spPr>
        <a:xfrm>
          <a:off x="2717800" y="57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87086</xdr:rowOff>
    </xdr:from>
    <xdr:to>
      <xdr:col>11</xdr:col>
      <xdr:colOff>60325</xdr:colOff>
      <xdr:row>35</xdr:row>
      <xdr:rowOff>17236</xdr:rowOff>
    </xdr:to>
    <xdr:sp macro="" textlink="">
      <xdr:nvSpPr>
        <xdr:cNvPr id="93" name="楕円 92"/>
        <xdr:cNvSpPr/>
      </xdr:nvSpPr>
      <xdr:spPr>
        <a:xfrm>
          <a:off x="2159000" y="591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27413</xdr:rowOff>
    </xdr:from>
    <xdr:ext cx="762000" cy="259045"/>
    <xdr:sp macro="" textlink="">
      <xdr:nvSpPr>
        <xdr:cNvPr id="94" name="テキスト ボックス 93"/>
        <xdr:cNvSpPr txBox="1"/>
      </xdr:nvSpPr>
      <xdr:spPr>
        <a:xfrm>
          <a:off x="1828800" y="568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108857</xdr:rowOff>
    </xdr:from>
    <xdr:to>
      <xdr:col>6</xdr:col>
      <xdr:colOff>171450</xdr:colOff>
      <xdr:row>35</xdr:row>
      <xdr:rowOff>39007</xdr:rowOff>
    </xdr:to>
    <xdr:sp macro="" textlink="">
      <xdr:nvSpPr>
        <xdr:cNvPr id="95" name="楕円 94"/>
        <xdr:cNvSpPr/>
      </xdr:nvSpPr>
      <xdr:spPr>
        <a:xfrm>
          <a:off x="1270000" y="59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49184</xdr:rowOff>
    </xdr:from>
    <xdr:ext cx="762000" cy="259045"/>
    <xdr:sp macro="" textlink="">
      <xdr:nvSpPr>
        <xdr:cNvPr id="96" name="テキスト ボックス 95"/>
        <xdr:cNvSpPr txBox="1"/>
      </xdr:nvSpPr>
      <xdr:spPr>
        <a:xfrm>
          <a:off x="939800" y="570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施設管理運営委託料の減等により前年度に比べ</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しかし依然類似団体平均を上回っているため、引き続き事務事業の見直し等による経費削減に努める。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91621</xdr:rowOff>
    </xdr:from>
    <xdr:to>
      <xdr:col>82</xdr:col>
      <xdr:colOff>107950</xdr:colOff>
      <xdr:row>22</xdr:row>
      <xdr:rowOff>94343</xdr:rowOff>
    </xdr:to>
    <xdr:cxnSp macro="">
      <xdr:nvCxnSpPr>
        <xdr:cNvPr id="126" name="直線コネクタ 125"/>
        <xdr:cNvCxnSpPr/>
      </xdr:nvCxnSpPr>
      <xdr:spPr>
        <a:xfrm flipV="1">
          <a:off x="16510000" y="2320471"/>
          <a:ext cx="0" cy="1545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66420</xdr:rowOff>
    </xdr:from>
    <xdr:ext cx="762000" cy="259045"/>
    <xdr:sp macro="" textlink="">
      <xdr:nvSpPr>
        <xdr:cNvPr id="127" name="物件費最小値テキスト"/>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94343</xdr:rowOff>
    </xdr:from>
    <xdr:to>
      <xdr:col>82</xdr:col>
      <xdr:colOff>196850</xdr:colOff>
      <xdr:row>22</xdr:row>
      <xdr:rowOff>94343</xdr:rowOff>
    </xdr:to>
    <xdr:cxnSp macro="">
      <xdr:nvCxnSpPr>
        <xdr:cNvPr id="128" name="直線コネクタ 127"/>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6548</xdr:rowOff>
    </xdr:from>
    <xdr:ext cx="762000" cy="259045"/>
    <xdr:sp macro="" textlink="">
      <xdr:nvSpPr>
        <xdr:cNvPr id="129" name="物件費最大値テキスト"/>
        <xdr:cNvSpPr txBox="1"/>
      </xdr:nvSpPr>
      <xdr:spPr>
        <a:xfrm>
          <a:off x="16598900" y="2063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91621</xdr:rowOff>
    </xdr:from>
    <xdr:to>
      <xdr:col>82</xdr:col>
      <xdr:colOff>196850</xdr:colOff>
      <xdr:row>13</xdr:row>
      <xdr:rowOff>91621</xdr:rowOff>
    </xdr:to>
    <xdr:cxnSp macro="">
      <xdr:nvCxnSpPr>
        <xdr:cNvPr id="130" name="直線コネクタ 129"/>
        <xdr:cNvCxnSpPr/>
      </xdr:nvCxnSpPr>
      <xdr:spPr>
        <a:xfrm>
          <a:off x="16421100" y="2320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21</xdr:row>
      <xdr:rowOff>113393</xdr:rowOff>
    </xdr:from>
    <xdr:to>
      <xdr:col>82</xdr:col>
      <xdr:colOff>107950</xdr:colOff>
      <xdr:row>22</xdr:row>
      <xdr:rowOff>29028</xdr:rowOff>
    </xdr:to>
    <xdr:cxnSp macro="">
      <xdr:nvCxnSpPr>
        <xdr:cNvPr id="131" name="直線コネクタ 130"/>
        <xdr:cNvCxnSpPr/>
      </xdr:nvCxnSpPr>
      <xdr:spPr>
        <a:xfrm flipV="1">
          <a:off x="15671800" y="3713843"/>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90006</xdr:rowOff>
    </xdr:from>
    <xdr:ext cx="762000" cy="259045"/>
    <xdr:sp macro="" textlink="">
      <xdr:nvSpPr>
        <xdr:cNvPr id="132" name="物件費平均値テキスト"/>
        <xdr:cNvSpPr txBox="1"/>
      </xdr:nvSpPr>
      <xdr:spPr>
        <a:xfrm>
          <a:off x="16598900" y="2833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73479</xdr:rowOff>
    </xdr:from>
    <xdr:to>
      <xdr:col>82</xdr:col>
      <xdr:colOff>158750</xdr:colOff>
      <xdr:row>18</xdr:row>
      <xdr:rowOff>3629</xdr:rowOff>
    </xdr:to>
    <xdr:sp macro="" textlink="">
      <xdr:nvSpPr>
        <xdr:cNvPr id="133" name="フローチャート: 判断 132"/>
        <xdr:cNvSpPr/>
      </xdr:nvSpPr>
      <xdr:spPr>
        <a:xfrm>
          <a:off x="16459200" y="298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22</xdr:row>
      <xdr:rowOff>29028</xdr:rowOff>
    </xdr:from>
    <xdr:to>
      <xdr:col>78</xdr:col>
      <xdr:colOff>69850</xdr:colOff>
      <xdr:row>22</xdr:row>
      <xdr:rowOff>105228</xdr:rowOff>
    </xdr:to>
    <xdr:cxnSp macro="">
      <xdr:nvCxnSpPr>
        <xdr:cNvPr id="134" name="直線コネクタ 133"/>
        <xdr:cNvCxnSpPr/>
      </xdr:nvCxnSpPr>
      <xdr:spPr>
        <a:xfrm flipV="1">
          <a:off x="14782800" y="38009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51707</xdr:rowOff>
    </xdr:from>
    <xdr:to>
      <xdr:col>78</xdr:col>
      <xdr:colOff>120650</xdr:colOff>
      <xdr:row>17</xdr:row>
      <xdr:rowOff>153307</xdr:rowOff>
    </xdr:to>
    <xdr:sp macro="" textlink="">
      <xdr:nvSpPr>
        <xdr:cNvPr id="135" name="フローチャート: 判断 134"/>
        <xdr:cNvSpPr/>
      </xdr:nvSpPr>
      <xdr:spPr>
        <a:xfrm>
          <a:off x="15621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163484</xdr:rowOff>
    </xdr:from>
    <xdr:ext cx="736600" cy="259045"/>
    <xdr:sp macro="" textlink="">
      <xdr:nvSpPr>
        <xdr:cNvPr id="136" name="テキスト ボックス 135"/>
        <xdr:cNvSpPr txBox="1"/>
      </xdr:nvSpPr>
      <xdr:spPr>
        <a:xfrm>
          <a:off x="15290800" y="2735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22</xdr:row>
      <xdr:rowOff>72572</xdr:rowOff>
    </xdr:from>
    <xdr:to>
      <xdr:col>73</xdr:col>
      <xdr:colOff>180975</xdr:colOff>
      <xdr:row>22</xdr:row>
      <xdr:rowOff>105228</xdr:rowOff>
    </xdr:to>
    <xdr:cxnSp macro="">
      <xdr:nvCxnSpPr>
        <xdr:cNvPr id="137" name="直線コネクタ 136"/>
        <xdr:cNvCxnSpPr/>
      </xdr:nvCxnSpPr>
      <xdr:spPr>
        <a:xfrm>
          <a:off x="13893800" y="38444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29936</xdr:rowOff>
    </xdr:from>
    <xdr:to>
      <xdr:col>74</xdr:col>
      <xdr:colOff>31750</xdr:colOff>
      <xdr:row>17</xdr:row>
      <xdr:rowOff>131536</xdr:rowOff>
    </xdr:to>
    <xdr:sp macro="" textlink="">
      <xdr:nvSpPr>
        <xdr:cNvPr id="138" name="フローチャート: 判断 137"/>
        <xdr:cNvSpPr/>
      </xdr:nvSpPr>
      <xdr:spPr>
        <a:xfrm>
          <a:off x="14732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141713</xdr:rowOff>
    </xdr:from>
    <xdr:ext cx="762000" cy="259045"/>
    <xdr:sp macro="" textlink="">
      <xdr:nvSpPr>
        <xdr:cNvPr id="139" name="テキスト ボックス 138"/>
        <xdr:cNvSpPr txBox="1"/>
      </xdr:nvSpPr>
      <xdr:spPr>
        <a:xfrm>
          <a:off x="14401800" y="271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22</xdr:row>
      <xdr:rowOff>39914</xdr:rowOff>
    </xdr:from>
    <xdr:to>
      <xdr:col>69</xdr:col>
      <xdr:colOff>92075</xdr:colOff>
      <xdr:row>22</xdr:row>
      <xdr:rowOff>72572</xdr:rowOff>
    </xdr:to>
    <xdr:cxnSp macro="">
      <xdr:nvCxnSpPr>
        <xdr:cNvPr id="140" name="直線コネクタ 139"/>
        <xdr:cNvCxnSpPr/>
      </xdr:nvCxnSpPr>
      <xdr:spPr>
        <a:xfrm>
          <a:off x="13004800" y="38118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125186</xdr:rowOff>
    </xdr:from>
    <xdr:to>
      <xdr:col>69</xdr:col>
      <xdr:colOff>142875</xdr:colOff>
      <xdr:row>17</xdr:row>
      <xdr:rowOff>55336</xdr:rowOff>
    </xdr:to>
    <xdr:sp macro="" textlink="">
      <xdr:nvSpPr>
        <xdr:cNvPr id="141" name="フローチャート: 判断 140"/>
        <xdr:cNvSpPr/>
      </xdr:nvSpPr>
      <xdr:spPr>
        <a:xfrm>
          <a:off x="13843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65513</xdr:rowOff>
    </xdr:from>
    <xdr:ext cx="762000" cy="259045"/>
    <xdr:sp macro="" textlink="">
      <xdr:nvSpPr>
        <xdr:cNvPr id="142" name="テキスト ボックス 141"/>
        <xdr:cNvSpPr txBox="1"/>
      </xdr:nvSpPr>
      <xdr:spPr>
        <a:xfrm>
          <a:off x="13512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43" name="フローチャート: 判断 142"/>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43741</xdr:rowOff>
    </xdr:from>
    <xdr:ext cx="762000" cy="259045"/>
    <xdr:sp macro="" textlink="">
      <xdr:nvSpPr>
        <xdr:cNvPr id="144" name="テキスト ボックス 143"/>
        <xdr:cNvSpPr txBox="1"/>
      </xdr:nvSpPr>
      <xdr:spPr>
        <a:xfrm>
          <a:off x="12623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21</xdr:row>
      <xdr:rowOff>62593</xdr:rowOff>
    </xdr:from>
    <xdr:to>
      <xdr:col>82</xdr:col>
      <xdr:colOff>158750</xdr:colOff>
      <xdr:row>21</xdr:row>
      <xdr:rowOff>164193</xdr:rowOff>
    </xdr:to>
    <xdr:sp macro="" textlink="">
      <xdr:nvSpPr>
        <xdr:cNvPr id="150" name="楕円 149"/>
        <xdr:cNvSpPr/>
      </xdr:nvSpPr>
      <xdr:spPr>
        <a:xfrm>
          <a:off x="16459200" y="366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21</xdr:row>
      <xdr:rowOff>34670</xdr:rowOff>
    </xdr:from>
    <xdr:ext cx="762000" cy="259045"/>
    <xdr:sp macro="" textlink="">
      <xdr:nvSpPr>
        <xdr:cNvPr id="151" name="物件費該当値テキスト"/>
        <xdr:cNvSpPr txBox="1"/>
      </xdr:nvSpPr>
      <xdr:spPr>
        <a:xfrm>
          <a:off x="16598900" y="363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21</xdr:row>
      <xdr:rowOff>149678</xdr:rowOff>
    </xdr:from>
    <xdr:to>
      <xdr:col>78</xdr:col>
      <xdr:colOff>120650</xdr:colOff>
      <xdr:row>22</xdr:row>
      <xdr:rowOff>79828</xdr:rowOff>
    </xdr:to>
    <xdr:sp macro="" textlink="">
      <xdr:nvSpPr>
        <xdr:cNvPr id="152" name="楕円 151"/>
        <xdr:cNvSpPr/>
      </xdr:nvSpPr>
      <xdr:spPr>
        <a:xfrm>
          <a:off x="15621000" y="375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22</xdr:row>
      <xdr:rowOff>64605</xdr:rowOff>
    </xdr:from>
    <xdr:ext cx="736600" cy="259045"/>
    <xdr:sp macro="" textlink="">
      <xdr:nvSpPr>
        <xdr:cNvPr id="153" name="テキスト ボックス 152"/>
        <xdr:cNvSpPr txBox="1"/>
      </xdr:nvSpPr>
      <xdr:spPr>
        <a:xfrm>
          <a:off x="15290800" y="3836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22</xdr:row>
      <xdr:rowOff>54428</xdr:rowOff>
    </xdr:from>
    <xdr:to>
      <xdr:col>74</xdr:col>
      <xdr:colOff>31750</xdr:colOff>
      <xdr:row>22</xdr:row>
      <xdr:rowOff>156028</xdr:rowOff>
    </xdr:to>
    <xdr:sp macro="" textlink="">
      <xdr:nvSpPr>
        <xdr:cNvPr id="154" name="楕円 153"/>
        <xdr:cNvSpPr/>
      </xdr:nvSpPr>
      <xdr:spPr>
        <a:xfrm>
          <a:off x="14732000" y="382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22</xdr:row>
      <xdr:rowOff>140805</xdr:rowOff>
    </xdr:from>
    <xdr:ext cx="762000" cy="259045"/>
    <xdr:sp macro="" textlink="">
      <xdr:nvSpPr>
        <xdr:cNvPr id="155" name="テキスト ボックス 154"/>
        <xdr:cNvSpPr txBox="1"/>
      </xdr:nvSpPr>
      <xdr:spPr>
        <a:xfrm>
          <a:off x="14401800" y="39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22</xdr:row>
      <xdr:rowOff>21772</xdr:rowOff>
    </xdr:from>
    <xdr:to>
      <xdr:col>69</xdr:col>
      <xdr:colOff>142875</xdr:colOff>
      <xdr:row>22</xdr:row>
      <xdr:rowOff>123372</xdr:rowOff>
    </xdr:to>
    <xdr:sp macro="" textlink="">
      <xdr:nvSpPr>
        <xdr:cNvPr id="156" name="楕円 155"/>
        <xdr:cNvSpPr/>
      </xdr:nvSpPr>
      <xdr:spPr>
        <a:xfrm>
          <a:off x="13843000" y="379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22</xdr:row>
      <xdr:rowOff>108149</xdr:rowOff>
    </xdr:from>
    <xdr:ext cx="762000" cy="259045"/>
    <xdr:sp macro="" textlink="">
      <xdr:nvSpPr>
        <xdr:cNvPr id="157" name="テキスト ボックス 156"/>
        <xdr:cNvSpPr txBox="1"/>
      </xdr:nvSpPr>
      <xdr:spPr>
        <a:xfrm>
          <a:off x="13512800" y="388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21</xdr:row>
      <xdr:rowOff>160564</xdr:rowOff>
    </xdr:from>
    <xdr:to>
      <xdr:col>65</xdr:col>
      <xdr:colOff>53975</xdr:colOff>
      <xdr:row>22</xdr:row>
      <xdr:rowOff>90714</xdr:rowOff>
    </xdr:to>
    <xdr:sp macro="" textlink="">
      <xdr:nvSpPr>
        <xdr:cNvPr id="158" name="楕円 157"/>
        <xdr:cNvSpPr/>
      </xdr:nvSpPr>
      <xdr:spPr>
        <a:xfrm>
          <a:off x="12954000" y="376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22</xdr:row>
      <xdr:rowOff>75491</xdr:rowOff>
    </xdr:from>
    <xdr:ext cx="762000" cy="259045"/>
    <xdr:sp macro="" textlink="">
      <xdr:nvSpPr>
        <xdr:cNvPr id="159" name="テキスト ボックス 158"/>
        <xdr:cNvSpPr txBox="1"/>
      </xdr:nvSpPr>
      <xdr:spPr>
        <a:xfrm>
          <a:off x="12623800" y="3847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ポイント悪化し、依然として類似団体平均を上回っている。この主な要因としては、保育所等に対する給付費の増等があげられる。</a:t>
          </a:r>
        </a:p>
        <a:p>
          <a:r>
            <a:rPr kumimoji="1" lang="ja-JP" altLang="en-US" sz="1300">
              <a:latin typeface="ＭＳ Ｐゴシック" panose="020B0600070205080204" pitchFamily="50" charset="-128"/>
              <a:ea typeface="ＭＳ Ｐゴシック" panose="020B0600070205080204" pitchFamily="50" charset="-128"/>
            </a:rPr>
            <a:t>　今後も増加が予想されるため、国・県等の動向に留意し、特定財源の確保に努める。</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107950</xdr:rowOff>
    </xdr:to>
    <xdr:cxnSp macro="">
      <xdr:nvCxnSpPr>
        <xdr:cNvPr id="187" name="直線コネクタ 186"/>
        <xdr:cNvCxnSpPr/>
      </xdr:nvCxnSpPr>
      <xdr:spPr>
        <a:xfrm flipV="1">
          <a:off x="4826000" y="9271000"/>
          <a:ext cx="0" cy="1123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80027</xdr:rowOff>
    </xdr:from>
    <xdr:ext cx="762000" cy="259045"/>
    <xdr:sp macro="" textlink="">
      <xdr:nvSpPr>
        <xdr:cNvPr id="188" name="扶助費最小値テキスト"/>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107950</xdr:rowOff>
    </xdr:from>
    <xdr:to>
      <xdr:col>24</xdr:col>
      <xdr:colOff>114300</xdr:colOff>
      <xdr:row>60</xdr:row>
      <xdr:rowOff>107950</xdr:rowOff>
    </xdr:to>
    <xdr:cxnSp macro="">
      <xdr:nvCxnSpPr>
        <xdr:cNvPr id="189" name="直線コネクタ 188"/>
        <xdr:cNvCxnSpPr/>
      </xdr:nvCxnSpPr>
      <xdr:spPr>
        <a:xfrm>
          <a:off x="4737100" y="1039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90"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91" name="直線コネクタ 190"/>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107950</xdr:rowOff>
    </xdr:from>
    <xdr:to>
      <xdr:col>24</xdr:col>
      <xdr:colOff>25400</xdr:colOff>
      <xdr:row>58</xdr:row>
      <xdr:rowOff>31750</xdr:rowOff>
    </xdr:to>
    <xdr:cxnSp macro="">
      <xdr:nvCxnSpPr>
        <xdr:cNvPr id="192" name="直線コネクタ 191"/>
        <xdr:cNvCxnSpPr/>
      </xdr:nvCxnSpPr>
      <xdr:spPr>
        <a:xfrm>
          <a:off x="3987800" y="98806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149877</xdr:rowOff>
    </xdr:from>
    <xdr:ext cx="762000" cy="259045"/>
    <xdr:sp macro="" textlink="">
      <xdr:nvSpPr>
        <xdr:cNvPr id="193" name="扶助費平均値テキスト"/>
        <xdr:cNvSpPr txBox="1"/>
      </xdr:nvSpPr>
      <xdr:spPr>
        <a:xfrm>
          <a:off x="4914900" y="9579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194" name="フローチャート: 判断 193"/>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107950</xdr:rowOff>
    </xdr:from>
    <xdr:to>
      <xdr:col>19</xdr:col>
      <xdr:colOff>187325</xdr:colOff>
      <xdr:row>57</xdr:row>
      <xdr:rowOff>127000</xdr:rowOff>
    </xdr:to>
    <xdr:cxnSp macro="">
      <xdr:nvCxnSpPr>
        <xdr:cNvPr id="195" name="直線コネクタ 194"/>
        <xdr:cNvCxnSpPr/>
      </xdr:nvCxnSpPr>
      <xdr:spPr>
        <a:xfrm flipV="1">
          <a:off x="3098800" y="9880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133350</xdr:rowOff>
    </xdr:from>
    <xdr:to>
      <xdr:col>20</xdr:col>
      <xdr:colOff>38100</xdr:colOff>
      <xdr:row>57</xdr:row>
      <xdr:rowOff>63500</xdr:rowOff>
    </xdr:to>
    <xdr:sp macro="" textlink="">
      <xdr:nvSpPr>
        <xdr:cNvPr id="196" name="フローチャート: 判断 195"/>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73677</xdr:rowOff>
    </xdr:from>
    <xdr:ext cx="736600" cy="259045"/>
    <xdr:sp macro="" textlink="">
      <xdr:nvSpPr>
        <xdr:cNvPr id="197" name="テキスト ボックス 196"/>
        <xdr:cNvSpPr txBox="1"/>
      </xdr:nvSpPr>
      <xdr:spPr>
        <a:xfrm>
          <a:off x="3606800" y="950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69850</xdr:rowOff>
    </xdr:from>
    <xdr:to>
      <xdr:col>15</xdr:col>
      <xdr:colOff>98425</xdr:colOff>
      <xdr:row>57</xdr:row>
      <xdr:rowOff>127000</xdr:rowOff>
    </xdr:to>
    <xdr:cxnSp macro="">
      <xdr:nvCxnSpPr>
        <xdr:cNvPr id="198" name="直線コネクタ 197"/>
        <xdr:cNvCxnSpPr/>
      </xdr:nvCxnSpPr>
      <xdr:spPr>
        <a:xfrm>
          <a:off x="2209800" y="98425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9" name="フローチャート: 判断 198"/>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200" name="テキスト ボックス 199"/>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127000</xdr:rowOff>
    </xdr:from>
    <xdr:to>
      <xdr:col>11</xdr:col>
      <xdr:colOff>9525</xdr:colOff>
      <xdr:row>57</xdr:row>
      <xdr:rowOff>69850</xdr:rowOff>
    </xdr:to>
    <xdr:cxnSp macro="">
      <xdr:nvCxnSpPr>
        <xdr:cNvPr id="201" name="直線コネクタ 200"/>
        <xdr:cNvCxnSpPr/>
      </xdr:nvCxnSpPr>
      <xdr:spPr>
        <a:xfrm>
          <a:off x="1320800" y="9728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202" name="フローチャート: 判断 201"/>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130827</xdr:rowOff>
    </xdr:from>
    <xdr:ext cx="762000" cy="259045"/>
    <xdr:sp macro="" textlink="">
      <xdr:nvSpPr>
        <xdr:cNvPr id="203" name="テキスト ボックス 202"/>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204" name="フローチャート: 判断 203"/>
        <xdr:cNvSpPr/>
      </xdr:nvSpPr>
      <xdr:spPr>
        <a:xfrm>
          <a:off x="1270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10177</xdr:rowOff>
    </xdr:from>
    <xdr:ext cx="762000" cy="259045"/>
    <xdr:sp macro="" textlink="">
      <xdr:nvSpPr>
        <xdr:cNvPr id="205" name="テキスト ボックス 204"/>
        <xdr:cNvSpPr txBox="1"/>
      </xdr:nvSpPr>
      <xdr:spPr>
        <a:xfrm>
          <a:off x="939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152400</xdr:rowOff>
    </xdr:from>
    <xdr:to>
      <xdr:col>24</xdr:col>
      <xdr:colOff>76200</xdr:colOff>
      <xdr:row>58</xdr:row>
      <xdr:rowOff>82550</xdr:rowOff>
    </xdr:to>
    <xdr:sp macro="" textlink="">
      <xdr:nvSpPr>
        <xdr:cNvPr id="211" name="楕円 210"/>
        <xdr:cNvSpPr/>
      </xdr:nvSpPr>
      <xdr:spPr>
        <a:xfrm>
          <a:off x="47752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124477</xdr:rowOff>
    </xdr:from>
    <xdr:ext cx="762000" cy="259045"/>
    <xdr:sp macro="" textlink="">
      <xdr:nvSpPr>
        <xdr:cNvPr id="212" name="扶助費該当値テキスト"/>
        <xdr:cNvSpPr txBox="1"/>
      </xdr:nvSpPr>
      <xdr:spPr>
        <a:xfrm>
          <a:off x="49149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57150</xdr:rowOff>
    </xdr:from>
    <xdr:to>
      <xdr:col>20</xdr:col>
      <xdr:colOff>38100</xdr:colOff>
      <xdr:row>57</xdr:row>
      <xdr:rowOff>158750</xdr:rowOff>
    </xdr:to>
    <xdr:sp macro="" textlink="">
      <xdr:nvSpPr>
        <xdr:cNvPr id="213" name="楕円 212"/>
        <xdr:cNvSpPr/>
      </xdr:nvSpPr>
      <xdr:spPr>
        <a:xfrm>
          <a:off x="3937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143527</xdr:rowOff>
    </xdr:from>
    <xdr:ext cx="736600" cy="259045"/>
    <xdr:sp macro="" textlink="">
      <xdr:nvSpPr>
        <xdr:cNvPr id="214" name="テキスト ボックス 213"/>
        <xdr:cNvSpPr txBox="1"/>
      </xdr:nvSpPr>
      <xdr:spPr>
        <a:xfrm>
          <a:off x="3606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76200</xdr:rowOff>
    </xdr:from>
    <xdr:to>
      <xdr:col>15</xdr:col>
      <xdr:colOff>149225</xdr:colOff>
      <xdr:row>58</xdr:row>
      <xdr:rowOff>6350</xdr:rowOff>
    </xdr:to>
    <xdr:sp macro="" textlink="">
      <xdr:nvSpPr>
        <xdr:cNvPr id="215" name="楕円 214"/>
        <xdr:cNvSpPr/>
      </xdr:nvSpPr>
      <xdr:spPr>
        <a:xfrm>
          <a:off x="3048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162577</xdr:rowOff>
    </xdr:from>
    <xdr:ext cx="762000" cy="259045"/>
    <xdr:sp macro="" textlink="">
      <xdr:nvSpPr>
        <xdr:cNvPr id="216" name="テキスト ボックス 215"/>
        <xdr:cNvSpPr txBox="1"/>
      </xdr:nvSpPr>
      <xdr:spPr>
        <a:xfrm>
          <a:off x="2717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19050</xdr:rowOff>
    </xdr:from>
    <xdr:to>
      <xdr:col>11</xdr:col>
      <xdr:colOff>60325</xdr:colOff>
      <xdr:row>57</xdr:row>
      <xdr:rowOff>120650</xdr:rowOff>
    </xdr:to>
    <xdr:sp macro="" textlink="">
      <xdr:nvSpPr>
        <xdr:cNvPr id="217" name="楕円 216"/>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18" name="テキスト ボックス 217"/>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219" name="楕円 218"/>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220" name="テキスト ボックス 219"/>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ポイント改善しており、類似団体平均を下回り、比較的弾性力がある。</a:t>
          </a:r>
        </a:p>
        <a:p>
          <a:r>
            <a:rPr kumimoji="1" lang="ja-JP" altLang="en-US" sz="1300">
              <a:latin typeface="ＭＳ Ｐゴシック" panose="020B0600070205080204" pitchFamily="50" charset="-128"/>
              <a:ea typeface="ＭＳ Ｐゴシック" panose="020B0600070205080204" pitchFamily="50" charset="-128"/>
            </a:rPr>
            <a:t>　今後は施設の老朽化に伴う維持補修費の増加が予想されるため、引き続き支出内容を精査し、長寿命化修繕計画等に基づく適正な執行に努める。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5" name="直線コネクタ 234"/>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6" name="テキスト ボックス 235"/>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7" name="直線コネクタ 236"/>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8" name="テキスト ボックス 237"/>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9" name="直線コネクタ 238"/>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40" name="テキスト ボックス 239"/>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3" name="直線コネクタ 242"/>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4" name="テキスト ボックス 243"/>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5" name="直線コネクタ 244"/>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6" name="テキスト ボックス 245"/>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7" name="直線コネクタ 246"/>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8" name="テキスト ボックス 247"/>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79375</xdr:rowOff>
    </xdr:from>
    <xdr:to>
      <xdr:col>82</xdr:col>
      <xdr:colOff>107950</xdr:colOff>
      <xdr:row>61</xdr:row>
      <xdr:rowOff>50800</xdr:rowOff>
    </xdr:to>
    <xdr:cxnSp macro="">
      <xdr:nvCxnSpPr>
        <xdr:cNvPr id="252" name="直線コネクタ 251"/>
        <xdr:cNvCxnSpPr/>
      </xdr:nvCxnSpPr>
      <xdr:spPr>
        <a:xfrm flipV="1">
          <a:off x="16510000" y="9166225"/>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22877</xdr:rowOff>
    </xdr:from>
    <xdr:ext cx="762000" cy="259045"/>
    <xdr:sp macro="" textlink="">
      <xdr:nvSpPr>
        <xdr:cNvPr id="253" name="その他最小値テキスト"/>
        <xdr:cNvSpPr txBox="1"/>
      </xdr:nvSpPr>
      <xdr:spPr>
        <a:xfrm>
          <a:off x="16598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50800</xdr:rowOff>
    </xdr:from>
    <xdr:to>
      <xdr:col>82</xdr:col>
      <xdr:colOff>196850</xdr:colOff>
      <xdr:row>61</xdr:row>
      <xdr:rowOff>50800</xdr:rowOff>
    </xdr:to>
    <xdr:cxnSp macro="">
      <xdr:nvCxnSpPr>
        <xdr:cNvPr id="254" name="直線コネクタ 253"/>
        <xdr:cNvCxnSpPr/>
      </xdr:nvCxnSpPr>
      <xdr:spPr>
        <a:xfrm>
          <a:off x="16421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165752</xdr:rowOff>
    </xdr:from>
    <xdr:ext cx="762000" cy="259045"/>
    <xdr:sp macro="" textlink="">
      <xdr:nvSpPr>
        <xdr:cNvPr id="255" name="その他最大値テキスト"/>
        <xdr:cNvSpPr txBox="1"/>
      </xdr:nvSpPr>
      <xdr:spPr>
        <a:xfrm>
          <a:off x="16598900" y="890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79375</xdr:rowOff>
    </xdr:from>
    <xdr:to>
      <xdr:col>82</xdr:col>
      <xdr:colOff>196850</xdr:colOff>
      <xdr:row>53</xdr:row>
      <xdr:rowOff>79375</xdr:rowOff>
    </xdr:to>
    <xdr:cxnSp macro="">
      <xdr:nvCxnSpPr>
        <xdr:cNvPr id="256" name="直線コネクタ 255"/>
        <xdr:cNvCxnSpPr/>
      </xdr:nvCxnSpPr>
      <xdr:spPr>
        <a:xfrm>
          <a:off x="16421100" y="9166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155575</xdr:rowOff>
    </xdr:from>
    <xdr:to>
      <xdr:col>82</xdr:col>
      <xdr:colOff>107950</xdr:colOff>
      <xdr:row>55</xdr:row>
      <xdr:rowOff>12700</xdr:rowOff>
    </xdr:to>
    <xdr:cxnSp macro="">
      <xdr:nvCxnSpPr>
        <xdr:cNvPr id="257" name="直線コネクタ 256"/>
        <xdr:cNvCxnSpPr/>
      </xdr:nvCxnSpPr>
      <xdr:spPr>
        <a:xfrm flipV="1">
          <a:off x="15671800" y="941387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29227</xdr:rowOff>
    </xdr:from>
    <xdr:ext cx="762000" cy="259045"/>
    <xdr:sp macro="" textlink="">
      <xdr:nvSpPr>
        <xdr:cNvPr id="258" name="その他平均値テキスト"/>
        <xdr:cNvSpPr txBox="1"/>
      </xdr:nvSpPr>
      <xdr:spPr>
        <a:xfrm>
          <a:off x="16598900" y="9630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57150</xdr:rowOff>
    </xdr:from>
    <xdr:to>
      <xdr:col>82</xdr:col>
      <xdr:colOff>158750</xdr:colOff>
      <xdr:row>56</xdr:row>
      <xdr:rowOff>158750</xdr:rowOff>
    </xdr:to>
    <xdr:sp macro="" textlink="">
      <xdr:nvSpPr>
        <xdr:cNvPr id="259" name="フローチャート: 判断 258"/>
        <xdr:cNvSpPr/>
      </xdr:nvSpPr>
      <xdr:spPr>
        <a:xfrm>
          <a:off x="164592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12700</xdr:rowOff>
    </xdr:from>
    <xdr:to>
      <xdr:col>78</xdr:col>
      <xdr:colOff>69850</xdr:colOff>
      <xdr:row>55</xdr:row>
      <xdr:rowOff>22225</xdr:rowOff>
    </xdr:to>
    <xdr:cxnSp macro="">
      <xdr:nvCxnSpPr>
        <xdr:cNvPr id="260" name="直線コネクタ 259"/>
        <xdr:cNvCxnSpPr/>
      </xdr:nvCxnSpPr>
      <xdr:spPr>
        <a:xfrm flipV="1">
          <a:off x="14782800" y="94424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66675</xdr:rowOff>
    </xdr:from>
    <xdr:to>
      <xdr:col>78</xdr:col>
      <xdr:colOff>120650</xdr:colOff>
      <xdr:row>56</xdr:row>
      <xdr:rowOff>168275</xdr:rowOff>
    </xdr:to>
    <xdr:sp macro="" textlink="">
      <xdr:nvSpPr>
        <xdr:cNvPr id="261" name="フローチャート: 判断 260"/>
        <xdr:cNvSpPr/>
      </xdr:nvSpPr>
      <xdr:spPr>
        <a:xfrm>
          <a:off x="15621000" y="96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153052</xdr:rowOff>
    </xdr:from>
    <xdr:ext cx="736600" cy="259045"/>
    <xdr:sp macro="" textlink="">
      <xdr:nvSpPr>
        <xdr:cNvPr id="262" name="テキスト ボックス 261"/>
        <xdr:cNvSpPr txBox="1"/>
      </xdr:nvSpPr>
      <xdr:spPr>
        <a:xfrm>
          <a:off x="15290800" y="9754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12700</xdr:rowOff>
    </xdr:from>
    <xdr:to>
      <xdr:col>73</xdr:col>
      <xdr:colOff>180975</xdr:colOff>
      <xdr:row>55</xdr:row>
      <xdr:rowOff>22225</xdr:rowOff>
    </xdr:to>
    <xdr:cxnSp macro="">
      <xdr:nvCxnSpPr>
        <xdr:cNvPr id="263" name="直線コネクタ 262"/>
        <xdr:cNvCxnSpPr/>
      </xdr:nvCxnSpPr>
      <xdr:spPr>
        <a:xfrm>
          <a:off x="13893800" y="94424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133350</xdr:rowOff>
    </xdr:from>
    <xdr:to>
      <xdr:col>74</xdr:col>
      <xdr:colOff>31750</xdr:colOff>
      <xdr:row>57</xdr:row>
      <xdr:rowOff>63500</xdr:rowOff>
    </xdr:to>
    <xdr:sp macro="" textlink="">
      <xdr:nvSpPr>
        <xdr:cNvPr id="264" name="フローチャート: 判断 263"/>
        <xdr:cNvSpPr/>
      </xdr:nvSpPr>
      <xdr:spPr>
        <a:xfrm>
          <a:off x="14732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48277</xdr:rowOff>
    </xdr:from>
    <xdr:ext cx="762000" cy="259045"/>
    <xdr:sp macro="" textlink="">
      <xdr:nvSpPr>
        <xdr:cNvPr id="265" name="テキスト ボックス 264"/>
        <xdr:cNvSpPr txBox="1"/>
      </xdr:nvSpPr>
      <xdr:spPr>
        <a:xfrm>
          <a:off x="14401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127000</xdr:rowOff>
    </xdr:from>
    <xdr:to>
      <xdr:col>69</xdr:col>
      <xdr:colOff>92075</xdr:colOff>
      <xdr:row>55</xdr:row>
      <xdr:rowOff>12700</xdr:rowOff>
    </xdr:to>
    <xdr:cxnSp macro="">
      <xdr:nvCxnSpPr>
        <xdr:cNvPr id="266" name="直線コネクタ 265"/>
        <xdr:cNvCxnSpPr/>
      </xdr:nvCxnSpPr>
      <xdr:spPr>
        <a:xfrm>
          <a:off x="13004800" y="93853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95250</xdr:rowOff>
    </xdr:from>
    <xdr:to>
      <xdr:col>69</xdr:col>
      <xdr:colOff>142875</xdr:colOff>
      <xdr:row>57</xdr:row>
      <xdr:rowOff>25400</xdr:rowOff>
    </xdr:to>
    <xdr:sp macro="" textlink="">
      <xdr:nvSpPr>
        <xdr:cNvPr id="267" name="フローチャート: 判断 266"/>
        <xdr:cNvSpPr/>
      </xdr:nvSpPr>
      <xdr:spPr>
        <a:xfrm>
          <a:off x="13843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10177</xdr:rowOff>
    </xdr:from>
    <xdr:ext cx="762000" cy="259045"/>
    <xdr:sp macro="" textlink="">
      <xdr:nvSpPr>
        <xdr:cNvPr id="268" name="テキスト ボックス 267"/>
        <xdr:cNvSpPr txBox="1"/>
      </xdr:nvSpPr>
      <xdr:spPr>
        <a:xfrm>
          <a:off x="13512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104775</xdr:rowOff>
    </xdr:from>
    <xdr:to>
      <xdr:col>65</xdr:col>
      <xdr:colOff>53975</xdr:colOff>
      <xdr:row>57</xdr:row>
      <xdr:rowOff>34925</xdr:rowOff>
    </xdr:to>
    <xdr:sp macro="" textlink="">
      <xdr:nvSpPr>
        <xdr:cNvPr id="269" name="フローチャート: 判断 268"/>
        <xdr:cNvSpPr/>
      </xdr:nvSpPr>
      <xdr:spPr>
        <a:xfrm>
          <a:off x="12954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19702</xdr:rowOff>
    </xdr:from>
    <xdr:ext cx="762000" cy="259045"/>
    <xdr:sp macro="" textlink="">
      <xdr:nvSpPr>
        <xdr:cNvPr id="270" name="テキスト ボックス 269"/>
        <xdr:cNvSpPr txBox="1"/>
      </xdr:nvSpPr>
      <xdr:spPr>
        <a:xfrm>
          <a:off x="12623800" y="979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104775</xdr:rowOff>
    </xdr:from>
    <xdr:to>
      <xdr:col>82</xdr:col>
      <xdr:colOff>158750</xdr:colOff>
      <xdr:row>55</xdr:row>
      <xdr:rowOff>34925</xdr:rowOff>
    </xdr:to>
    <xdr:sp macro="" textlink="">
      <xdr:nvSpPr>
        <xdr:cNvPr id="276" name="楕円 275"/>
        <xdr:cNvSpPr/>
      </xdr:nvSpPr>
      <xdr:spPr>
        <a:xfrm>
          <a:off x="16459200" y="936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121302</xdr:rowOff>
    </xdr:from>
    <xdr:ext cx="762000" cy="259045"/>
    <xdr:sp macro="" textlink="">
      <xdr:nvSpPr>
        <xdr:cNvPr id="277" name="その他該当値テキスト"/>
        <xdr:cNvSpPr txBox="1"/>
      </xdr:nvSpPr>
      <xdr:spPr>
        <a:xfrm>
          <a:off x="16598900" y="920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133350</xdr:rowOff>
    </xdr:from>
    <xdr:to>
      <xdr:col>78</xdr:col>
      <xdr:colOff>120650</xdr:colOff>
      <xdr:row>55</xdr:row>
      <xdr:rowOff>63500</xdr:rowOff>
    </xdr:to>
    <xdr:sp macro="" textlink="">
      <xdr:nvSpPr>
        <xdr:cNvPr id="278" name="楕円 277"/>
        <xdr:cNvSpPr/>
      </xdr:nvSpPr>
      <xdr:spPr>
        <a:xfrm>
          <a:off x="15621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73677</xdr:rowOff>
    </xdr:from>
    <xdr:ext cx="736600" cy="259045"/>
    <xdr:sp macro="" textlink="">
      <xdr:nvSpPr>
        <xdr:cNvPr id="279" name="テキスト ボックス 278"/>
        <xdr:cNvSpPr txBox="1"/>
      </xdr:nvSpPr>
      <xdr:spPr>
        <a:xfrm>
          <a:off x="15290800" y="916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142875</xdr:rowOff>
    </xdr:from>
    <xdr:to>
      <xdr:col>74</xdr:col>
      <xdr:colOff>31750</xdr:colOff>
      <xdr:row>55</xdr:row>
      <xdr:rowOff>73025</xdr:rowOff>
    </xdr:to>
    <xdr:sp macro="" textlink="">
      <xdr:nvSpPr>
        <xdr:cNvPr id="280" name="楕円 279"/>
        <xdr:cNvSpPr/>
      </xdr:nvSpPr>
      <xdr:spPr>
        <a:xfrm>
          <a:off x="14732000" y="940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83202</xdr:rowOff>
    </xdr:from>
    <xdr:ext cx="762000" cy="259045"/>
    <xdr:sp macro="" textlink="">
      <xdr:nvSpPr>
        <xdr:cNvPr id="281" name="テキスト ボックス 280"/>
        <xdr:cNvSpPr txBox="1"/>
      </xdr:nvSpPr>
      <xdr:spPr>
        <a:xfrm>
          <a:off x="14401800" y="9170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133350</xdr:rowOff>
    </xdr:from>
    <xdr:to>
      <xdr:col>69</xdr:col>
      <xdr:colOff>142875</xdr:colOff>
      <xdr:row>55</xdr:row>
      <xdr:rowOff>63500</xdr:rowOff>
    </xdr:to>
    <xdr:sp macro="" textlink="">
      <xdr:nvSpPr>
        <xdr:cNvPr id="282" name="楕円 281"/>
        <xdr:cNvSpPr/>
      </xdr:nvSpPr>
      <xdr:spPr>
        <a:xfrm>
          <a:off x="13843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73677</xdr:rowOff>
    </xdr:from>
    <xdr:ext cx="762000" cy="259045"/>
    <xdr:sp macro="" textlink="">
      <xdr:nvSpPr>
        <xdr:cNvPr id="283" name="テキスト ボックス 282"/>
        <xdr:cNvSpPr txBox="1"/>
      </xdr:nvSpPr>
      <xdr:spPr>
        <a:xfrm>
          <a:off x="13512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76200</xdr:rowOff>
    </xdr:from>
    <xdr:to>
      <xdr:col>65</xdr:col>
      <xdr:colOff>53975</xdr:colOff>
      <xdr:row>55</xdr:row>
      <xdr:rowOff>6350</xdr:rowOff>
    </xdr:to>
    <xdr:sp macro="" textlink="">
      <xdr:nvSpPr>
        <xdr:cNvPr id="284" name="楕円 283"/>
        <xdr:cNvSpPr/>
      </xdr:nvSpPr>
      <xdr:spPr>
        <a:xfrm>
          <a:off x="12954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16527</xdr:rowOff>
    </xdr:from>
    <xdr:ext cx="762000" cy="259045"/>
    <xdr:sp macro="" textlink="">
      <xdr:nvSpPr>
        <xdr:cNvPr id="285" name="テキスト ボックス 284"/>
        <xdr:cNvSpPr txBox="1"/>
      </xdr:nvSpPr>
      <xdr:spPr>
        <a:xfrm>
          <a:off x="12623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病院事業会計繰出金の増等により、前年度比</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ポイント悪化した。今後は、補助金や負担金等の見直しを含め、適正な執行に努める。</a:t>
          </a:r>
        </a:p>
      </xdr:txBody>
    </xdr:sp>
    <xdr:clientData/>
  </xdr:twoCellAnchor>
  <xdr:oneCellAnchor>
    <xdr:from>
      <xdr:col>62</xdr:col>
      <xdr:colOff>6350</xdr:colOff>
      <xdr:row>29</xdr:row>
      <xdr:rowOff>107950</xdr:rowOff>
    </xdr:from>
    <xdr:ext cx="298543" cy="225703"/>
    <xdr:sp macro="" textlink="">
      <xdr:nvSpPr>
        <xdr:cNvPr id="297" name="テキスト ボックス 29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300" name="直線コネクタ 29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301" name="テキスト ボックス 30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2" name="直線コネクタ 30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3" name="テキスト ボックス 30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4" name="直線コネクタ 30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5" name="テキスト ボックス 30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6" name="直線コネクタ 30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7" name="テキスト ボックス 30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8" name="直線コネクタ 30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9" name="テキスト ボックス 30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1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85090</xdr:rowOff>
    </xdr:from>
    <xdr:to>
      <xdr:col>82</xdr:col>
      <xdr:colOff>107950</xdr:colOff>
      <xdr:row>41</xdr:row>
      <xdr:rowOff>69850</xdr:rowOff>
    </xdr:to>
    <xdr:cxnSp macro="">
      <xdr:nvCxnSpPr>
        <xdr:cNvPr id="312" name="直線コネクタ 311"/>
        <xdr:cNvCxnSpPr/>
      </xdr:nvCxnSpPr>
      <xdr:spPr>
        <a:xfrm flipV="1">
          <a:off x="16510000" y="574294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41927</xdr:rowOff>
    </xdr:from>
    <xdr:ext cx="762000" cy="259045"/>
    <xdr:sp macro="" textlink="">
      <xdr:nvSpPr>
        <xdr:cNvPr id="313"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69850</xdr:rowOff>
    </xdr:from>
    <xdr:to>
      <xdr:col>82</xdr:col>
      <xdr:colOff>196850</xdr:colOff>
      <xdr:row>41</xdr:row>
      <xdr:rowOff>69850</xdr:rowOff>
    </xdr:to>
    <xdr:cxnSp macro="">
      <xdr:nvCxnSpPr>
        <xdr:cNvPr id="314" name="直線コネクタ 313"/>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xdr:rowOff>
    </xdr:from>
    <xdr:ext cx="762000" cy="259045"/>
    <xdr:sp macro="" textlink="">
      <xdr:nvSpPr>
        <xdr:cNvPr id="315"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85090</xdr:rowOff>
    </xdr:from>
    <xdr:to>
      <xdr:col>82</xdr:col>
      <xdr:colOff>196850</xdr:colOff>
      <xdr:row>33</xdr:row>
      <xdr:rowOff>85090</xdr:rowOff>
    </xdr:to>
    <xdr:cxnSp macro="">
      <xdr:nvCxnSpPr>
        <xdr:cNvPr id="316" name="直線コネクタ 315"/>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24130</xdr:rowOff>
    </xdr:from>
    <xdr:to>
      <xdr:col>82</xdr:col>
      <xdr:colOff>107950</xdr:colOff>
      <xdr:row>37</xdr:row>
      <xdr:rowOff>130810</xdr:rowOff>
    </xdr:to>
    <xdr:cxnSp macro="">
      <xdr:nvCxnSpPr>
        <xdr:cNvPr id="317" name="直線コネクタ 316"/>
        <xdr:cNvCxnSpPr/>
      </xdr:nvCxnSpPr>
      <xdr:spPr>
        <a:xfrm>
          <a:off x="15671800" y="636778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73677</xdr:rowOff>
    </xdr:from>
    <xdr:ext cx="762000" cy="259045"/>
    <xdr:sp macro="" textlink="">
      <xdr:nvSpPr>
        <xdr:cNvPr id="318" name="補助費等平均値テキスト"/>
        <xdr:cNvSpPr txBox="1"/>
      </xdr:nvSpPr>
      <xdr:spPr>
        <a:xfrm>
          <a:off x="16598900" y="624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57150</xdr:rowOff>
    </xdr:from>
    <xdr:to>
      <xdr:col>82</xdr:col>
      <xdr:colOff>158750</xdr:colOff>
      <xdr:row>37</xdr:row>
      <xdr:rowOff>158750</xdr:rowOff>
    </xdr:to>
    <xdr:sp macro="" textlink="">
      <xdr:nvSpPr>
        <xdr:cNvPr id="319" name="フローチャート: 判断 318"/>
        <xdr:cNvSpPr/>
      </xdr:nvSpPr>
      <xdr:spPr>
        <a:xfrm>
          <a:off x="16459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24130</xdr:rowOff>
    </xdr:from>
    <xdr:to>
      <xdr:col>78</xdr:col>
      <xdr:colOff>69850</xdr:colOff>
      <xdr:row>37</xdr:row>
      <xdr:rowOff>69850</xdr:rowOff>
    </xdr:to>
    <xdr:cxnSp macro="">
      <xdr:nvCxnSpPr>
        <xdr:cNvPr id="320" name="直線コネクタ 319"/>
        <xdr:cNvCxnSpPr/>
      </xdr:nvCxnSpPr>
      <xdr:spPr>
        <a:xfrm flipV="1">
          <a:off x="14782800" y="6367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26670</xdr:rowOff>
    </xdr:from>
    <xdr:to>
      <xdr:col>78</xdr:col>
      <xdr:colOff>120650</xdr:colOff>
      <xdr:row>37</xdr:row>
      <xdr:rowOff>128270</xdr:rowOff>
    </xdr:to>
    <xdr:sp macro="" textlink="">
      <xdr:nvSpPr>
        <xdr:cNvPr id="321" name="フローチャート: 判断 320"/>
        <xdr:cNvSpPr/>
      </xdr:nvSpPr>
      <xdr:spPr>
        <a:xfrm>
          <a:off x="15621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113047</xdr:rowOff>
    </xdr:from>
    <xdr:ext cx="736600" cy="259045"/>
    <xdr:sp macro="" textlink="">
      <xdr:nvSpPr>
        <xdr:cNvPr id="322" name="テキスト ボックス 321"/>
        <xdr:cNvSpPr txBox="1"/>
      </xdr:nvSpPr>
      <xdr:spPr>
        <a:xfrm>
          <a:off x="15290800" y="645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46990</xdr:rowOff>
    </xdr:from>
    <xdr:to>
      <xdr:col>73</xdr:col>
      <xdr:colOff>180975</xdr:colOff>
      <xdr:row>37</xdr:row>
      <xdr:rowOff>69850</xdr:rowOff>
    </xdr:to>
    <xdr:cxnSp macro="">
      <xdr:nvCxnSpPr>
        <xdr:cNvPr id="323" name="直線コネクタ 322"/>
        <xdr:cNvCxnSpPr/>
      </xdr:nvCxnSpPr>
      <xdr:spPr>
        <a:xfrm>
          <a:off x="13893800" y="6390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41910</xdr:rowOff>
    </xdr:from>
    <xdr:to>
      <xdr:col>74</xdr:col>
      <xdr:colOff>31750</xdr:colOff>
      <xdr:row>37</xdr:row>
      <xdr:rowOff>143510</xdr:rowOff>
    </xdr:to>
    <xdr:sp macro="" textlink="">
      <xdr:nvSpPr>
        <xdr:cNvPr id="324" name="フローチャート: 判断 323"/>
        <xdr:cNvSpPr/>
      </xdr:nvSpPr>
      <xdr:spPr>
        <a:xfrm>
          <a:off x="14732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128287</xdr:rowOff>
    </xdr:from>
    <xdr:ext cx="762000" cy="259045"/>
    <xdr:sp macro="" textlink="">
      <xdr:nvSpPr>
        <xdr:cNvPr id="325" name="テキスト ボックス 324"/>
        <xdr:cNvSpPr txBox="1"/>
      </xdr:nvSpPr>
      <xdr:spPr>
        <a:xfrm>
          <a:off x="14401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46990</xdr:rowOff>
    </xdr:from>
    <xdr:to>
      <xdr:col>69</xdr:col>
      <xdr:colOff>92075</xdr:colOff>
      <xdr:row>37</xdr:row>
      <xdr:rowOff>92710</xdr:rowOff>
    </xdr:to>
    <xdr:cxnSp macro="">
      <xdr:nvCxnSpPr>
        <xdr:cNvPr id="326" name="直線コネクタ 325"/>
        <xdr:cNvCxnSpPr/>
      </xdr:nvCxnSpPr>
      <xdr:spPr>
        <a:xfrm flipV="1">
          <a:off x="13004800" y="63906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129540</xdr:rowOff>
    </xdr:from>
    <xdr:to>
      <xdr:col>69</xdr:col>
      <xdr:colOff>142875</xdr:colOff>
      <xdr:row>37</xdr:row>
      <xdr:rowOff>59690</xdr:rowOff>
    </xdr:to>
    <xdr:sp macro="" textlink="">
      <xdr:nvSpPr>
        <xdr:cNvPr id="327" name="フローチャート: 判断 326"/>
        <xdr:cNvSpPr/>
      </xdr:nvSpPr>
      <xdr:spPr>
        <a:xfrm>
          <a:off x="13843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69867</xdr:rowOff>
    </xdr:from>
    <xdr:ext cx="762000" cy="259045"/>
    <xdr:sp macro="" textlink="">
      <xdr:nvSpPr>
        <xdr:cNvPr id="328" name="テキスト ボックス 327"/>
        <xdr:cNvSpPr txBox="1"/>
      </xdr:nvSpPr>
      <xdr:spPr>
        <a:xfrm>
          <a:off x="13512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114300</xdr:rowOff>
    </xdr:from>
    <xdr:to>
      <xdr:col>65</xdr:col>
      <xdr:colOff>53975</xdr:colOff>
      <xdr:row>37</xdr:row>
      <xdr:rowOff>44450</xdr:rowOff>
    </xdr:to>
    <xdr:sp macro="" textlink="">
      <xdr:nvSpPr>
        <xdr:cNvPr id="329" name="フローチャート: 判断 328"/>
        <xdr:cNvSpPr/>
      </xdr:nvSpPr>
      <xdr:spPr>
        <a:xfrm>
          <a:off x="12954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54627</xdr:rowOff>
    </xdr:from>
    <xdr:ext cx="762000" cy="259045"/>
    <xdr:sp macro="" textlink="">
      <xdr:nvSpPr>
        <xdr:cNvPr id="330" name="テキスト ボックス 329"/>
        <xdr:cNvSpPr txBox="1"/>
      </xdr:nvSpPr>
      <xdr:spPr>
        <a:xfrm>
          <a:off x="12623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1" name="テキスト ボックス 33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2" name="テキスト ボックス 33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3" name="テキスト ボックス 33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4" name="テキスト ボックス 33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5" name="テキスト ボックス 33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80010</xdr:rowOff>
    </xdr:from>
    <xdr:to>
      <xdr:col>82</xdr:col>
      <xdr:colOff>158750</xdr:colOff>
      <xdr:row>38</xdr:row>
      <xdr:rowOff>10160</xdr:rowOff>
    </xdr:to>
    <xdr:sp macro="" textlink="">
      <xdr:nvSpPr>
        <xdr:cNvPr id="336" name="楕円 335"/>
        <xdr:cNvSpPr/>
      </xdr:nvSpPr>
      <xdr:spPr>
        <a:xfrm>
          <a:off x="164592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52087</xdr:rowOff>
    </xdr:from>
    <xdr:ext cx="762000" cy="259045"/>
    <xdr:sp macro="" textlink="">
      <xdr:nvSpPr>
        <xdr:cNvPr id="337" name="補助費等該当値テキスト"/>
        <xdr:cNvSpPr txBox="1"/>
      </xdr:nvSpPr>
      <xdr:spPr>
        <a:xfrm>
          <a:off x="165989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144780</xdr:rowOff>
    </xdr:from>
    <xdr:to>
      <xdr:col>78</xdr:col>
      <xdr:colOff>120650</xdr:colOff>
      <xdr:row>37</xdr:row>
      <xdr:rowOff>74930</xdr:rowOff>
    </xdr:to>
    <xdr:sp macro="" textlink="">
      <xdr:nvSpPr>
        <xdr:cNvPr id="338" name="楕円 337"/>
        <xdr:cNvSpPr/>
      </xdr:nvSpPr>
      <xdr:spPr>
        <a:xfrm>
          <a:off x="15621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39" name="テキスト ボックス 338"/>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19050</xdr:rowOff>
    </xdr:from>
    <xdr:to>
      <xdr:col>74</xdr:col>
      <xdr:colOff>31750</xdr:colOff>
      <xdr:row>37</xdr:row>
      <xdr:rowOff>120650</xdr:rowOff>
    </xdr:to>
    <xdr:sp macro="" textlink="">
      <xdr:nvSpPr>
        <xdr:cNvPr id="340" name="楕円 339"/>
        <xdr:cNvSpPr/>
      </xdr:nvSpPr>
      <xdr:spPr>
        <a:xfrm>
          <a:off x="14732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130827</xdr:rowOff>
    </xdr:from>
    <xdr:ext cx="762000" cy="259045"/>
    <xdr:sp macro="" textlink="">
      <xdr:nvSpPr>
        <xdr:cNvPr id="341" name="テキスト ボックス 340"/>
        <xdr:cNvSpPr txBox="1"/>
      </xdr:nvSpPr>
      <xdr:spPr>
        <a:xfrm>
          <a:off x="14401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167640</xdr:rowOff>
    </xdr:from>
    <xdr:to>
      <xdr:col>69</xdr:col>
      <xdr:colOff>142875</xdr:colOff>
      <xdr:row>37</xdr:row>
      <xdr:rowOff>97790</xdr:rowOff>
    </xdr:to>
    <xdr:sp macro="" textlink="">
      <xdr:nvSpPr>
        <xdr:cNvPr id="342" name="楕円 341"/>
        <xdr:cNvSpPr/>
      </xdr:nvSpPr>
      <xdr:spPr>
        <a:xfrm>
          <a:off x="13843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82567</xdr:rowOff>
    </xdr:from>
    <xdr:ext cx="762000" cy="259045"/>
    <xdr:sp macro="" textlink="">
      <xdr:nvSpPr>
        <xdr:cNvPr id="343" name="テキスト ボックス 342"/>
        <xdr:cNvSpPr txBox="1"/>
      </xdr:nvSpPr>
      <xdr:spPr>
        <a:xfrm>
          <a:off x="13512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41910</xdr:rowOff>
    </xdr:from>
    <xdr:to>
      <xdr:col>65</xdr:col>
      <xdr:colOff>53975</xdr:colOff>
      <xdr:row>37</xdr:row>
      <xdr:rowOff>143510</xdr:rowOff>
    </xdr:to>
    <xdr:sp macro="" textlink="">
      <xdr:nvSpPr>
        <xdr:cNvPr id="344" name="楕円 343"/>
        <xdr:cNvSpPr/>
      </xdr:nvSpPr>
      <xdr:spPr>
        <a:xfrm>
          <a:off x="12954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128287</xdr:rowOff>
    </xdr:from>
    <xdr:ext cx="762000" cy="259045"/>
    <xdr:sp macro="" textlink="">
      <xdr:nvSpPr>
        <xdr:cNvPr id="345" name="テキスト ボックス 344"/>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6" name="正方形/長方形 34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7" name="正方形/長方形 34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8" name="正方形/長方形 34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9" name="正方形/長方形 34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0" name="正方形/長方形 34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1" name="正方形/長方形 35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2" name="正方形/長方形 35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正方形/長方形 35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4" name="正方形/長方形 35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5" name="正方形/長方形 35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6" name="テキスト ボックス 35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ポイント改善し、類似団体平均を大きく下回っており、比較的弾力性がある。</a:t>
          </a:r>
        </a:p>
        <a:p>
          <a:r>
            <a:rPr kumimoji="1" lang="ja-JP" altLang="en-US" sz="1300">
              <a:latin typeface="ＭＳ Ｐゴシック" panose="020B0600070205080204" pitchFamily="50" charset="-128"/>
              <a:ea typeface="ＭＳ Ｐゴシック" panose="020B0600070205080204" pitchFamily="50" charset="-128"/>
            </a:rPr>
            <a:t>　今後も計画的な市債発行により、市債残高を適正な範囲内に抑制するよう努める。</a:t>
          </a:r>
        </a:p>
      </xdr:txBody>
    </xdr:sp>
    <xdr:clientData/>
  </xdr:twoCellAnchor>
  <xdr:oneCellAnchor>
    <xdr:from>
      <xdr:col>3</xdr:col>
      <xdr:colOff>123825</xdr:colOff>
      <xdr:row>69</xdr:row>
      <xdr:rowOff>107950</xdr:rowOff>
    </xdr:from>
    <xdr:ext cx="298543" cy="225703"/>
    <xdr:sp macro="" textlink="">
      <xdr:nvSpPr>
        <xdr:cNvPr id="357" name="テキスト ボックス 35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8" name="直線コネクタ 35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9" name="テキスト ボックス 35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60" name="直線コネクタ 35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1" name="テキスト ボックス 36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2" name="直線コネクタ 36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3" name="テキスト ボックス 36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4" name="直線コネクタ 36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5" name="テキスト ボックス 36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6" name="直線コネクタ 36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7" name="テキスト ボックス 36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21844</xdr:rowOff>
    </xdr:from>
    <xdr:to>
      <xdr:col>24</xdr:col>
      <xdr:colOff>25400</xdr:colOff>
      <xdr:row>79</xdr:row>
      <xdr:rowOff>120142</xdr:rowOff>
    </xdr:to>
    <xdr:cxnSp macro="">
      <xdr:nvCxnSpPr>
        <xdr:cNvPr id="370" name="直線コネクタ 369"/>
        <xdr:cNvCxnSpPr/>
      </xdr:nvCxnSpPr>
      <xdr:spPr>
        <a:xfrm flipV="1">
          <a:off x="4826000" y="12709144"/>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92219</xdr:rowOff>
    </xdr:from>
    <xdr:ext cx="762000" cy="259045"/>
    <xdr:sp macro="" textlink="">
      <xdr:nvSpPr>
        <xdr:cNvPr id="371" name="公債費最小値テキスト"/>
        <xdr:cNvSpPr txBox="1"/>
      </xdr:nvSpPr>
      <xdr:spPr>
        <a:xfrm>
          <a:off x="4914900" y="13636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120142</xdr:rowOff>
    </xdr:from>
    <xdr:to>
      <xdr:col>24</xdr:col>
      <xdr:colOff>114300</xdr:colOff>
      <xdr:row>79</xdr:row>
      <xdr:rowOff>120142</xdr:rowOff>
    </xdr:to>
    <xdr:cxnSp macro="">
      <xdr:nvCxnSpPr>
        <xdr:cNvPr id="372" name="直線コネクタ 371"/>
        <xdr:cNvCxnSpPr/>
      </xdr:nvCxnSpPr>
      <xdr:spPr>
        <a:xfrm>
          <a:off x="4737100" y="1366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108221</xdr:rowOff>
    </xdr:from>
    <xdr:ext cx="762000" cy="259045"/>
    <xdr:sp macro="" textlink="">
      <xdr:nvSpPr>
        <xdr:cNvPr id="373" name="公債費最大値テキスト"/>
        <xdr:cNvSpPr txBox="1"/>
      </xdr:nvSpPr>
      <xdr:spPr>
        <a:xfrm>
          <a:off x="4914900" y="1245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21844</xdr:rowOff>
    </xdr:from>
    <xdr:to>
      <xdr:col>24</xdr:col>
      <xdr:colOff>114300</xdr:colOff>
      <xdr:row>74</xdr:row>
      <xdr:rowOff>21844</xdr:rowOff>
    </xdr:to>
    <xdr:cxnSp macro="">
      <xdr:nvCxnSpPr>
        <xdr:cNvPr id="374" name="直線コネクタ 373"/>
        <xdr:cNvCxnSpPr/>
      </xdr:nvCxnSpPr>
      <xdr:spPr>
        <a:xfrm>
          <a:off x="4737100" y="1270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33274</xdr:rowOff>
    </xdr:from>
    <xdr:to>
      <xdr:col>24</xdr:col>
      <xdr:colOff>25400</xdr:colOff>
      <xdr:row>75</xdr:row>
      <xdr:rowOff>51562</xdr:rowOff>
    </xdr:to>
    <xdr:cxnSp macro="">
      <xdr:nvCxnSpPr>
        <xdr:cNvPr id="375" name="直線コネクタ 374"/>
        <xdr:cNvCxnSpPr/>
      </xdr:nvCxnSpPr>
      <xdr:spPr>
        <a:xfrm flipV="1">
          <a:off x="3987800" y="1289202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153433</xdr:rowOff>
    </xdr:from>
    <xdr:ext cx="762000" cy="259045"/>
    <xdr:sp macro="" textlink="">
      <xdr:nvSpPr>
        <xdr:cNvPr id="376" name="公債費平均値テキスト"/>
        <xdr:cNvSpPr txBox="1"/>
      </xdr:nvSpPr>
      <xdr:spPr>
        <a:xfrm>
          <a:off x="4914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77" name="フローチャート: 判断 376"/>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51562</xdr:rowOff>
    </xdr:from>
    <xdr:to>
      <xdr:col>19</xdr:col>
      <xdr:colOff>187325</xdr:colOff>
      <xdr:row>75</xdr:row>
      <xdr:rowOff>69850</xdr:rowOff>
    </xdr:to>
    <xdr:cxnSp macro="">
      <xdr:nvCxnSpPr>
        <xdr:cNvPr id="378" name="直線コネクタ 377"/>
        <xdr:cNvCxnSpPr/>
      </xdr:nvCxnSpPr>
      <xdr:spPr>
        <a:xfrm flipV="1">
          <a:off x="3098800" y="129103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28194</xdr:rowOff>
    </xdr:from>
    <xdr:to>
      <xdr:col>20</xdr:col>
      <xdr:colOff>38100</xdr:colOff>
      <xdr:row>77</xdr:row>
      <xdr:rowOff>129794</xdr:rowOff>
    </xdr:to>
    <xdr:sp macro="" textlink="">
      <xdr:nvSpPr>
        <xdr:cNvPr id="379" name="フローチャート: 判断 378"/>
        <xdr:cNvSpPr/>
      </xdr:nvSpPr>
      <xdr:spPr>
        <a:xfrm>
          <a:off x="3937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114571</xdr:rowOff>
    </xdr:from>
    <xdr:ext cx="736600" cy="259045"/>
    <xdr:sp macro="" textlink="">
      <xdr:nvSpPr>
        <xdr:cNvPr id="380" name="テキスト ボックス 379"/>
        <xdr:cNvSpPr txBox="1"/>
      </xdr:nvSpPr>
      <xdr:spPr>
        <a:xfrm>
          <a:off x="3606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51562</xdr:rowOff>
    </xdr:from>
    <xdr:to>
      <xdr:col>15</xdr:col>
      <xdr:colOff>98425</xdr:colOff>
      <xdr:row>75</xdr:row>
      <xdr:rowOff>69850</xdr:rowOff>
    </xdr:to>
    <xdr:cxnSp macro="">
      <xdr:nvCxnSpPr>
        <xdr:cNvPr id="381" name="直線コネクタ 380"/>
        <xdr:cNvCxnSpPr/>
      </xdr:nvCxnSpPr>
      <xdr:spPr>
        <a:xfrm>
          <a:off x="2209800" y="129103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82" name="フローチャート: 判断 381"/>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83" name="テキスト ボックス 382"/>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51562</xdr:rowOff>
    </xdr:from>
    <xdr:to>
      <xdr:col>11</xdr:col>
      <xdr:colOff>9525</xdr:colOff>
      <xdr:row>75</xdr:row>
      <xdr:rowOff>60706</xdr:rowOff>
    </xdr:to>
    <xdr:cxnSp macro="">
      <xdr:nvCxnSpPr>
        <xdr:cNvPr id="384" name="直線コネクタ 383"/>
        <xdr:cNvCxnSpPr/>
      </xdr:nvCxnSpPr>
      <xdr:spPr>
        <a:xfrm flipV="1">
          <a:off x="1320800" y="129103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85" name="フローチャート: 判断 384"/>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123714</xdr:rowOff>
    </xdr:from>
    <xdr:ext cx="762000" cy="259045"/>
    <xdr:sp macro="" textlink="">
      <xdr:nvSpPr>
        <xdr:cNvPr id="386" name="テキスト ボックス 385"/>
        <xdr:cNvSpPr txBox="1"/>
      </xdr:nvSpPr>
      <xdr:spPr>
        <a:xfrm>
          <a:off x="1828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92202</xdr:rowOff>
    </xdr:from>
    <xdr:to>
      <xdr:col>6</xdr:col>
      <xdr:colOff>171450</xdr:colOff>
      <xdr:row>78</xdr:row>
      <xdr:rowOff>22352</xdr:rowOff>
    </xdr:to>
    <xdr:sp macro="" textlink="">
      <xdr:nvSpPr>
        <xdr:cNvPr id="387" name="フローチャート: 判断 386"/>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7129</xdr:rowOff>
    </xdr:from>
    <xdr:ext cx="762000" cy="259045"/>
    <xdr:sp macro="" textlink="">
      <xdr:nvSpPr>
        <xdr:cNvPr id="388" name="テキスト ボックス 387"/>
        <xdr:cNvSpPr txBox="1"/>
      </xdr:nvSpPr>
      <xdr:spPr>
        <a:xfrm>
          <a:off x="939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153924</xdr:rowOff>
    </xdr:from>
    <xdr:to>
      <xdr:col>24</xdr:col>
      <xdr:colOff>76200</xdr:colOff>
      <xdr:row>75</xdr:row>
      <xdr:rowOff>84074</xdr:rowOff>
    </xdr:to>
    <xdr:sp macro="" textlink="">
      <xdr:nvSpPr>
        <xdr:cNvPr id="394" name="楕円 393"/>
        <xdr:cNvSpPr/>
      </xdr:nvSpPr>
      <xdr:spPr>
        <a:xfrm>
          <a:off x="4775200" y="128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170451</xdr:rowOff>
    </xdr:from>
    <xdr:ext cx="762000" cy="259045"/>
    <xdr:sp macro="" textlink="">
      <xdr:nvSpPr>
        <xdr:cNvPr id="395" name="公債費該当値テキスト"/>
        <xdr:cNvSpPr txBox="1"/>
      </xdr:nvSpPr>
      <xdr:spPr>
        <a:xfrm>
          <a:off x="4914900" y="1268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762</xdr:rowOff>
    </xdr:from>
    <xdr:to>
      <xdr:col>20</xdr:col>
      <xdr:colOff>38100</xdr:colOff>
      <xdr:row>75</xdr:row>
      <xdr:rowOff>102362</xdr:rowOff>
    </xdr:to>
    <xdr:sp macro="" textlink="">
      <xdr:nvSpPr>
        <xdr:cNvPr id="396" name="楕円 395"/>
        <xdr:cNvSpPr/>
      </xdr:nvSpPr>
      <xdr:spPr>
        <a:xfrm>
          <a:off x="3937000" y="128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112539</xdr:rowOff>
    </xdr:from>
    <xdr:ext cx="736600" cy="259045"/>
    <xdr:sp macro="" textlink="">
      <xdr:nvSpPr>
        <xdr:cNvPr id="397" name="テキスト ボックス 396"/>
        <xdr:cNvSpPr txBox="1"/>
      </xdr:nvSpPr>
      <xdr:spPr>
        <a:xfrm>
          <a:off x="3606800" y="12628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19050</xdr:rowOff>
    </xdr:from>
    <xdr:to>
      <xdr:col>15</xdr:col>
      <xdr:colOff>149225</xdr:colOff>
      <xdr:row>75</xdr:row>
      <xdr:rowOff>120650</xdr:rowOff>
    </xdr:to>
    <xdr:sp macro="" textlink="">
      <xdr:nvSpPr>
        <xdr:cNvPr id="398" name="楕円 397"/>
        <xdr:cNvSpPr/>
      </xdr:nvSpPr>
      <xdr:spPr>
        <a:xfrm>
          <a:off x="3048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130827</xdr:rowOff>
    </xdr:from>
    <xdr:ext cx="762000" cy="259045"/>
    <xdr:sp macro="" textlink="">
      <xdr:nvSpPr>
        <xdr:cNvPr id="399" name="テキスト ボックス 398"/>
        <xdr:cNvSpPr txBox="1"/>
      </xdr:nvSpPr>
      <xdr:spPr>
        <a:xfrm>
          <a:off x="2717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762</xdr:rowOff>
    </xdr:from>
    <xdr:to>
      <xdr:col>11</xdr:col>
      <xdr:colOff>60325</xdr:colOff>
      <xdr:row>75</xdr:row>
      <xdr:rowOff>102362</xdr:rowOff>
    </xdr:to>
    <xdr:sp macro="" textlink="">
      <xdr:nvSpPr>
        <xdr:cNvPr id="400" name="楕円 399"/>
        <xdr:cNvSpPr/>
      </xdr:nvSpPr>
      <xdr:spPr>
        <a:xfrm>
          <a:off x="2159000" y="128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112539</xdr:rowOff>
    </xdr:from>
    <xdr:ext cx="762000" cy="259045"/>
    <xdr:sp macro="" textlink="">
      <xdr:nvSpPr>
        <xdr:cNvPr id="401" name="テキスト ボックス 400"/>
        <xdr:cNvSpPr txBox="1"/>
      </xdr:nvSpPr>
      <xdr:spPr>
        <a:xfrm>
          <a:off x="1828800" y="1262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9906</xdr:rowOff>
    </xdr:from>
    <xdr:to>
      <xdr:col>6</xdr:col>
      <xdr:colOff>171450</xdr:colOff>
      <xdr:row>75</xdr:row>
      <xdr:rowOff>111506</xdr:rowOff>
    </xdr:to>
    <xdr:sp macro="" textlink="">
      <xdr:nvSpPr>
        <xdr:cNvPr id="402" name="楕円 401"/>
        <xdr:cNvSpPr/>
      </xdr:nvSpPr>
      <xdr:spPr>
        <a:xfrm>
          <a:off x="12700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121683</xdr:rowOff>
    </xdr:from>
    <xdr:ext cx="762000" cy="259045"/>
    <xdr:sp macro="" textlink="">
      <xdr:nvSpPr>
        <xdr:cNvPr id="403" name="テキスト ボックス 402"/>
        <xdr:cNvSpPr txBox="1"/>
      </xdr:nvSpPr>
      <xdr:spPr>
        <a:xfrm>
          <a:off x="939800" y="1263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ポイント悪化しており、依然として類似団体平均を上回っている。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これは、物件費に係る経常収支比率が高いことが主な要因である。</a:t>
          </a:r>
        </a:p>
        <a:p>
          <a:r>
            <a:rPr kumimoji="1" lang="ja-JP" altLang="en-US" sz="1300">
              <a:latin typeface="ＭＳ Ｐゴシック" panose="020B0600070205080204" pitchFamily="50" charset="-128"/>
              <a:ea typeface="ＭＳ Ｐゴシック" panose="020B0600070205080204" pitchFamily="50" charset="-128"/>
            </a:rPr>
            <a:t>　今後は、事務事業の見直し等を含めたより一層の経費削減に努める。</a:t>
          </a: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14986</xdr:rowOff>
    </xdr:from>
    <xdr:to>
      <xdr:col>82</xdr:col>
      <xdr:colOff>107950</xdr:colOff>
      <xdr:row>80</xdr:row>
      <xdr:rowOff>72137</xdr:rowOff>
    </xdr:to>
    <xdr:cxnSp macro="">
      <xdr:nvCxnSpPr>
        <xdr:cNvPr id="429" name="直線コネクタ 428"/>
        <xdr:cNvCxnSpPr/>
      </xdr:nvCxnSpPr>
      <xdr:spPr>
        <a:xfrm flipV="1">
          <a:off x="16510000" y="12873736"/>
          <a:ext cx="0" cy="914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44214</xdr:rowOff>
    </xdr:from>
    <xdr:ext cx="762000" cy="259045"/>
    <xdr:sp macro="" textlink="">
      <xdr:nvSpPr>
        <xdr:cNvPr id="430" name="公債費以外最小値テキスト"/>
        <xdr:cNvSpPr txBox="1"/>
      </xdr:nvSpPr>
      <xdr:spPr>
        <a:xfrm>
          <a:off x="16598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72137</xdr:rowOff>
    </xdr:from>
    <xdr:to>
      <xdr:col>82</xdr:col>
      <xdr:colOff>196850</xdr:colOff>
      <xdr:row>80</xdr:row>
      <xdr:rowOff>72137</xdr:rowOff>
    </xdr:to>
    <xdr:cxnSp macro="">
      <xdr:nvCxnSpPr>
        <xdr:cNvPr id="431" name="直線コネクタ 430"/>
        <xdr:cNvCxnSpPr/>
      </xdr:nvCxnSpPr>
      <xdr:spPr>
        <a:xfrm>
          <a:off x="16421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101363</xdr:rowOff>
    </xdr:from>
    <xdr:ext cx="762000" cy="259045"/>
    <xdr:sp macro="" textlink="">
      <xdr:nvSpPr>
        <xdr:cNvPr id="432" name="公債費以外最大値テキスト"/>
        <xdr:cNvSpPr txBox="1"/>
      </xdr:nvSpPr>
      <xdr:spPr>
        <a:xfrm>
          <a:off x="16598900" y="1261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14986</xdr:rowOff>
    </xdr:from>
    <xdr:to>
      <xdr:col>82</xdr:col>
      <xdr:colOff>196850</xdr:colOff>
      <xdr:row>75</xdr:row>
      <xdr:rowOff>14986</xdr:rowOff>
    </xdr:to>
    <xdr:cxnSp macro="">
      <xdr:nvCxnSpPr>
        <xdr:cNvPr id="433" name="直線コネクタ 432"/>
        <xdr:cNvCxnSpPr/>
      </xdr:nvCxnSpPr>
      <xdr:spPr>
        <a:xfrm>
          <a:off x="16421100" y="12873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60706</xdr:rowOff>
    </xdr:from>
    <xdr:to>
      <xdr:col>82</xdr:col>
      <xdr:colOff>107950</xdr:colOff>
      <xdr:row>77</xdr:row>
      <xdr:rowOff>106426</xdr:rowOff>
    </xdr:to>
    <xdr:cxnSp macro="">
      <xdr:nvCxnSpPr>
        <xdr:cNvPr id="434" name="直線コネクタ 433"/>
        <xdr:cNvCxnSpPr/>
      </xdr:nvCxnSpPr>
      <xdr:spPr>
        <a:xfrm>
          <a:off x="15671800" y="1326235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26433</xdr:rowOff>
    </xdr:from>
    <xdr:ext cx="762000" cy="259045"/>
    <xdr:sp macro="" textlink="">
      <xdr:nvSpPr>
        <xdr:cNvPr id="435" name="公債費以外平均値テキスト"/>
        <xdr:cNvSpPr txBox="1"/>
      </xdr:nvSpPr>
      <xdr:spPr>
        <a:xfrm>
          <a:off x="16598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9906</xdr:rowOff>
    </xdr:from>
    <xdr:to>
      <xdr:col>82</xdr:col>
      <xdr:colOff>158750</xdr:colOff>
      <xdr:row>77</xdr:row>
      <xdr:rowOff>111506</xdr:rowOff>
    </xdr:to>
    <xdr:sp macro="" textlink="">
      <xdr:nvSpPr>
        <xdr:cNvPr id="436" name="フローチャート: 判断 435"/>
        <xdr:cNvSpPr/>
      </xdr:nvSpPr>
      <xdr:spPr>
        <a:xfrm>
          <a:off x="16459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60706</xdr:rowOff>
    </xdr:from>
    <xdr:to>
      <xdr:col>78</xdr:col>
      <xdr:colOff>69850</xdr:colOff>
      <xdr:row>77</xdr:row>
      <xdr:rowOff>147574</xdr:rowOff>
    </xdr:to>
    <xdr:cxnSp macro="">
      <xdr:nvCxnSpPr>
        <xdr:cNvPr id="437" name="直線コネクタ 436"/>
        <xdr:cNvCxnSpPr/>
      </xdr:nvCxnSpPr>
      <xdr:spPr>
        <a:xfrm flipV="1">
          <a:off x="14782800" y="1326235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5335</xdr:rowOff>
    </xdr:from>
    <xdr:to>
      <xdr:col>78</xdr:col>
      <xdr:colOff>120650</xdr:colOff>
      <xdr:row>77</xdr:row>
      <xdr:rowOff>106935</xdr:rowOff>
    </xdr:to>
    <xdr:sp macro="" textlink="">
      <xdr:nvSpPr>
        <xdr:cNvPr id="438" name="フローチャート: 判断 437"/>
        <xdr:cNvSpPr/>
      </xdr:nvSpPr>
      <xdr:spPr>
        <a:xfrm>
          <a:off x="15621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117112</xdr:rowOff>
    </xdr:from>
    <xdr:ext cx="736600" cy="259045"/>
    <xdr:sp macro="" textlink="">
      <xdr:nvSpPr>
        <xdr:cNvPr id="439" name="テキスト ボックス 438"/>
        <xdr:cNvSpPr txBox="1"/>
      </xdr:nvSpPr>
      <xdr:spPr>
        <a:xfrm>
          <a:off x="15290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83565</xdr:rowOff>
    </xdr:from>
    <xdr:to>
      <xdr:col>73</xdr:col>
      <xdr:colOff>180975</xdr:colOff>
      <xdr:row>77</xdr:row>
      <xdr:rowOff>147574</xdr:rowOff>
    </xdr:to>
    <xdr:cxnSp macro="">
      <xdr:nvCxnSpPr>
        <xdr:cNvPr id="440" name="直線コネクタ 439"/>
        <xdr:cNvCxnSpPr/>
      </xdr:nvCxnSpPr>
      <xdr:spPr>
        <a:xfrm>
          <a:off x="13893800" y="13285215"/>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19050</xdr:rowOff>
    </xdr:from>
    <xdr:to>
      <xdr:col>74</xdr:col>
      <xdr:colOff>31750</xdr:colOff>
      <xdr:row>77</xdr:row>
      <xdr:rowOff>120650</xdr:rowOff>
    </xdr:to>
    <xdr:sp macro="" textlink="">
      <xdr:nvSpPr>
        <xdr:cNvPr id="441" name="フローチャート: 判断 440"/>
        <xdr:cNvSpPr/>
      </xdr:nvSpPr>
      <xdr:spPr>
        <a:xfrm>
          <a:off x="14732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130827</xdr:rowOff>
    </xdr:from>
    <xdr:ext cx="762000" cy="259045"/>
    <xdr:sp macro="" textlink="">
      <xdr:nvSpPr>
        <xdr:cNvPr id="442" name="テキスト ボックス 441"/>
        <xdr:cNvSpPr txBox="1"/>
      </xdr:nvSpPr>
      <xdr:spPr>
        <a:xfrm>
          <a:off x="14401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51563</xdr:rowOff>
    </xdr:from>
    <xdr:to>
      <xdr:col>69</xdr:col>
      <xdr:colOff>92075</xdr:colOff>
      <xdr:row>77</xdr:row>
      <xdr:rowOff>83565</xdr:rowOff>
    </xdr:to>
    <xdr:cxnSp macro="">
      <xdr:nvCxnSpPr>
        <xdr:cNvPr id="443" name="直線コネクタ 442"/>
        <xdr:cNvCxnSpPr/>
      </xdr:nvCxnSpPr>
      <xdr:spPr>
        <a:xfrm>
          <a:off x="13004800" y="13253213"/>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76200</xdr:rowOff>
    </xdr:from>
    <xdr:to>
      <xdr:col>69</xdr:col>
      <xdr:colOff>142875</xdr:colOff>
      <xdr:row>77</xdr:row>
      <xdr:rowOff>6350</xdr:rowOff>
    </xdr:to>
    <xdr:sp macro="" textlink="">
      <xdr:nvSpPr>
        <xdr:cNvPr id="444" name="フローチャート: 判断 443"/>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16527</xdr:rowOff>
    </xdr:from>
    <xdr:ext cx="762000" cy="259045"/>
    <xdr:sp macro="" textlink="">
      <xdr:nvSpPr>
        <xdr:cNvPr id="445" name="テキスト ボックス 444"/>
        <xdr:cNvSpPr txBox="1"/>
      </xdr:nvSpPr>
      <xdr:spPr>
        <a:xfrm>
          <a:off x="13512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153924</xdr:rowOff>
    </xdr:from>
    <xdr:to>
      <xdr:col>65</xdr:col>
      <xdr:colOff>53975</xdr:colOff>
      <xdr:row>77</xdr:row>
      <xdr:rowOff>84074</xdr:rowOff>
    </xdr:to>
    <xdr:sp macro="" textlink="">
      <xdr:nvSpPr>
        <xdr:cNvPr id="446" name="フローチャート: 判断 445"/>
        <xdr:cNvSpPr/>
      </xdr:nvSpPr>
      <xdr:spPr>
        <a:xfrm>
          <a:off x="12954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94251</xdr:rowOff>
    </xdr:from>
    <xdr:ext cx="762000" cy="259045"/>
    <xdr:sp macro="" textlink="">
      <xdr:nvSpPr>
        <xdr:cNvPr id="447" name="テキスト ボックス 446"/>
        <xdr:cNvSpPr txBox="1"/>
      </xdr:nvSpPr>
      <xdr:spPr>
        <a:xfrm>
          <a:off x="12623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55626</xdr:rowOff>
    </xdr:from>
    <xdr:to>
      <xdr:col>82</xdr:col>
      <xdr:colOff>158750</xdr:colOff>
      <xdr:row>77</xdr:row>
      <xdr:rowOff>157226</xdr:rowOff>
    </xdr:to>
    <xdr:sp macro="" textlink="">
      <xdr:nvSpPr>
        <xdr:cNvPr id="453" name="楕円 452"/>
        <xdr:cNvSpPr/>
      </xdr:nvSpPr>
      <xdr:spPr>
        <a:xfrm>
          <a:off x="164592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27703</xdr:rowOff>
    </xdr:from>
    <xdr:ext cx="762000" cy="259045"/>
    <xdr:sp macro="" textlink="">
      <xdr:nvSpPr>
        <xdr:cNvPr id="454" name="公債費以外該当値テキスト"/>
        <xdr:cNvSpPr txBox="1"/>
      </xdr:nvSpPr>
      <xdr:spPr>
        <a:xfrm>
          <a:off x="165989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9906</xdr:rowOff>
    </xdr:from>
    <xdr:to>
      <xdr:col>78</xdr:col>
      <xdr:colOff>120650</xdr:colOff>
      <xdr:row>77</xdr:row>
      <xdr:rowOff>111506</xdr:rowOff>
    </xdr:to>
    <xdr:sp macro="" textlink="">
      <xdr:nvSpPr>
        <xdr:cNvPr id="455" name="楕円 454"/>
        <xdr:cNvSpPr/>
      </xdr:nvSpPr>
      <xdr:spPr>
        <a:xfrm>
          <a:off x="15621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96283</xdr:rowOff>
    </xdr:from>
    <xdr:ext cx="736600" cy="259045"/>
    <xdr:sp macro="" textlink="">
      <xdr:nvSpPr>
        <xdr:cNvPr id="456" name="テキスト ボックス 455"/>
        <xdr:cNvSpPr txBox="1"/>
      </xdr:nvSpPr>
      <xdr:spPr>
        <a:xfrm>
          <a:off x="15290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96774</xdr:rowOff>
    </xdr:from>
    <xdr:to>
      <xdr:col>74</xdr:col>
      <xdr:colOff>31750</xdr:colOff>
      <xdr:row>78</xdr:row>
      <xdr:rowOff>26924</xdr:rowOff>
    </xdr:to>
    <xdr:sp macro="" textlink="">
      <xdr:nvSpPr>
        <xdr:cNvPr id="457" name="楕円 456"/>
        <xdr:cNvSpPr/>
      </xdr:nvSpPr>
      <xdr:spPr>
        <a:xfrm>
          <a:off x="14732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11701</xdr:rowOff>
    </xdr:from>
    <xdr:ext cx="762000" cy="259045"/>
    <xdr:sp macro="" textlink="">
      <xdr:nvSpPr>
        <xdr:cNvPr id="458" name="テキスト ボックス 457"/>
        <xdr:cNvSpPr txBox="1"/>
      </xdr:nvSpPr>
      <xdr:spPr>
        <a:xfrm>
          <a:off x="14401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32765</xdr:rowOff>
    </xdr:from>
    <xdr:to>
      <xdr:col>69</xdr:col>
      <xdr:colOff>142875</xdr:colOff>
      <xdr:row>77</xdr:row>
      <xdr:rowOff>134365</xdr:rowOff>
    </xdr:to>
    <xdr:sp macro="" textlink="">
      <xdr:nvSpPr>
        <xdr:cNvPr id="459" name="楕円 458"/>
        <xdr:cNvSpPr/>
      </xdr:nvSpPr>
      <xdr:spPr>
        <a:xfrm>
          <a:off x="13843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119142</xdr:rowOff>
    </xdr:from>
    <xdr:ext cx="762000" cy="259045"/>
    <xdr:sp macro="" textlink="">
      <xdr:nvSpPr>
        <xdr:cNvPr id="460" name="テキスト ボックス 459"/>
        <xdr:cNvSpPr txBox="1"/>
      </xdr:nvSpPr>
      <xdr:spPr>
        <a:xfrm>
          <a:off x="13512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763</xdr:rowOff>
    </xdr:from>
    <xdr:to>
      <xdr:col>65</xdr:col>
      <xdr:colOff>53975</xdr:colOff>
      <xdr:row>77</xdr:row>
      <xdr:rowOff>102363</xdr:rowOff>
    </xdr:to>
    <xdr:sp macro="" textlink="">
      <xdr:nvSpPr>
        <xdr:cNvPr id="461" name="楕円 460"/>
        <xdr:cNvSpPr/>
      </xdr:nvSpPr>
      <xdr:spPr>
        <a:xfrm>
          <a:off x="12954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87140</xdr:rowOff>
    </xdr:from>
    <xdr:ext cx="762000" cy="259045"/>
    <xdr:sp macro="" textlink="">
      <xdr:nvSpPr>
        <xdr:cNvPr id="462" name="テキスト ボックス 461"/>
        <xdr:cNvSpPr txBox="1"/>
      </xdr:nvSpPr>
      <xdr:spPr>
        <a:xfrm>
          <a:off x="12623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愛知県小牧市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103416</xdr:rowOff>
    </xdr:from>
    <xdr:to>
      <xdr:col>29</xdr:col>
      <xdr:colOff>127000</xdr:colOff>
      <xdr:row>19</xdr:row>
      <xdr:rowOff>71145</xdr:rowOff>
    </xdr:to>
    <xdr:cxnSp macro="">
      <xdr:nvCxnSpPr>
        <xdr:cNvPr id="45" name="直線コネクタ 44"/>
        <xdr:cNvCxnSpPr/>
      </xdr:nvCxnSpPr>
      <xdr:spPr bwMode="auto">
        <a:xfrm flipV="1">
          <a:off x="5651500" y="2208441"/>
          <a:ext cx="0" cy="11678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43222</xdr:rowOff>
    </xdr:from>
    <xdr:ext cx="762000" cy="259045"/>
    <xdr:sp macro="" textlink="">
      <xdr:nvSpPr>
        <xdr:cNvPr id="46" name="人口1人当たり決算額の推移最小値テキスト130"/>
        <xdr:cNvSpPr txBox="1"/>
      </xdr:nvSpPr>
      <xdr:spPr>
        <a:xfrm>
          <a:off x="5740400" y="334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71145</xdr:rowOff>
    </xdr:from>
    <xdr:to>
      <xdr:col>30</xdr:col>
      <xdr:colOff>25400</xdr:colOff>
      <xdr:row>19</xdr:row>
      <xdr:rowOff>71145</xdr:rowOff>
    </xdr:to>
    <xdr:cxnSp macro="">
      <xdr:nvCxnSpPr>
        <xdr:cNvPr id="47" name="直線コネクタ 46"/>
        <xdr:cNvCxnSpPr/>
      </xdr:nvCxnSpPr>
      <xdr:spPr bwMode="auto">
        <a:xfrm>
          <a:off x="5562600" y="33763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18343</xdr:rowOff>
    </xdr:from>
    <xdr:ext cx="762000" cy="259045"/>
    <xdr:sp macro="" textlink="">
      <xdr:nvSpPr>
        <xdr:cNvPr id="48" name="人口1人当たり決算額の推移最大値テキスト130"/>
        <xdr:cNvSpPr txBox="1"/>
      </xdr:nvSpPr>
      <xdr:spPr>
        <a:xfrm>
          <a:off x="5740400" y="1951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103416</xdr:rowOff>
    </xdr:from>
    <xdr:to>
      <xdr:col>30</xdr:col>
      <xdr:colOff>25400</xdr:colOff>
      <xdr:row>12</xdr:row>
      <xdr:rowOff>103416</xdr:rowOff>
    </xdr:to>
    <xdr:cxnSp macro="">
      <xdr:nvCxnSpPr>
        <xdr:cNvPr id="49" name="直線コネクタ 48"/>
        <xdr:cNvCxnSpPr/>
      </xdr:nvCxnSpPr>
      <xdr:spPr bwMode="auto">
        <a:xfrm>
          <a:off x="5562600" y="2208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161442</xdr:rowOff>
    </xdr:from>
    <xdr:to>
      <xdr:col>29</xdr:col>
      <xdr:colOff>127000</xdr:colOff>
      <xdr:row>19</xdr:row>
      <xdr:rowOff>12243</xdr:rowOff>
    </xdr:to>
    <xdr:cxnSp macro="">
      <xdr:nvCxnSpPr>
        <xdr:cNvPr id="50" name="直線コネクタ 49"/>
        <xdr:cNvCxnSpPr/>
      </xdr:nvCxnSpPr>
      <xdr:spPr bwMode="auto">
        <a:xfrm flipV="1">
          <a:off x="5003800" y="3295167"/>
          <a:ext cx="647700" cy="222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69467</xdr:rowOff>
    </xdr:from>
    <xdr:ext cx="762000" cy="259045"/>
    <xdr:sp macro="" textlink="">
      <xdr:nvSpPr>
        <xdr:cNvPr id="51" name="人口1人当たり決算額の推移平均値テキスト130"/>
        <xdr:cNvSpPr txBox="1"/>
      </xdr:nvSpPr>
      <xdr:spPr>
        <a:xfrm>
          <a:off x="5740400" y="2860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52940</xdr:rowOff>
    </xdr:from>
    <xdr:to>
      <xdr:col>29</xdr:col>
      <xdr:colOff>177800</xdr:colOff>
      <xdr:row>17</xdr:row>
      <xdr:rowOff>154540</xdr:rowOff>
    </xdr:to>
    <xdr:sp macro="" textlink="">
      <xdr:nvSpPr>
        <xdr:cNvPr id="52" name="フローチャート: 判断 51"/>
        <xdr:cNvSpPr/>
      </xdr:nvSpPr>
      <xdr:spPr bwMode="auto">
        <a:xfrm>
          <a:off x="56007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8223</xdr:rowOff>
    </xdr:from>
    <xdr:to>
      <xdr:col>26</xdr:col>
      <xdr:colOff>50800</xdr:colOff>
      <xdr:row>19</xdr:row>
      <xdr:rowOff>12243</xdr:rowOff>
    </xdr:to>
    <xdr:cxnSp macro="">
      <xdr:nvCxnSpPr>
        <xdr:cNvPr id="53" name="直線コネクタ 52"/>
        <xdr:cNvCxnSpPr/>
      </xdr:nvCxnSpPr>
      <xdr:spPr bwMode="auto">
        <a:xfrm>
          <a:off x="4305300" y="3313398"/>
          <a:ext cx="698500" cy="4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55988</xdr:rowOff>
    </xdr:from>
    <xdr:to>
      <xdr:col>26</xdr:col>
      <xdr:colOff>101600</xdr:colOff>
      <xdr:row>17</xdr:row>
      <xdr:rowOff>157588</xdr:rowOff>
    </xdr:to>
    <xdr:sp macro="" textlink="">
      <xdr:nvSpPr>
        <xdr:cNvPr id="54" name="フローチャート: 判断 53"/>
        <xdr:cNvSpPr/>
      </xdr:nvSpPr>
      <xdr:spPr bwMode="auto">
        <a:xfrm>
          <a:off x="49530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167765</xdr:rowOff>
    </xdr:from>
    <xdr:ext cx="736600" cy="259045"/>
    <xdr:sp macro="" textlink="">
      <xdr:nvSpPr>
        <xdr:cNvPr id="55" name="テキスト ボックス 54"/>
        <xdr:cNvSpPr txBox="1"/>
      </xdr:nvSpPr>
      <xdr:spPr>
        <a:xfrm>
          <a:off x="4622800" y="2787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8223</xdr:rowOff>
    </xdr:from>
    <xdr:to>
      <xdr:col>22</xdr:col>
      <xdr:colOff>114300</xdr:colOff>
      <xdr:row>19</xdr:row>
      <xdr:rowOff>16491</xdr:rowOff>
    </xdr:to>
    <xdr:cxnSp macro="">
      <xdr:nvCxnSpPr>
        <xdr:cNvPr id="56" name="直線コネクタ 55"/>
        <xdr:cNvCxnSpPr/>
      </xdr:nvCxnSpPr>
      <xdr:spPr bwMode="auto">
        <a:xfrm flipV="1">
          <a:off x="3606800" y="3313398"/>
          <a:ext cx="698500" cy="8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42672</xdr:rowOff>
    </xdr:from>
    <xdr:to>
      <xdr:col>22</xdr:col>
      <xdr:colOff>165100</xdr:colOff>
      <xdr:row>17</xdr:row>
      <xdr:rowOff>144272</xdr:rowOff>
    </xdr:to>
    <xdr:sp macro="" textlink="">
      <xdr:nvSpPr>
        <xdr:cNvPr id="57" name="フローチャート: 判断 56"/>
        <xdr:cNvSpPr/>
      </xdr:nvSpPr>
      <xdr:spPr bwMode="auto">
        <a:xfrm>
          <a:off x="42545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154449</xdr:rowOff>
    </xdr:from>
    <xdr:ext cx="762000" cy="259045"/>
    <xdr:sp macro="" textlink="">
      <xdr:nvSpPr>
        <xdr:cNvPr id="58" name="テキスト ボックス 57"/>
        <xdr:cNvSpPr txBox="1"/>
      </xdr:nvSpPr>
      <xdr:spPr>
        <a:xfrm>
          <a:off x="3924300" y="2773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16491</xdr:rowOff>
    </xdr:from>
    <xdr:to>
      <xdr:col>18</xdr:col>
      <xdr:colOff>177800</xdr:colOff>
      <xdr:row>19</xdr:row>
      <xdr:rowOff>39884</xdr:rowOff>
    </xdr:to>
    <xdr:cxnSp macro="">
      <xdr:nvCxnSpPr>
        <xdr:cNvPr id="59" name="直線コネクタ 58"/>
        <xdr:cNvCxnSpPr/>
      </xdr:nvCxnSpPr>
      <xdr:spPr bwMode="auto">
        <a:xfrm flipV="1">
          <a:off x="2908300" y="3321666"/>
          <a:ext cx="698500" cy="233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64503</xdr:rowOff>
    </xdr:from>
    <xdr:to>
      <xdr:col>19</xdr:col>
      <xdr:colOff>38100</xdr:colOff>
      <xdr:row>17</xdr:row>
      <xdr:rowOff>166103</xdr:rowOff>
    </xdr:to>
    <xdr:sp macro="" textlink="">
      <xdr:nvSpPr>
        <xdr:cNvPr id="60" name="フローチャート: 判断 59"/>
        <xdr:cNvSpPr/>
      </xdr:nvSpPr>
      <xdr:spPr bwMode="auto">
        <a:xfrm>
          <a:off x="3556000" y="30267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4830</xdr:rowOff>
    </xdr:from>
    <xdr:ext cx="762000" cy="259045"/>
    <xdr:sp macro="" textlink="">
      <xdr:nvSpPr>
        <xdr:cNvPr id="61" name="テキスト ボックス 60"/>
        <xdr:cNvSpPr txBox="1"/>
      </xdr:nvSpPr>
      <xdr:spPr>
        <a:xfrm>
          <a:off x="3225800" y="279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63684</xdr:rowOff>
    </xdr:from>
    <xdr:to>
      <xdr:col>15</xdr:col>
      <xdr:colOff>101600</xdr:colOff>
      <xdr:row>17</xdr:row>
      <xdr:rowOff>165284</xdr:rowOff>
    </xdr:to>
    <xdr:sp macro="" textlink="">
      <xdr:nvSpPr>
        <xdr:cNvPr id="62" name="フローチャート: 判断 61"/>
        <xdr:cNvSpPr/>
      </xdr:nvSpPr>
      <xdr:spPr bwMode="auto">
        <a:xfrm>
          <a:off x="2857500" y="30259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4011</xdr:rowOff>
    </xdr:from>
    <xdr:ext cx="762000" cy="259045"/>
    <xdr:sp macro="" textlink="">
      <xdr:nvSpPr>
        <xdr:cNvPr id="63" name="テキスト ボックス 62"/>
        <xdr:cNvSpPr txBox="1"/>
      </xdr:nvSpPr>
      <xdr:spPr>
        <a:xfrm>
          <a:off x="2527300" y="2794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110642</xdr:rowOff>
    </xdr:from>
    <xdr:to>
      <xdr:col>29</xdr:col>
      <xdr:colOff>177800</xdr:colOff>
      <xdr:row>19</xdr:row>
      <xdr:rowOff>40792</xdr:rowOff>
    </xdr:to>
    <xdr:sp macro="" textlink="">
      <xdr:nvSpPr>
        <xdr:cNvPr id="69" name="楕円 68"/>
        <xdr:cNvSpPr/>
      </xdr:nvSpPr>
      <xdr:spPr bwMode="auto">
        <a:xfrm>
          <a:off x="5600700" y="32443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19219</xdr:rowOff>
    </xdr:from>
    <xdr:ext cx="762000" cy="259045"/>
    <xdr:sp macro="" textlink="">
      <xdr:nvSpPr>
        <xdr:cNvPr id="70" name="人口1人当たり決算額の推移該当値テキスト130"/>
        <xdr:cNvSpPr txBox="1"/>
      </xdr:nvSpPr>
      <xdr:spPr>
        <a:xfrm>
          <a:off x="5740400" y="3152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132893</xdr:rowOff>
    </xdr:from>
    <xdr:to>
      <xdr:col>26</xdr:col>
      <xdr:colOff>101600</xdr:colOff>
      <xdr:row>19</xdr:row>
      <xdr:rowOff>63043</xdr:rowOff>
    </xdr:to>
    <xdr:sp macro="" textlink="">
      <xdr:nvSpPr>
        <xdr:cNvPr id="71" name="楕円 70"/>
        <xdr:cNvSpPr/>
      </xdr:nvSpPr>
      <xdr:spPr bwMode="auto">
        <a:xfrm>
          <a:off x="4953000" y="3266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47820</xdr:rowOff>
    </xdr:from>
    <xdr:ext cx="736600" cy="259045"/>
    <xdr:sp macro="" textlink="">
      <xdr:nvSpPr>
        <xdr:cNvPr id="72" name="テキスト ボックス 71"/>
        <xdr:cNvSpPr txBox="1"/>
      </xdr:nvSpPr>
      <xdr:spPr>
        <a:xfrm>
          <a:off x="4622800" y="3352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128873</xdr:rowOff>
    </xdr:from>
    <xdr:to>
      <xdr:col>22</xdr:col>
      <xdr:colOff>165100</xdr:colOff>
      <xdr:row>19</xdr:row>
      <xdr:rowOff>59023</xdr:rowOff>
    </xdr:to>
    <xdr:sp macro="" textlink="">
      <xdr:nvSpPr>
        <xdr:cNvPr id="73" name="楕円 72"/>
        <xdr:cNvSpPr/>
      </xdr:nvSpPr>
      <xdr:spPr bwMode="auto">
        <a:xfrm>
          <a:off x="4254500" y="32625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43800</xdr:rowOff>
    </xdr:from>
    <xdr:ext cx="762000" cy="259045"/>
    <xdr:sp macro="" textlink="">
      <xdr:nvSpPr>
        <xdr:cNvPr id="74" name="テキスト ボックス 73"/>
        <xdr:cNvSpPr txBox="1"/>
      </xdr:nvSpPr>
      <xdr:spPr>
        <a:xfrm>
          <a:off x="3924300" y="3348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137141</xdr:rowOff>
    </xdr:from>
    <xdr:to>
      <xdr:col>19</xdr:col>
      <xdr:colOff>38100</xdr:colOff>
      <xdr:row>19</xdr:row>
      <xdr:rowOff>67291</xdr:rowOff>
    </xdr:to>
    <xdr:sp macro="" textlink="">
      <xdr:nvSpPr>
        <xdr:cNvPr id="75" name="楕円 74"/>
        <xdr:cNvSpPr/>
      </xdr:nvSpPr>
      <xdr:spPr bwMode="auto">
        <a:xfrm>
          <a:off x="3556000" y="3270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52068</xdr:rowOff>
    </xdr:from>
    <xdr:ext cx="762000" cy="259045"/>
    <xdr:sp macro="" textlink="">
      <xdr:nvSpPr>
        <xdr:cNvPr id="76" name="テキスト ボックス 75"/>
        <xdr:cNvSpPr txBox="1"/>
      </xdr:nvSpPr>
      <xdr:spPr>
        <a:xfrm>
          <a:off x="3225800" y="3357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160534</xdr:rowOff>
    </xdr:from>
    <xdr:to>
      <xdr:col>15</xdr:col>
      <xdr:colOff>101600</xdr:colOff>
      <xdr:row>19</xdr:row>
      <xdr:rowOff>90684</xdr:rowOff>
    </xdr:to>
    <xdr:sp macro="" textlink="">
      <xdr:nvSpPr>
        <xdr:cNvPr id="77" name="楕円 76"/>
        <xdr:cNvSpPr/>
      </xdr:nvSpPr>
      <xdr:spPr bwMode="auto">
        <a:xfrm>
          <a:off x="2857500" y="3294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75461</xdr:rowOff>
    </xdr:from>
    <xdr:ext cx="762000" cy="259045"/>
    <xdr:sp macro="" textlink="">
      <xdr:nvSpPr>
        <xdr:cNvPr id="78" name="テキスト ボックス 77"/>
        <xdr:cNvSpPr txBox="1"/>
      </xdr:nvSpPr>
      <xdr:spPr>
        <a:xfrm>
          <a:off x="2527300" y="3380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164262</xdr:rowOff>
    </xdr:from>
    <xdr:to>
      <xdr:col>29</xdr:col>
      <xdr:colOff>127000</xdr:colOff>
      <xdr:row>37</xdr:row>
      <xdr:rowOff>342112</xdr:rowOff>
    </xdr:to>
    <xdr:cxnSp macro="">
      <xdr:nvCxnSpPr>
        <xdr:cNvPr id="106" name="直線コネクタ 105"/>
        <xdr:cNvCxnSpPr/>
      </xdr:nvCxnSpPr>
      <xdr:spPr bwMode="auto">
        <a:xfrm flipV="1">
          <a:off x="5651500" y="6088812"/>
          <a:ext cx="0" cy="13780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314189</xdr:rowOff>
    </xdr:from>
    <xdr:ext cx="762000" cy="259045"/>
    <xdr:sp macro="" textlink="">
      <xdr:nvSpPr>
        <xdr:cNvPr id="107" name="人口1人当たり決算額の推移最小値テキスト445"/>
        <xdr:cNvSpPr txBox="1"/>
      </xdr:nvSpPr>
      <xdr:spPr>
        <a:xfrm>
          <a:off x="5740400" y="743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342112</xdr:rowOff>
    </xdr:from>
    <xdr:to>
      <xdr:col>30</xdr:col>
      <xdr:colOff>25400</xdr:colOff>
      <xdr:row>37</xdr:row>
      <xdr:rowOff>342112</xdr:rowOff>
    </xdr:to>
    <xdr:cxnSp macro="">
      <xdr:nvCxnSpPr>
        <xdr:cNvPr id="108" name="直線コネクタ 107"/>
        <xdr:cNvCxnSpPr/>
      </xdr:nvCxnSpPr>
      <xdr:spPr bwMode="auto">
        <a:xfrm>
          <a:off x="5562600" y="7466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79189</xdr:rowOff>
    </xdr:from>
    <xdr:ext cx="762000" cy="259045"/>
    <xdr:sp macro="" textlink="">
      <xdr:nvSpPr>
        <xdr:cNvPr id="109" name="人口1人当たり決算額の推移最大値テキスト445"/>
        <xdr:cNvSpPr txBox="1"/>
      </xdr:nvSpPr>
      <xdr:spPr>
        <a:xfrm>
          <a:off x="5740400" y="583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164262</xdr:rowOff>
    </xdr:from>
    <xdr:to>
      <xdr:col>30</xdr:col>
      <xdr:colOff>25400</xdr:colOff>
      <xdr:row>33</xdr:row>
      <xdr:rowOff>164262</xdr:rowOff>
    </xdr:to>
    <xdr:cxnSp macro="">
      <xdr:nvCxnSpPr>
        <xdr:cNvPr id="110" name="直線コネクタ 109"/>
        <xdr:cNvCxnSpPr/>
      </xdr:nvCxnSpPr>
      <xdr:spPr bwMode="auto">
        <a:xfrm>
          <a:off x="5562600" y="6088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93663</xdr:rowOff>
    </xdr:from>
    <xdr:to>
      <xdr:col>29</xdr:col>
      <xdr:colOff>127000</xdr:colOff>
      <xdr:row>37</xdr:row>
      <xdr:rowOff>148565</xdr:rowOff>
    </xdr:to>
    <xdr:cxnSp macro="">
      <xdr:nvCxnSpPr>
        <xdr:cNvPr id="111" name="直線コネクタ 110"/>
        <xdr:cNvCxnSpPr/>
      </xdr:nvCxnSpPr>
      <xdr:spPr bwMode="auto">
        <a:xfrm flipV="1">
          <a:off x="5003800" y="7218363"/>
          <a:ext cx="647700" cy="549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16680</xdr:rowOff>
    </xdr:from>
    <xdr:ext cx="762000" cy="259045"/>
    <xdr:sp macro="" textlink="">
      <xdr:nvSpPr>
        <xdr:cNvPr id="112" name="人口1人当たり決算額の推移平均値テキスト445"/>
        <xdr:cNvSpPr txBox="1"/>
      </xdr:nvSpPr>
      <xdr:spPr>
        <a:xfrm>
          <a:off x="5740400" y="66270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171603</xdr:rowOff>
    </xdr:from>
    <xdr:to>
      <xdr:col>29</xdr:col>
      <xdr:colOff>177800</xdr:colOff>
      <xdr:row>35</xdr:row>
      <xdr:rowOff>273203</xdr:rowOff>
    </xdr:to>
    <xdr:sp macro="" textlink="">
      <xdr:nvSpPr>
        <xdr:cNvPr id="113" name="フローチャート: 判断 112"/>
        <xdr:cNvSpPr/>
      </xdr:nvSpPr>
      <xdr:spPr bwMode="auto">
        <a:xfrm>
          <a:off x="5600700" y="67819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29731</xdr:rowOff>
    </xdr:from>
    <xdr:to>
      <xdr:col>26</xdr:col>
      <xdr:colOff>50800</xdr:colOff>
      <xdr:row>37</xdr:row>
      <xdr:rowOff>148565</xdr:rowOff>
    </xdr:to>
    <xdr:cxnSp macro="">
      <xdr:nvCxnSpPr>
        <xdr:cNvPr id="114" name="直線コネクタ 113"/>
        <xdr:cNvCxnSpPr/>
      </xdr:nvCxnSpPr>
      <xdr:spPr bwMode="auto">
        <a:xfrm>
          <a:off x="4305300" y="7154431"/>
          <a:ext cx="698500" cy="1188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144894</xdr:rowOff>
    </xdr:from>
    <xdr:to>
      <xdr:col>26</xdr:col>
      <xdr:colOff>101600</xdr:colOff>
      <xdr:row>35</xdr:row>
      <xdr:rowOff>246494</xdr:rowOff>
    </xdr:to>
    <xdr:sp macro="" textlink="">
      <xdr:nvSpPr>
        <xdr:cNvPr id="115" name="フローチャート: 判断 114"/>
        <xdr:cNvSpPr/>
      </xdr:nvSpPr>
      <xdr:spPr bwMode="auto">
        <a:xfrm>
          <a:off x="4953000" y="6755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256671</xdr:rowOff>
    </xdr:from>
    <xdr:ext cx="736600" cy="259045"/>
    <xdr:sp macro="" textlink="">
      <xdr:nvSpPr>
        <xdr:cNvPr id="116" name="テキスト ボックス 115"/>
        <xdr:cNvSpPr txBox="1"/>
      </xdr:nvSpPr>
      <xdr:spPr>
        <a:xfrm>
          <a:off x="4622800" y="652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29731</xdr:rowOff>
    </xdr:from>
    <xdr:to>
      <xdr:col>22</xdr:col>
      <xdr:colOff>114300</xdr:colOff>
      <xdr:row>37</xdr:row>
      <xdr:rowOff>32550</xdr:rowOff>
    </xdr:to>
    <xdr:cxnSp macro="">
      <xdr:nvCxnSpPr>
        <xdr:cNvPr id="117" name="直線コネクタ 116"/>
        <xdr:cNvCxnSpPr/>
      </xdr:nvCxnSpPr>
      <xdr:spPr bwMode="auto">
        <a:xfrm flipV="1">
          <a:off x="3606800" y="7154431"/>
          <a:ext cx="698500" cy="28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118834</xdr:rowOff>
    </xdr:from>
    <xdr:to>
      <xdr:col>22</xdr:col>
      <xdr:colOff>165100</xdr:colOff>
      <xdr:row>35</xdr:row>
      <xdr:rowOff>220434</xdr:rowOff>
    </xdr:to>
    <xdr:sp macro="" textlink="">
      <xdr:nvSpPr>
        <xdr:cNvPr id="118" name="フローチャート: 判断 117"/>
        <xdr:cNvSpPr/>
      </xdr:nvSpPr>
      <xdr:spPr bwMode="auto">
        <a:xfrm>
          <a:off x="4254500" y="6729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230611</xdr:rowOff>
    </xdr:from>
    <xdr:ext cx="762000" cy="259045"/>
    <xdr:sp macro="" textlink="">
      <xdr:nvSpPr>
        <xdr:cNvPr id="119" name="テキスト ボックス 118"/>
        <xdr:cNvSpPr txBox="1"/>
      </xdr:nvSpPr>
      <xdr:spPr>
        <a:xfrm>
          <a:off x="3924300" y="6498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32550</xdr:rowOff>
    </xdr:from>
    <xdr:to>
      <xdr:col>18</xdr:col>
      <xdr:colOff>177800</xdr:colOff>
      <xdr:row>37</xdr:row>
      <xdr:rowOff>78575</xdr:rowOff>
    </xdr:to>
    <xdr:cxnSp macro="">
      <xdr:nvCxnSpPr>
        <xdr:cNvPr id="120" name="直線コネクタ 119"/>
        <xdr:cNvCxnSpPr/>
      </xdr:nvCxnSpPr>
      <xdr:spPr bwMode="auto">
        <a:xfrm flipV="1">
          <a:off x="2908300" y="7157250"/>
          <a:ext cx="698500" cy="460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88773</xdr:rowOff>
    </xdr:from>
    <xdr:to>
      <xdr:col>19</xdr:col>
      <xdr:colOff>38100</xdr:colOff>
      <xdr:row>35</xdr:row>
      <xdr:rowOff>190373</xdr:rowOff>
    </xdr:to>
    <xdr:sp macro="" textlink="">
      <xdr:nvSpPr>
        <xdr:cNvPr id="121" name="フローチャート: 判断 120"/>
        <xdr:cNvSpPr/>
      </xdr:nvSpPr>
      <xdr:spPr bwMode="auto">
        <a:xfrm>
          <a:off x="35560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200550</xdr:rowOff>
    </xdr:from>
    <xdr:ext cx="762000" cy="259045"/>
    <xdr:sp macro="" textlink="">
      <xdr:nvSpPr>
        <xdr:cNvPr id="122" name="テキスト ボックス 121"/>
        <xdr:cNvSpPr txBox="1"/>
      </xdr:nvSpPr>
      <xdr:spPr>
        <a:xfrm>
          <a:off x="3225800" y="646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69114</xdr:rowOff>
    </xdr:from>
    <xdr:to>
      <xdr:col>15</xdr:col>
      <xdr:colOff>101600</xdr:colOff>
      <xdr:row>35</xdr:row>
      <xdr:rowOff>170714</xdr:rowOff>
    </xdr:to>
    <xdr:sp macro="" textlink="">
      <xdr:nvSpPr>
        <xdr:cNvPr id="123" name="フローチャート: 判断 122"/>
        <xdr:cNvSpPr/>
      </xdr:nvSpPr>
      <xdr:spPr bwMode="auto">
        <a:xfrm>
          <a:off x="28575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180891</xdr:rowOff>
    </xdr:from>
    <xdr:ext cx="762000" cy="259045"/>
    <xdr:sp macro="" textlink="">
      <xdr:nvSpPr>
        <xdr:cNvPr id="124" name="テキスト ボックス 123"/>
        <xdr:cNvSpPr txBox="1"/>
      </xdr:nvSpPr>
      <xdr:spPr>
        <a:xfrm>
          <a:off x="2527300" y="644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42863</xdr:rowOff>
    </xdr:from>
    <xdr:to>
      <xdr:col>29</xdr:col>
      <xdr:colOff>177800</xdr:colOff>
      <xdr:row>37</xdr:row>
      <xdr:rowOff>144463</xdr:rowOff>
    </xdr:to>
    <xdr:sp macro="" textlink="">
      <xdr:nvSpPr>
        <xdr:cNvPr id="130" name="楕円 129"/>
        <xdr:cNvSpPr/>
      </xdr:nvSpPr>
      <xdr:spPr bwMode="auto">
        <a:xfrm>
          <a:off x="5600700" y="7167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14940</xdr:rowOff>
    </xdr:from>
    <xdr:ext cx="762000" cy="259045"/>
    <xdr:sp macro="" textlink="">
      <xdr:nvSpPr>
        <xdr:cNvPr id="131" name="人口1人当たり決算額の推移該当値テキスト445"/>
        <xdr:cNvSpPr txBox="1"/>
      </xdr:nvSpPr>
      <xdr:spPr>
        <a:xfrm>
          <a:off x="5740400" y="713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97765</xdr:rowOff>
    </xdr:from>
    <xdr:to>
      <xdr:col>26</xdr:col>
      <xdr:colOff>101600</xdr:colOff>
      <xdr:row>37</xdr:row>
      <xdr:rowOff>199365</xdr:rowOff>
    </xdr:to>
    <xdr:sp macro="" textlink="">
      <xdr:nvSpPr>
        <xdr:cNvPr id="132" name="楕円 131"/>
        <xdr:cNvSpPr/>
      </xdr:nvSpPr>
      <xdr:spPr bwMode="auto">
        <a:xfrm>
          <a:off x="4953000" y="7222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184142</xdr:rowOff>
    </xdr:from>
    <xdr:ext cx="736600" cy="259045"/>
    <xdr:sp macro="" textlink="">
      <xdr:nvSpPr>
        <xdr:cNvPr id="133" name="テキスト ボックス 132"/>
        <xdr:cNvSpPr txBox="1"/>
      </xdr:nvSpPr>
      <xdr:spPr>
        <a:xfrm>
          <a:off x="4622800" y="7308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150381</xdr:rowOff>
    </xdr:from>
    <xdr:to>
      <xdr:col>22</xdr:col>
      <xdr:colOff>165100</xdr:colOff>
      <xdr:row>37</xdr:row>
      <xdr:rowOff>80531</xdr:rowOff>
    </xdr:to>
    <xdr:sp macro="" textlink="">
      <xdr:nvSpPr>
        <xdr:cNvPr id="134" name="楕円 133"/>
        <xdr:cNvSpPr/>
      </xdr:nvSpPr>
      <xdr:spPr bwMode="auto">
        <a:xfrm>
          <a:off x="4254500" y="71036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65308</xdr:rowOff>
    </xdr:from>
    <xdr:ext cx="762000" cy="259045"/>
    <xdr:sp macro="" textlink="">
      <xdr:nvSpPr>
        <xdr:cNvPr id="135" name="テキスト ボックス 134"/>
        <xdr:cNvSpPr txBox="1"/>
      </xdr:nvSpPr>
      <xdr:spPr>
        <a:xfrm>
          <a:off x="3924300" y="7190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153200</xdr:rowOff>
    </xdr:from>
    <xdr:to>
      <xdr:col>19</xdr:col>
      <xdr:colOff>38100</xdr:colOff>
      <xdr:row>37</xdr:row>
      <xdr:rowOff>83350</xdr:rowOff>
    </xdr:to>
    <xdr:sp macro="" textlink="">
      <xdr:nvSpPr>
        <xdr:cNvPr id="136" name="楕円 135"/>
        <xdr:cNvSpPr/>
      </xdr:nvSpPr>
      <xdr:spPr bwMode="auto">
        <a:xfrm>
          <a:off x="3556000" y="7106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68127</xdr:rowOff>
    </xdr:from>
    <xdr:ext cx="762000" cy="259045"/>
    <xdr:sp macro="" textlink="">
      <xdr:nvSpPr>
        <xdr:cNvPr id="137" name="テキスト ボックス 136"/>
        <xdr:cNvSpPr txBox="1"/>
      </xdr:nvSpPr>
      <xdr:spPr>
        <a:xfrm>
          <a:off x="3225800" y="71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27775</xdr:rowOff>
    </xdr:from>
    <xdr:to>
      <xdr:col>15</xdr:col>
      <xdr:colOff>101600</xdr:colOff>
      <xdr:row>37</xdr:row>
      <xdr:rowOff>129375</xdr:rowOff>
    </xdr:to>
    <xdr:sp macro="" textlink="">
      <xdr:nvSpPr>
        <xdr:cNvPr id="138" name="楕円 137"/>
        <xdr:cNvSpPr/>
      </xdr:nvSpPr>
      <xdr:spPr bwMode="auto">
        <a:xfrm>
          <a:off x="2857500" y="71524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114152</xdr:rowOff>
    </xdr:from>
    <xdr:ext cx="762000" cy="259045"/>
    <xdr:sp macro="" textlink="">
      <xdr:nvSpPr>
        <xdr:cNvPr id="139" name="テキスト ボックス 138"/>
        <xdr:cNvSpPr txBox="1"/>
      </xdr:nvSpPr>
      <xdr:spPr>
        <a:xfrm>
          <a:off x="2527300" y="7238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愛知県小牧市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152,971
143,789
62.81
58,447,235
56,036,123
1,758,130
33,866,276
9,922,495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156959</xdr:rowOff>
    </xdr:from>
    <xdr:to>
      <xdr:col>24</xdr:col>
      <xdr:colOff>62865</xdr:colOff>
      <xdr:row>38</xdr:row>
      <xdr:rowOff>158141</xdr:rowOff>
    </xdr:to>
    <xdr:cxnSp macro="">
      <xdr:nvCxnSpPr>
        <xdr:cNvPr id="56" name="直線コネクタ 55"/>
        <xdr:cNvCxnSpPr/>
      </xdr:nvCxnSpPr>
      <xdr:spPr>
        <a:xfrm flipV="1">
          <a:off x="4633595" y="5129009"/>
          <a:ext cx="1270" cy="1544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161968</xdr:rowOff>
    </xdr:from>
    <xdr:ext cx="534377" cy="259045"/>
    <xdr:sp macro="" textlink="">
      <xdr:nvSpPr>
        <xdr:cNvPr id="57" name="人件費最小値テキスト"/>
        <xdr:cNvSpPr txBox="1"/>
      </xdr:nvSpPr>
      <xdr:spPr>
        <a:xfrm>
          <a:off x="4686300" y="667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158141</xdr:rowOff>
    </xdr:from>
    <xdr:to>
      <xdr:col>24</xdr:col>
      <xdr:colOff>152400</xdr:colOff>
      <xdr:row>38</xdr:row>
      <xdr:rowOff>158141</xdr:rowOff>
    </xdr:to>
    <xdr:cxnSp macro="">
      <xdr:nvCxnSpPr>
        <xdr:cNvPr id="58" name="直線コネクタ 57"/>
        <xdr:cNvCxnSpPr/>
      </xdr:nvCxnSpPr>
      <xdr:spPr>
        <a:xfrm>
          <a:off x="4546600" y="6673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103636</xdr:rowOff>
    </xdr:from>
    <xdr:ext cx="534377" cy="259045"/>
    <xdr:sp macro="" textlink="">
      <xdr:nvSpPr>
        <xdr:cNvPr id="59" name="人件費最大値テキスト"/>
        <xdr:cNvSpPr txBox="1"/>
      </xdr:nvSpPr>
      <xdr:spPr>
        <a:xfrm>
          <a:off x="4686300" y="490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156959</xdr:rowOff>
    </xdr:from>
    <xdr:to>
      <xdr:col>24</xdr:col>
      <xdr:colOff>152400</xdr:colOff>
      <xdr:row>29</xdr:row>
      <xdr:rowOff>156959</xdr:rowOff>
    </xdr:to>
    <xdr:cxnSp macro="">
      <xdr:nvCxnSpPr>
        <xdr:cNvPr id="60" name="直線コネクタ 59"/>
        <xdr:cNvCxnSpPr/>
      </xdr:nvCxnSpPr>
      <xdr:spPr>
        <a:xfrm>
          <a:off x="4546600" y="5129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89789</xdr:rowOff>
    </xdr:from>
    <xdr:to>
      <xdr:col>24</xdr:col>
      <xdr:colOff>63500</xdr:colOff>
      <xdr:row>37</xdr:row>
      <xdr:rowOff>133452</xdr:rowOff>
    </xdr:to>
    <xdr:cxnSp macro="">
      <xdr:nvCxnSpPr>
        <xdr:cNvPr id="61" name="直線コネクタ 60"/>
        <xdr:cNvCxnSpPr/>
      </xdr:nvCxnSpPr>
      <xdr:spPr>
        <a:xfrm flipV="1">
          <a:off x="3797300" y="6433439"/>
          <a:ext cx="838200" cy="43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91241</xdr:rowOff>
    </xdr:from>
    <xdr:ext cx="534377" cy="259045"/>
    <xdr:sp macro="" textlink="">
      <xdr:nvSpPr>
        <xdr:cNvPr id="62" name="人件費平均値テキスト"/>
        <xdr:cNvSpPr txBox="1"/>
      </xdr:nvSpPr>
      <xdr:spPr>
        <a:xfrm>
          <a:off x="4686300" y="59205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68364</xdr:rowOff>
    </xdr:from>
    <xdr:to>
      <xdr:col>24</xdr:col>
      <xdr:colOff>114300</xdr:colOff>
      <xdr:row>35</xdr:row>
      <xdr:rowOff>169964</xdr:rowOff>
    </xdr:to>
    <xdr:sp macro="" textlink="">
      <xdr:nvSpPr>
        <xdr:cNvPr id="63" name="フローチャート: 判断 62"/>
        <xdr:cNvSpPr/>
      </xdr:nvSpPr>
      <xdr:spPr>
        <a:xfrm>
          <a:off x="4584700" y="606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133452</xdr:rowOff>
    </xdr:from>
    <xdr:to>
      <xdr:col>19</xdr:col>
      <xdr:colOff>177800</xdr:colOff>
      <xdr:row>37</xdr:row>
      <xdr:rowOff>170294</xdr:rowOff>
    </xdr:to>
    <xdr:cxnSp macro="">
      <xdr:nvCxnSpPr>
        <xdr:cNvPr id="64" name="直線コネクタ 63"/>
        <xdr:cNvCxnSpPr/>
      </xdr:nvCxnSpPr>
      <xdr:spPr>
        <a:xfrm flipV="1">
          <a:off x="2908300" y="6477102"/>
          <a:ext cx="889000" cy="36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64744</xdr:rowOff>
    </xdr:from>
    <xdr:to>
      <xdr:col>20</xdr:col>
      <xdr:colOff>38100</xdr:colOff>
      <xdr:row>35</xdr:row>
      <xdr:rowOff>166344</xdr:rowOff>
    </xdr:to>
    <xdr:sp macro="" textlink="">
      <xdr:nvSpPr>
        <xdr:cNvPr id="65" name="フローチャート: 判断 64"/>
        <xdr:cNvSpPr/>
      </xdr:nvSpPr>
      <xdr:spPr>
        <a:xfrm>
          <a:off x="3746500" y="606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11421</xdr:rowOff>
    </xdr:from>
    <xdr:ext cx="534377" cy="259045"/>
    <xdr:sp macro="" textlink="">
      <xdr:nvSpPr>
        <xdr:cNvPr id="66" name="テキスト ボックス 65"/>
        <xdr:cNvSpPr txBox="1"/>
      </xdr:nvSpPr>
      <xdr:spPr>
        <a:xfrm>
          <a:off x="3530111" y="584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164503</xdr:rowOff>
    </xdr:from>
    <xdr:to>
      <xdr:col>15</xdr:col>
      <xdr:colOff>50800</xdr:colOff>
      <xdr:row>37</xdr:row>
      <xdr:rowOff>170294</xdr:rowOff>
    </xdr:to>
    <xdr:cxnSp macro="">
      <xdr:nvCxnSpPr>
        <xdr:cNvPr id="67" name="直線コネクタ 66"/>
        <xdr:cNvCxnSpPr/>
      </xdr:nvCxnSpPr>
      <xdr:spPr>
        <a:xfrm>
          <a:off x="2019300" y="6508153"/>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80480</xdr:rowOff>
    </xdr:from>
    <xdr:to>
      <xdr:col>15</xdr:col>
      <xdr:colOff>101600</xdr:colOff>
      <xdr:row>36</xdr:row>
      <xdr:rowOff>10630</xdr:rowOff>
    </xdr:to>
    <xdr:sp macro="" textlink="">
      <xdr:nvSpPr>
        <xdr:cNvPr id="68" name="フローチャート: 判断 67"/>
        <xdr:cNvSpPr/>
      </xdr:nvSpPr>
      <xdr:spPr>
        <a:xfrm>
          <a:off x="2857500" y="608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27157</xdr:rowOff>
    </xdr:from>
    <xdr:ext cx="534377" cy="259045"/>
    <xdr:sp macro="" textlink="">
      <xdr:nvSpPr>
        <xdr:cNvPr id="69" name="テキスト ボックス 68"/>
        <xdr:cNvSpPr txBox="1"/>
      </xdr:nvSpPr>
      <xdr:spPr>
        <a:xfrm>
          <a:off x="2641111" y="585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156350</xdr:rowOff>
    </xdr:from>
    <xdr:to>
      <xdr:col>10</xdr:col>
      <xdr:colOff>114300</xdr:colOff>
      <xdr:row>37</xdr:row>
      <xdr:rowOff>164503</xdr:rowOff>
    </xdr:to>
    <xdr:cxnSp macro="">
      <xdr:nvCxnSpPr>
        <xdr:cNvPr id="70" name="直線コネクタ 69"/>
        <xdr:cNvCxnSpPr/>
      </xdr:nvCxnSpPr>
      <xdr:spPr>
        <a:xfrm>
          <a:off x="1130300" y="6500000"/>
          <a:ext cx="889000" cy="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50000</xdr:rowOff>
    </xdr:from>
    <xdr:to>
      <xdr:col>10</xdr:col>
      <xdr:colOff>165100</xdr:colOff>
      <xdr:row>35</xdr:row>
      <xdr:rowOff>151600</xdr:rowOff>
    </xdr:to>
    <xdr:sp macro="" textlink="">
      <xdr:nvSpPr>
        <xdr:cNvPr id="71" name="フローチャート: 判断 70"/>
        <xdr:cNvSpPr/>
      </xdr:nvSpPr>
      <xdr:spPr>
        <a:xfrm>
          <a:off x="1968500" y="605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168127</xdr:rowOff>
    </xdr:from>
    <xdr:ext cx="534377" cy="259045"/>
    <xdr:sp macro="" textlink="">
      <xdr:nvSpPr>
        <xdr:cNvPr id="72" name="テキスト ボックス 71"/>
        <xdr:cNvSpPr txBox="1"/>
      </xdr:nvSpPr>
      <xdr:spPr>
        <a:xfrm>
          <a:off x="1752111" y="582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128486</xdr:rowOff>
    </xdr:from>
    <xdr:to>
      <xdr:col>6</xdr:col>
      <xdr:colOff>38100</xdr:colOff>
      <xdr:row>35</xdr:row>
      <xdr:rowOff>58636</xdr:rowOff>
    </xdr:to>
    <xdr:sp macro="" textlink="">
      <xdr:nvSpPr>
        <xdr:cNvPr id="73" name="フローチャート: 判断 72"/>
        <xdr:cNvSpPr/>
      </xdr:nvSpPr>
      <xdr:spPr>
        <a:xfrm>
          <a:off x="1079500" y="595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75163</xdr:rowOff>
    </xdr:from>
    <xdr:ext cx="534377" cy="259045"/>
    <xdr:sp macro="" textlink="">
      <xdr:nvSpPr>
        <xdr:cNvPr id="74" name="テキスト ボックス 73"/>
        <xdr:cNvSpPr txBox="1"/>
      </xdr:nvSpPr>
      <xdr:spPr>
        <a:xfrm>
          <a:off x="863111" y="573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38989</xdr:rowOff>
    </xdr:from>
    <xdr:to>
      <xdr:col>24</xdr:col>
      <xdr:colOff>114300</xdr:colOff>
      <xdr:row>37</xdr:row>
      <xdr:rowOff>140589</xdr:rowOff>
    </xdr:to>
    <xdr:sp macro="" textlink="">
      <xdr:nvSpPr>
        <xdr:cNvPr id="80" name="楕円 79"/>
        <xdr:cNvSpPr/>
      </xdr:nvSpPr>
      <xdr:spPr>
        <a:xfrm>
          <a:off x="4584700" y="638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17416</xdr:rowOff>
    </xdr:from>
    <xdr:ext cx="534377" cy="259045"/>
    <xdr:sp macro="" textlink="">
      <xdr:nvSpPr>
        <xdr:cNvPr id="81" name="人件費該当値テキスト"/>
        <xdr:cNvSpPr txBox="1"/>
      </xdr:nvSpPr>
      <xdr:spPr>
        <a:xfrm>
          <a:off x="4686300" y="636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82652</xdr:rowOff>
    </xdr:from>
    <xdr:to>
      <xdr:col>20</xdr:col>
      <xdr:colOff>38100</xdr:colOff>
      <xdr:row>38</xdr:row>
      <xdr:rowOff>12802</xdr:rowOff>
    </xdr:to>
    <xdr:sp macro="" textlink="">
      <xdr:nvSpPr>
        <xdr:cNvPr id="82" name="楕円 81"/>
        <xdr:cNvSpPr/>
      </xdr:nvSpPr>
      <xdr:spPr>
        <a:xfrm>
          <a:off x="3746500" y="642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3929</xdr:rowOff>
    </xdr:from>
    <xdr:ext cx="534377" cy="259045"/>
    <xdr:sp macro="" textlink="">
      <xdr:nvSpPr>
        <xdr:cNvPr id="83" name="テキスト ボックス 82"/>
        <xdr:cNvSpPr txBox="1"/>
      </xdr:nvSpPr>
      <xdr:spPr>
        <a:xfrm>
          <a:off x="3530111" y="651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119494</xdr:rowOff>
    </xdr:from>
    <xdr:to>
      <xdr:col>15</xdr:col>
      <xdr:colOff>101600</xdr:colOff>
      <xdr:row>38</xdr:row>
      <xdr:rowOff>49644</xdr:rowOff>
    </xdr:to>
    <xdr:sp macro="" textlink="">
      <xdr:nvSpPr>
        <xdr:cNvPr id="84" name="楕円 83"/>
        <xdr:cNvSpPr/>
      </xdr:nvSpPr>
      <xdr:spPr>
        <a:xfrm>
          <a:off x="2857500" y="646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40771</xdr:rowOff>
    </xdr:from>
    <xdr:ext cx="534377" cy="259045"/>
    <xdr:sp macro="" textlink="">
      <xdr:nvSpPr>
        <xdr:cNvPr id="85" name="テキスト ボックス 84"/>
        <xdr:cNvSpPr txBox="1"/>
      </xdr:nvSpPr>
      <xdr:spPr>
        <a:xfrm>
          <a:off x="2641111" y="655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113703</xdr:rowOff>
    </xdr:from>
    <xdr:to>
      <xdr:col>10</xdr:col>
      <xdr:colOff>165100</xdr:colOff>
      <xdr:row>38</xdr:row>
      <xdr:rowOff>43853</xdr:rowOff>
    </xdr:to>
    <xdr:sp macro="" textlink="">
      <xdr:nvSpPr>
        <xdr:cNvPr id="86" name="楕円 85"/>
        <xdr:cNvSpPr/>
      </xdr:nvSpPr>
      <xdr:spPr>
        <a:xfrm>
          <a:off x="1968500" y="645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34980</xdr:rowOff>
    </xdr:from>
    <xdr:ext cx="534377" cy="259045"/>
    <xdr:sp macro="" textlink="">
      <xdr:nvSpPr>
        <xdr:cNvPr id="87" name="テキスト ボックス 86"/>
        <xdr:cNvSpPr txBox="1"/>
      </xdr:nvSpPr>
      <xdr:spPr>
        <a:xfrm>
          <a:off x="1752111" y="655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105550</xdr:rowOff>
    </xdr:from>
    <xdr:to>
      <xdr:col>6</xdr:col>
      <xdr:colOff>38100</xdr:colOff>
      <xdr:row>38</xdr:row>
      <xdr:rowOff>35700</xdr:rowOff>
    </xdr:to>
    <xdr:sp macro="" textlink="">
      <xdr:nvSpPr>
        <xdr:cNvPr id="88" name="楕円 87"/>
        <xdr:cNvSpPr/>
      </xdr:nvSpPr>
      <xdr:spPr>
        <a:xfrm>
          <a:off x="1079500" y="64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26826</xdr:rowOff>
    </xdr:from>
    <xdr:ext cx="534377" cy="259045"/>
    <xdr:sp macro="" textlink="">
      <xdr:nvSpPr>
        <xdr:cNvPr id="89" name="テキスト ボックス 88"/>
        <xdr:cNvSpPr txBox="1"/>
      </xdr:nvSpPr>
      <xdr:spPr>
        <a:xfrm>
          <a:off x="863111" y="6541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157629</xdr:rowOff>
    </xdr:from>
    <xdr:to>
      <xdr:col>24</xdr:col>
      <xdr:colOff>62865</xdr:colOff>
      <xdr:row>59</xdr:row>
      <xdr:rowOff>154722</xdr:rowOff>
    </xdr:to>
    <xdr:cxnSp macro="">
      <xdr:nvCxnSpPr>
        <xdr:cNvPr id="116" name="直線コネクタ 115"/>
        <xdr:cNvCxnSpPr/>
      </xdr:nvCxnSpPr>
      <xdr:spPr>
        <a:xfrm flipV="1">
          <a:off x="4633595" y="8730129"/>
          <a:ext cx="1270" cy="1540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158549</xdr:rowOff>
    </xdr:from>
    <xdr:ext cx="534377" cy="259045"/>
    <xdr:sp macro="" textlink="">
      <xdr:nvSpPr>
        <xdr:cNvPr id="117" name="物件費最小値テキスト"/>
        <xdr:cNvSpPr txBox="1"/>
      </xdr:nvSpPr>
      <xdr:spPr>
        <a:xfrm>
          <a:off x="4686300" y="1027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154722</xdr:rowOff>
    </xdr:from>
    <xdr:to>
      <xdr:col>24</xdr:col>
      <xdr:colOff>152400</xdr:colOff>
      <xdr:row>59</xdr:row>
      <xdr:rowOff>154722</xdr:rowOff>
    </xdr:to>
    <xdr:cxnSp macro="">
      <xdr:nvCxnSpPr>
        <xdr:cNvPr id="118" name="直線コネクタ 117"/>
        <xdr:cNvCxnSpPr/>
      </xdr:nvCxnSpPr>
      <xdr:spPr>
        <a:xfrm>
          <a:off x="4546600" y="10270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104306</xdr:rowOff>
    </xdr:from>
    <xdr:ext cx="534377" cy="259045"/>
    <xdr:sp macro="" textlink="">
      <xdr:nvSpPr>
        <xdr:cNvPr id="119" name="物件費最大値テキスト"/>
        <xdr:cNvSpPr txBox="1"/>
      </xdr:nvSpPr>
      <xdr:spPr>
        <a:xfrm>
          <a:off x="4686300" y="850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157629</xdr:rowOff>
    </xdr:from>
    <xdr:to>
      <xdr:col>24</xdr:col>
      <xdr:colOff>152400</xdr:colOff>
      <xdr:row>50</xdr:row>
      <xdr:rowOff>157629</xdr:rowOff>
    </xdr:to>
    <xdr:cxnSp macro="">
      <xdr:nvCxnSpPr>
        <xdr:cNvPr id="120" name="直線コネクタ 119"/>
        <xdr:cNvCxnSpPr/>
      </xdr:nvCxnSpPr>
      <xdr:spPr>
        <a:xfrm>
          <a:off x="4546600" y="8730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10247</xdr:rowOff>
    </xdr:from>
    <xdr:to>
      <xdr:col>24</xdr:col>
      <xdr:colOff>63500</xdr:colOff>
      <xdr:row>54</xdr:row>
      <xdr:rowOff>18020</xdr:rowOff>
    </xdr:to>
    <xdr:cxnSp macro="">
      <xdr:nvCxnSpPr>
        <xdr:cNvPr id="121" name="直線コネクタ 120"/>
        <xdr:cNvCxnSpPr/>
      </xdr:nvCxnSpPr>
      <xdr:spPr>
        <a:xfrm flipV="1">
          <a:off x="3797300" y="9268547"/>
          <a:ext cx="8382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14880</xdr:rowOff>
    </xdr:from>
    <xdr:ext cx="534377" cy="259045"/>
    <xdr:sp macro="" textlink="">
      <xdr:nvSpPr>
        <xdr:cNvPr id="122" name="物件費平均値テキスト"/>
        <xdr:cNvSpPr txBox="1"/>
      </xdr:nvSpPr>
      <xdr:spPr>
        <a:xfrm>
          <a:off x="4686300" y="96160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36453</xdr:rowOff>
    </xdr:from>
    <xdr:to>
      <xdr:col>24</xdr:col>
      <xdr:colOff>114300</xdr:colOff>
      <xdr:row>56</xdr:row>
      <xdr:rowOff>138053</xdr:rowOff>
    </xdr:to>
    <xdr:sp macro="" textlink="">
      <xdr:nvSpPr>
        <xdr:cNvPr id="123" name="フローチャート: 判断 122"/>
        <xdr:cNvSpPr/>
      </xdr:nvSpPr>
      <xdr:spPr>
        <a:xfrm>
          <a:off x="4584700" y="963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17170</xdr:rowOff>
    </xdr:from>
    <xdr:to>
      <xdr:col>19</xdr:col>
      <xdr:colOff>177800</xdr:colOff>
      <xdr:row>54</xdr:row>
      <xdr:rowOff>18020</xdr:rowOff>
    </xdr:to>
    <xdr:cxnSp macro="">
      <xdr:nvCxnSpPr>
        <xdr:cNvPr id="124" name="直線コネクタ 123"/>
        <xdr:cNvCxnSpPr/>
      </xdr:nvCxnSpPr>
      <xdr:spPr>
        <a:xfrm>
          <a:off x="2908300" y="9275470"/>
          <a:ext cx="889000" cy="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63722</xdr:rowOff>
    </xdr:from>
    <xdr:to>
      <xdr:col>20</xdr:col>
      <xdr:colOff>38100</xdr:colOff>
      <xdr:row>56</xdr:row>
      <xdr:rowOff>165322</xdr:rowOff>
    </xdr:to>
    <xdr:sp macro="" textlink="">
      <xdr:nvSpPr>
        <xdr:cNvPr id="125" name="フローチャート: 判断 124"/>
        <xdr:cNvSpPr/>
      </xdr:nvSpPr>
      <xdr:spPr>
        <a:xfrm>
          <a:off x="37465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156449</xdr:rowOff>
    </xdr:from>
    <xdr:ext cx="534377" cy="259045"/>
    <xdr:sp macro="" textlink="">
      <xdr:nvSpPr>
        <xdr:cNvPr id="126" name="テキスト ボックス 125"/>
        <xdr:cNvSpPr txBox="1"/>
      </xdr:nvSpPr>
      <xdr:spPr>
        <a:xfrm>
          <a:off x="3530111" y="975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14460</xdr:rowOff>
    </xdr:from>
    <xdr:to>
      <xdr:col>15</xdr:col>
      <xdr:colOff>50800</xdr:colOff>
      <xdr:row>54</xdr:row>
      <xdr:rowOff>17170</xdr:rowOff>
    </xdr:to>
    <xdr:cxnSp macro="">
      <xdr:nvCxnSpPr>
        <xdr:cNvPr id="127" name="直線コネクタ 126"/>
        <xdr:cNvCxnSpPr/>
      </xdr:nvCxnSpPr>
      <xdr:spPr>
        <a:xfrm>
          <a:off x="2019300" y="9272760"/>
          <a:ext cx="889000" cy="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52945</xdr:rowOff>
    </xdr:from>
    <xdr:to>
      <xdr:col>15</xdr:col>
      <xdr:colOff>101600</xdr:colOff>
      <xdr:row>56</xdr:row>
      <xdr:rowOff>154545</xdr:rowOff>
    </xdr:to>
    <xdr:sp macro="" textlink="">
      <xdr:nvSpPr>
        <xdr:cNvPr id="128" name="フローチャート: 判断 127"/>
        <xdr:cNvSpPr/>
      </xdr:nvSpPr>
      <xdr:spPr>
        <a:xfrm>
          <a:off x="2857500" y="9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145672</xdr:rowOff>
    </xdr:from>
    <xdr:ext cx="534377" cy="259045"/>
    <xdr:sp macro="" textlink="">
      <xdr:nvSpPr>
        <xdr:cNvPr id="129" name="テキスト ボックス 128"/>
        <xdr:cNvSpPr txBox="1"/>
      </xdr:nvSpPr>
      <xdr:spPr>
        <a:xfrm>
          <a:off x="2641111" y="974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168863</xdr:rowOff>
    </xdr:from>
    <xdr:to>
      <xdr:col>10</xdr:col>
      <xdr:colOff>114300</xdr:colOff>
      <xdr:row>54</xdr:row>
      <xdr:rowOff>14460</xdr:rowOff>
    </xdr:to>
    <xdr:cxnSp macro="">
      <xdr:nvCxnSpPr>
        <xdr:cNvPr id="130" name="直線コネクタ 129"/>
        <xdr:cNvCxnSpPr/>
      </xdr:nvCxnSpPr>
      <xdr:spPr>
        <a:xfrm>
          <a:off x="1130300" y="9255713"/>
          <a:ext cx="889000" cy="17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152484</xdr:rowOff>
    </xdr:from>
    <xdr:to>
      <xdr:col>10</xdr:col>
      <xdr:colOff>165100</xdr:colOff>
      <xdr:row>57</xdr:row>
      <xdr:rowOff>82634</xdr:rowOff>
    </xdr:to>
    <xdr:sp macro="" textlink="">
      <xdr:nvSpPr>
        <xdr:cNvPr id="131" name="フローチャート: 判断 130"/>
        <xdr:cNvSpPr/>
      </xdr:nvSpPr>
      <xdr:spPr>
        <a:xfrm>
          <a:off x="1968500" y="975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73761</xdr:rowOff>
    </xdr:from>
    <xdr:ext cx="534377" cy="259045"/>
    <xdr:sp macro="" textlink="">
      <xdr:nvSpPr>
        <xdr:cNvPr id="132" name="テキスト ボックス 131"/>
        <xdr:cNvSpPr txBox="1"/>
      </xdr:nvSpPr>
      <xdr:spPr>
        <a:xfrm>
          <a:off x="1752111" y="984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56635</xdr:rowOff>
    </xdr:from>
    <xdr:to>
      <xdr:col>6</xdr:col>
      <xdr:colOff>38100</xdr:colOff>
      <xdr:row>57</xdr:row>
      <xdr:rowOff>158235</xdr:rowOff>
    </xdr:to>
    <xdr:sp macro="" textlink="">
      <xdr:nvSpPr>
        <xdr:cNvPr id="133" name="フローチャート: 判断 132"/>
        <xdr:cNvSpPr/>
      </xdr:nvSpPr>
      <xdr:spPr>
        <a:xfrm>
          <a:off x="1079500" y="982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149362</xdr:rowOff>
    </xdr:from>
    <xdr:ext cx="534377" cy="259045"/>
    <xdr:sp macro="" textlink="">
      <xdr:nvSpPr>
        <xdr:cNvPr id="134" name="テキスト ボックス 133"/>
        <xdr:cNvSpPr txBox="1"/>
      </xdr:nvSpPr>
      <xdr:spPr>
        <a:xfrm>
          <a:off x="863111" y="992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130897</xdr:rowOff>
    </xdr:from>
    <xdr:to>
      <xdr:col>24</xdr:col>
      <xdr:colOff>114300</xdr:colOff>
      <xdr:row>54</xdr:row>
      <xdr:rowOff>61047</xdr:rowOff>
    </xdr:to>
    <xdr:sp macro="" textlink="">
      <xdr:nvSpPr>
        <xdr:cNvPr id="140" name="楕円 139"/>
        <xdr:cNvSpPr/>
      </xdr:nvSpPr>
      <xdr:spPr>
        <a:xfrm>
          <a:off x="4584700" y="921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153774</xdr:rowOff>
    </xdr:from>
    <xdr:ext cx="534377" cy="259045"/>
    <xdr:sp macro="" textlink="">
      <xdr:nvSpPr>
        <xdr:cNvPr id="141" name="物件費該当値テキスト"/>
        <xdr:cNvSpPr txBox="1"/>
      </xdr:nvSpPr>
      <xdr:spPr>
        <a:xfrm>
          <a:off x="4686300" y="906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138670</xdr:rowOff>
    </xdr:from>
    <xdr:to>
      <xdr:col>20</xdr:col>
      <xdr:colOff>38100</xdr:colOff>
      <xdr:row>54</xdr:row>
      <xdr:rowOff>68820</xdr:rowOff>
    </xdr:to>
    <xdr:sp macro="" textlink="">
      <xdr:nvSpPr>
        <xdr:cNvPr id="142" name="楕円 141"/>
        <xdr:cNvSpPr/>
      </xdr:nvSpPr>
      <xdr:spPr>
        <a:xfrm>
          <a:off x="3746500" y="922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85347</xdr:rowOff>
    </xdr:from>
    <xdr:ext cx="534377" cy="259045"/>
    <xdr:sp macro="" textlink="">
      <xdr:nvSpPr>
        <xdr:cNvPr id="143" name="テキスト ボックス 142"/>
        <xdr:cNvSpPr txBox="1"/>
      </xdr:nvSpPr>
      <xdr:spPr>
        <a:xfrm>
          <a:off x="3530111" y="900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137820</xdr:rowOff>
    </xdr:from>
    <xdr:to>
      <xdr:col>15</xdr:col>
      <xdr:colOff>101600</xdr:colOff>
      <xdr:row>54</xdr:row>
      <xdr:rowOff>67970</xdr:rowOff>
    </xdr:to>
    <xdr:sp macro="" textlink="">
      <xdr:nvSpPr>
        <xdr:cNvPr id="144" name="楕円 143"/>
        <xdr:cNvSpPr/>
      </xdr:nvSpPr>
      <xdr:spPr>
        <a:xfrm>
          <a:off x="2857500" y="922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84497</xdr:rowOff>
    </xdr:from>
    <xdr:ext cx="534377" cy="259045"/>
    <xdr:sp macro="" textlink="">
      <xdr:nvSpPr>
        <xdr:cNvPr id="145" name="テキスト ボックス 144"/>
        <xdr:cNvSpPr txBox="1"/>
      </xdr:nvSpPr>
      <xdr:spPr>
        <a:xfrm>
          <a:off x="2641111" y="8999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135110</xdr:rowOff>
    </xdr:from>
    <xdr:to>
      <xdr:col>10</xdr:col>
      <xdr:colOff>165100</xdr:colOff>
      <xdr:row>54</xdr:row>
      <xdr:rowOff>65260</xdr:rowOff>
    </xdr:to>
    <xdr:sp macro="" textlink="">
      <xdr:nvSpPr>
        <xdr:cNvPr id="146" name="楕円 145"/>
        <xdr:cNvSpPr/>
      </xdr:nvSpPr>
      <xdr:spPr>
        <a:xfrm>
          <a:off x="1968500" y="922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81787</xdr:rowOff>
    </xdr:from>
    <xdr:ext cx="534377" cy="259045"/>
    <xdr:sp macro="" textlink="">
      <xdr:nvSpPr>
        <xdr:cNvPr id="147" name="テキスト ボックス 146"/>
        <xdr:cNvSpPr txBox="1"/>
      </xdr:nvSpPr>
      <xdr:spPr>
        <a:xfrm>
          <a:off x="1752111" y="899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118063</xdr:rowOff>
    </xdr:from>
    <xdr:to>
      <xdr:col>6</xdr:col>
      <xdr:colOff>38100</xdr:colOff>
      <xdr:row>54</xdr:row>
      <xdr:rowOff>48213</xdr:rowOff>
    </xdr:to>
    <xdr:sp macro="" textlink="">
      <xdr:nvSpPr>
        <xdr:cNvPr id="148" name="楕円 147"/>
        <xdr:cNvSpPr/>
      </xdr:nvSpPr>
      <xdr:spPr>
        <a:xfrm>
          <a:off x="1079500" y="920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64740</xdr:rowOff>
    </xdr:from>
    <xdr:ext cx="534377" cy="259045"/>
    <xdr:sp macro="" textlink="">
      <xdr:nvSpPr>
        <xdr:cNvPr id="149" name="テキスト ボックス 148"/>
        <xdr:cNvSpPr txBox="1"/>
      </xdr:nvSpPr>
      <xdr:spPr>
        <a:xfrm>
          <a:off x="863111" y="898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69" name="テキスト ボックス 168"/>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86142</xdr:rowOff>
    </xdr:from>
    <xdr:to>
      <xdr:col>24</xdr:col>
      <xdr:colOff>62865</xdr:colOff>
      <xdr:row>78</xdr:row>
      <xdr:rowOff>131372</xdr:rowOff>
    </xdr:to>
    <xdr:cxnSp macro="">
      <xdr:nvCxnSpPr>
        <xdr:cNvPr id="175" name="直線コネクタ 174"/>
        <xdr:cNvCxnSpPr/>
      </xdr:nvCxnSpPr>
      <xdr:spPr>
        <a:xfrm flipV="1">
          <a:off x="4633595" y="12087642"/>
          <a:ext cx="1270" cy="141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135199</xdr:rowOff>
    </xdr:from>
    <xdr:ext cx="378565" cy="259045"/>
    <xdr:sp macro="" textlink="">
      <xdr:nvSpPr>
        <xdr:cNvPr id="176" name="維持補修費最小値テキスト"/>
        <xdr:cNvSpPr txBox="1"/>
      </xdr:nvSpPr>
      <xdr:spPr>
        <a:xfrm>
          <a:off x="4686300" y="13508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131372</xdr:rowOff>
    </xdr:from>
    <xdr:to>
      <xdr:col>24</xdr:col>
      <xdr:colOff>152400</xdr:colOff>
      <xdr:row>78</xdr:row>
      <xdr:rowOff>131372</xdr:rowOff>
    </xdr:to>
    <xdr:cxnSp macro="">
      <xdr:nvCxnSpPr>
        <xdr:cNvPr id="177" name="直線コネクタ 176"/>
        <xdr:cNvCxnSpPr/>
      </xdr:nvCxnSpPr>
      <xdr:spPr>
        <a:xfrm>
          <a:off x="4546600" y="1350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32819</xdr:rowOff>
    </xdr:from>
    <xdr:ext cx="469744" cy="259045"/>
    <xdr:sp macro="" textlink="">
      <xdr:nvSpPr>
        <xdr:cNvPr id="178" name="維持補修費最大値テキスト"/>
        <xdr:cNvSpPr txBox="1"/>
      </xdr:nvSpPr>
      <xdr:spPr>
        <a:xfrm>
          <a:off x="4686300" y="11862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86142</xdr:rowOff>
    </xdr:from>
    <xdr:to>
      <xdr:col>24</xdr:col>
      <xdr:colOff>152400</xdr:colOff>
      <xdr:row>70</xdr:row>
      <xdr:rowOff>86142</xdr:rowOff>
    </xdr:to>
    <xdr:cxnSp macro="">
      <xdr:nvCxnSpPr>
        <xdr:cNvPr id="179" name="直線コネクタ 178"/>
        <xdr:cNvCxnSpPr/>
      </xdr:nvCxnSpPr>
      <xdr:spPr>
        <a:xfrm>
          <a:off x="4546600" y="12087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150640</xdr:rowOff>
    </xdr:from>
    <xdr:to>
      <xdr:col>24</xdr:col>
      <xdr:colOff>63500</xdr:colOff>
      <xdr:row>72</xdr:row>
      <xdr:rowOff>157172</xdr:rowOff>
    </xdr:to>
    <xdr:cxnSp macro="">
      <xdr:nvCxnSpPr>
        <xdr:cNvPr id="180" name="直線コネクタ 179"/>
        <xdr:cNvCxnSpPr/>
      </xdr:nvCxnSpPr>
      <xdr:spPr>
        <a:xfrm flipV="1">
          <a:off x="3797300" y="12495040"/>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18342</xdr:rowOff>
    </xdr:from>
    <xdr:ext cx="469744" cy="259045"/>
    <xdr:sp macro="" textlink="">
      <xdr:nvSpPr>
        <xdr:cNvPr id="181" name="維持補修費平均値テキスト"/>
        <xdr:cNvSpPr txBox="1"/>
      </xdr:nvSpPr>
      <xdr:spPr>
        <a:xfrm>
          <a:off x="4686300" y="128770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39915</xdr:rowOff>
    </xdr:from>
    <xdr:to>
      <xdr:col>24</xdr:col>
      <xdr:colOff>114300</xdr:colOff>
      <xdr:row>75</xdr:row>
      <xdr:rowOff>141515</xdr:rowOff>
    </xdr:to>
    <xdr:sp macro="" textlink="">
      <xdr:nvSpPr>
        <xdr:cNvPr id="182" name="フローチャート: 判断 181"/>
        <xdr:cNvSpPr/>
      </xdr:nvSpPr>
      <xdr:spPr>
        <a:xfrm>
          <a:off x="4584700" y="1289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169255</xdr:rowOff>
    </xdr:from>
    <xdr:to>
      <xdr:col>19</xdr:col>
      <xdr:colOff>177800</xdr:colOff>
      <xdr:row>72</xdr:row>
      <xdr:rowOff>157172</xdr:rowOff>
    </xdr:to>
    <xdr:cxnSp macro="">
      <xdr:nvCxnSpPr>
        <xdr:cNvPr id="183" name="直線コネクタ 182"/>
        <xdr:cNvCxnSpPr/>
      </xdr:nvCxnSpPr>
      <xdr:spPr>
        <a:xfrm>
          <a:off x="2908300" y="12342205"/>
          <a:ext cx="889000" cy="159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55426</xdr:rowOff>
    </xdr:from>
    <xdr:to>
      <xdr:col>20</xdr:col>
      <xdr:colOff>38100</xdr:colOff>
      <xdr:row>75</xdr:row>
      <xdr:rowOff>157026</xdr:rowOff>
    </xdr:to>
    <xdr:sp macro="" textlink="">
      <xdr:nvSpPr>
        <xdr:cNvPr id="184" name="フローチャート: 判断 183"/>
        <xdr:cNvSpPr/>
      </xdr:nvSpPr>
      <xdr:spPr>
        <a:xfrm>
          <a:off x="3746500" y="1291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148153</xdr:rowOff>
    </xdr:from>
    <xdr:ext cx="469744" cy="259045"/>
    <xdr:sp macro="" textlink="">
      <xdr:nvSpPr>
        <xdr:cNvPr id="185" name="テキスト ボックス 184"/>
        <xdr:cNvSpPr txBox="1"/>
      </xdr:nvSpPr>
      <xdr:spPr>
        <a:xfrm>
          <a:off x="3562428" y="13006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169255</xdr:rowOff>
    </xdr:from>
    <xdr:to>
      <xdr:col>15</xdr:col>
      <xdr:colOff>50800</xdr:colOff>
      <xdr:row>73</xdr:row>
      <xdr:rowOff>23767</xdr:rowOff>
    </xdr:to>
    <xdr:cxnSp macro="">
      <xdr:nvCxnSpPr>
        <xdr:cNvPr id="186" name="直線コネクタ 185"/>
        <xdr:cNvCxnSpPr/>
      </xdr:nvCxnSpPr>
      <xdr:spPr>
        <a:xfrm flipV="1">
          <a:off x="2019300" y="12342205"/>
          <a:ext cx="889000" cy="19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41711</xdr:rowOff>
    </xdr:from>
    <xdr:to>
      <xdr:col>15</xdr:col>
      <xdr:colOff>101600</xdr:colOff>
      <xdr:row>75</xdr:row>
      <xdr:rowOff>143311</xdr:rowOff>
    </xdr:to>
    <xdr:sp macro="" textlink="">
      <xdr:nvSpPr>
        <xdr:cNvPr id="187" name="フローチャート: 判断 186"/>
        <xdr:cNvSpPr/>
      </xdr:nvSpPr>
      <xdr:spPr>
        <a:xfrm>
          <a:off x="28575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134438</xdr:rowOff>
    </xdr:from>
    <xdr:ext cx="469744" cy="259045"/>
    <xdr:sp macro="" textlink="">
      <xdr:nvSpPr>
        <xdr:cNvPr id="188" name="テキスト ボックス 187"/>
        <xdr:cNvSpPr txBox="1"/>
      </xdr:nvSpPr>
      <xdr:spPr>
        <a:xfrm>
          <a:off x="2673428" y="129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23767</xdr:rowOff>
    </xdr:from>
    <xdr:to>
      <xdr:col>10</xdr:col>
      <xdr:colOff>114300</xdr:colOff>
      <xdr:row>73</xdr:row>
      <xdr:rowOff>143782</xdr:rowOff>
    </xdr:to>
    <xdr:cxnSp macro="">
      <xdr:nvCxnSpPr>
        <xdr:cNvPr id="189" name="直線コネクタ 188"/>
        <xdr:cNvCxnSpPr/>
      </xdr:nvCxnSpPr>
      <xdr:spPr>
        <a:xfrm flipV="1">
          <a:off x="1130300" y="12539617"/>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95595</xdr:rowOff>
    </xdr:from>
    <xdr:to>
      <xdr:col>10</xdr:col>
      <xdr:colOff>165100</xdr:colOff>
      <xdr:row>76</xdr:row>
      <xdr:rowOff>25744</xdr:rowOff>
    </xdr:to>
    <xdr:sp macro="" textlink="">
      <xdr:nvSpPr>
        <xdr:cNvPr id="190" name="フローチャート: 判断 189"/>
        <xdr:cNvSpPr/>
      </xdr:nvSpPr>
      <xdr:spPr>
        <a:xfrm>
          <a:off x="19685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16871</xdr:rowOff>
    </xdr:from>
    <xdr:ext cx="469744" cy="259045"/>
    <xdr:sp macro="" textlink="">
      <xdr:nvSpPr>
        <xdr:cNvPr id="191" name="テキスト ボックス 190"/>
        <xdr:cNvSpPr txBox="1"/>
      </xdr:nvSpPr>
      <xdr:spPr>
        <a:xfrm>
          <a:off x="1784428" y="13047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85634</xdr:rowOff>
    </xdr:from>
    <xdr:to>
      <xdr:col>6</xdr:col>
      <xdr:colOff>38100</xdr:colOff>
      <xdr:row>76</xdr:row>
      <xdr:rowOff>15785</xdr:rowOff>
    </xdr:to>
    <xdr:sp macro="" textlink="">
      <xdr:nvSpPr>
        <xdr:cNvPr id="192" name="フローチャート: 判断 191"/>
        <xdr:cNvSpPr/>
      </xdr:nvSpPr>
      <xdr:spPr>
        <a:xfrm>
          <a:off x="1079500" y="12944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6911</xdr:rowOff>
    </xdr:from>
    <xdr:ext cx="469744" cy="259045"/>
    <xdr:sp macro="" textlink="">
      <xdr:nvSpPr>
        <xdr:cNvPr id="193" name="テキスト ボックス 192"/>
        <xdr:cNvSpPr txBox="1"/>
      </xdr:nvSpPr>
      <xdr:spPr>
        <a:xfrm>
          <a:off x="895428" y="13037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99840</xdr:rowOff>
    </xdr:from>
    <xdr:to>
      <xdr:col>24</xdr:col>
      <xdr:colOff>114300</xdr:colOff>
      <xdr:row>73</xdr:row>
      <xdr:rowOff>29990</xdr:rowOff>
    </xdr:to>
    <xdr:sp macro="" textlink="">
      <xdr:nvSpPr>
        <xdr:cNvPr id="199" name="楕円 198"/>
        <xdr:cNvSpPr/>
      </xdr:nvSpPr>
      <xdr:spPr>
        <a:xfrm>
          <a:off x="4584700" y="1244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122717</xdr:rowOff>
    </xdr:from>
    <xdr:ext cx="469744" cy="259045"/>
    <xdr:sp macro="" textlink="">
      <xdr:nvSpPr>
        <xdr:cNvPr id="200" name="維持補修費該当値テキスト"/>
        <xdr:cNvSpPr txBox="1"/>
      </xdr:nvSpPr>
      <xdr:spPr>
        <a:xfrm>
          <a:off x="4686300" y="1229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106372</xdr:rowOff>
    </xdr:from>
    <xdr:to>
      <xdr:col>20</xdr:col>
      <xdr:colOff>38100</xdr:colOff>
      <xdr:row>73</xdr:row>
      <xdr:rowOff>36522</xdr:rowOff>
    </xdr:to>
    <xdr:sp macro="" textlink="">
      <xdr:nvSpPr>
        <xdr:cNvPr id="201" name="楕円 200"/>
        <xdr:cNvSpPr/>
      </xdr:nvSpPr>
      <xdr:spPr>
        <a:xfrm>
          <a:off x="3746500" y="1245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71</xdr:row>
      <xdr:rowOff>53049</xdr:rowOff>
    </xdr:from>
    <xdr:ext cx="469744" cy="259045"/>
    <xdr:sp macro="" textlink="">
      <xdr:nvSpPr>
        <xdr:cNvPr id="202" name="テキスト ボックス 201"/>
        <xdr:cNvSpPr txBox="1"/>
      </xdr:nvSpPr>
      <xdr:spPr>
        <a:xfrm>
          <a:off x="3562428" y="1222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118455</xdr:rowOff>
    </xdr:from>
    <xdr:to>
      <xdr:col>15</xdr:col>
      <xdr:colOff>101600</xdr:colOff>
      <xdr:row>72</xdr:row>
      <xdr:rowOff>48605</xdr:rowOff>
    </xdr:to>
    <xdr:sp macro="" textlink="">
      <xdr:nvSpPr>
        <xdr:cNvPr id="203" name="楕円 202"/>
        <xdr:cNvSpPr/>
      </xdr:nvSpPr>
      <xdr:spPr>
        <a:xfrm>
          <a:off x="2857500" y="1229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70</xdr:row>
      <xdr:rowOff>65132</xdr:rowOff>
    </xdr:from>
    <xdr:ext cx="469744" cy="259045"/>
    <xdr:sp macro="" textlink="">
      <xdr:nvSpPr>
        <xdr:cNvPr id="204" name="テキスト ボックス 203"/>
        <xdr:cNvSpPr txBox="1"/>
      </xdr:nvSpPr>
      <xdr:spPr>
        <a:xfrm>
          <a:off x="2673428" y="1206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144417</xdr:rowOff>
    </xdr:from>
    <xdr:to>
      <xdr:col>10</xdr:col>
      <xdr:colOff>165100</xdr:colOff>
      <xdr:row>73</xdr:row>
      <xdr:rowOff>74567</xdr:rowOff>
    </xdr:to>
    <xdr:sp macro="" textlink="">
      <xdr:nvSpPr>
        <xdr:cNvPr id="205" name="楕円 204"/>
        <xdr:cNvSpPr/>
      </xdr:nvSpPr>
      <xdr:spPr>
        <a:xfrm>
          <a:off x="1968500" y="1248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71</xdr:row>
      <xdr:rowOff>91094</xdr:rowOff>
    </xdr:from>
    <xdr:ext cx="469744" cy="259045"/>
    <xdr:sp macro="" textlink="">
      <xdr:nvSpPr>
        <xdr:cNvPr id="206" name="テキスト ボックス 205"/>
        <xdr:cNvSpPr txBox="1"/>
      </xdr:nvSpPr>
      <xdr:spPr>
        <a:xfrm>
          <a:off x="1784428" y="12264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92982</xdr:rowOff>
    </xdr:from>
    <xdr:to>
      <xdr:col>6</xdr:col>
      <xdr:colOff>38100</xdr:colOff>
      <xdr:row>74</xdr:row>
      <xdr:rowOff>23132</xdr:rowOff>
    </xdr:to>
    <xdr:sp macro="" textlink="">
      <xdr:nvSpPr>
        <xdr:cNvPr id="207" name="楕円 206"/>
        <xdr:cNvSpPr/>
      </xdr:nvSpPr>
      <xdr:spPr>
        <a:xfrm>
          <a:off x="1079500" y="1260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72</xdr:row>
      <xdr:rowOff>39659</xdr:rowOff>
    </xdr:from>
    <xdr:ext cx="469744" cy="259045"/>
    <xdr:sp macro="" textlink="">
      <xdr:nvSpPr>
        <xdr:cNvPr id="208" name="テキスト ボックス 207"/>
        <xdr:cNvSpPr txBox="1"/>
      </xdr:nvSpPr>
      <xdr:spPr>
        <a:xfrm>
          <a:off x="895428" y="1238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7" name="テキスト ボックス 226"/>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135243</xdr:rowOff>
    </xdr:from>
    <xdr:to>
      <xdr:col>24</xdr:col>
      <xdr:colOff>62865</xdr:colOff>
      <xdr:row>98</xdr:row>
      <xdr:rowOff>76149</xdr:rowOff>
    </xdr:to>
    <xdr:cxnSp macro="">
      <xdr:nvCxnSpPr>
        <xdr:cNvPr id="233" name="直線コネクタ 232"/>
        <xdr:cNvCxnSpPr/>
      </xdr:nvCxnSpPr>
      <xdr:spPr>
        <a:xfrm flipV="1">
          <a:off x="4633595" y="15565743"/>
          <a:ext cx="1270" cy="1312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79976</xdr:rowOff>
    </xdr:from>
    <xdr:ext cx="534377" cy="259045"/>
    <xdr:sp macro="" textlink="">
      <xdr:nvSpPr>
        <xdr:cNvPr id="234" name="扶助費最小値テキスト"/>
        <xdr:cNvSpPr txBox="1"/>
      </xdr:nvSpPr>
      <xdr:spPr>
        <a:xfrm>
          <a:off x="4686300" y="1688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76149</xdr:rowOff>
    </xdr:from>
    <xdr:to>
      <xdr:col>24</xdr:col>
      <xdr:colOff>152400</xdr:colOff>
      <xdr:row>98</xdr:row>
      <xdr:rowOff>76149</xdr:rowOff>
    </xdr:to>
    <xdr:cxnSp macro="">
      <xdr:nvCxnSpPr>
        <xdr:cNvPr id="235" name="直線コネクタ 234"/>
        <xdr:cNvCxnSpPr/>
      </xdr:nvCxnSpPr>
      <xdr:spPr>
        <a:xfrm>
          <a:off x="4546600" y="16878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81920</xdr:rowOff>
    </xdr:from>
    <xdr:ext cx="534377" cy="259045"/>
    <xdr:sp macro="" textlink="">
      <xdr:nvSpPr>
        <xdr:cNvPr id="236" name="扶助費最大値テキスト"/>
        <xdr:cNvSpPr txBox="1"/>
      </xdr:nvSpPr>
      <xdr:spPr>
        <a:xfrm>
          <a:off x="4686300" y="1534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135243</xdr:rowOff>
    </xdr:from>
    <xdr:to>
      <xdr:col>24</xdr:col>
      <xdr:colOff>152400</xdr:colOff>
      <xdr:row>90</xdr:row>
      <xdr:rowOff>135243</xdr:rowOff>
    </xdr:to>
    <xdr:cxnSp macro="">
      <xdr:nvCxnSpPr>
        <xdr:cNvPr id="237" name="直線コネクタ 236"/>
        <xdr:cNvCxnSpPr/>
      </xdr:nvCxnSpPr>
      <xdr:spPr>
        <a:xfrm>
          <a:off x="4546600" y="15565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78054</xdr:rowOff>
    </xdr:from>
    <xdr:to>
      <xdr:col>24</xdr:col>
      <xdr:colOff>63500</xdr:colOff>
      <xdr:row>96</xdr:row>
      <xdr:rowOff>115773</xdr:rowOff>
    </xdr:to>
    <xdr:cxnSp macro="">
      <xdr:nvCxnSpPr>
        <xdr:cNvPr id="238" name="直線コネクタ 237"/>
        <xdr:cNvCxnSpPr/>
      </xdr:nvCxnSpPr>
      <xdr:spPr>
        <a:xfrm flipV="1">
          <a:off x="3797300" y="16537254"/>
          <a:ext cx="8382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120045</xdr:rowOff>
    </xdr:from>
    <xdr:ext cx="534377" cy="259045"/>
    <xdr:sp macro="" textlink="">
      <xdr:nvSpPr>
        <xdr:cNvPr id="239" name="扶助費平均値テキスト"/>
        <xdr:cNvSpPr txBox="1"/>
      </xdr:nvSpPr>
      <xdr:spPr>
        <a:xfrm>
          <a:off x="4686300" y="16064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97168</xdr:rowOff>
    </xdr:from>
    <xdr:to>
      <xdr:col>24</xdr:col>
      <xdr:colOff>114300</xdr:colOff>
      <xdr:row>95</xdr:row>
      <xdr:rowOff>27318</xdr:rowOff>
    </xdr:to>
    <xdr:sp macro="" textlink="">
      <xdr:nvSpPr>
        <xdr:cNvPr id="240" name="フローチャート: 判断 239"/>
        <xdr:cNvSpPr/>
      </xdr:nvSpPr>
      <xdr:spPr>
        <a:xfrm>
          <a:off x="4584700" y="1621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115773</xdr:rowOff>
    </xdr:from>
    <xdr:to>
      <xdr:col>19</xdr:col>
      <xdr:colOff>177800</xdr:colOff>
      <xdr:row>97</xdr:row>
      <xdr:rowOff>6769</xdr:rowOff>
    </xdr:to>
    <xdr:cxnSp macro="">
      <xdr:nvCxnSpPr>
        <xdr:cNvPr id="241" name="直線コネクタ 240"/>
        <xdr:cNvCxnSpPr/>
      </xdr:nvCxnSpPr>
      <xdr:spPr>
        <a:xfrm flipV="1">
          <a:off x="2908300" y="16574973"/>
          <a:ext cx="889000" cy="6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93587</xdr:rowOff>
    </xdr:from>
    <xdr:to>
      <xdr:col>20</xdr:col>
      <xdr:colOff>38100</xdr:colOff>
      <xdr:row>95</xdr:row>
      <xdr:rowOff>23737</xdr:rowOff>
    </xdr:to>
    <xdr:sp macro="" textlink="">
      <xdr:nvSpPr>
        <xdr:cNvPr id="242" name="フローチャート: 判断 241"/>
        <xdr:cNvSpPr/>
      </xdr:nvSpPr>
      <xdr:spPr>
        <a:xfrm>
          <a:off x="3746500" y="1620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40264</xdr:rowOff>
    </xdr:from>
    <xdr:ext cx="534377" cy="259045"/>
    <xdr:sp macro="" textlink="">
      <xdr:nvSpPr>
        <xdr:cNvPr id="243" name="テキスト ボックス 242"/>
        <xdr:cNvSpPr txBox="1"/>
      </xdr:nvSpPr>
      <xdr:spPr>
        <a:xfrm>
          <a:off x="3530111" y="1598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6769</xdr:rowOff>
    </xdr:from>
    <xdr:to>
      <xdr:col>15</xdr:col>
      <xdr:colOff>50800</xdr:colOff>
      <xdr:row>97</xdr:row>
      <xdr:rowOff>121641</xdr:rowOff>
    </xdr:to>
    <xdr:cxnSp macro="">
      <xdr:nvCxnSpPr>
        <xdr:cNvPr id="244" name="直線コネクタ 243"/>
        <xdr:cNvCxnSpPr/>
      </xdr:nvCxnSpPr>
      <xdr:spPr>
        <a:xfrm flipV="1">
          <a:off x="2019300" y="16637419"/>
          <a:ext cx="889000" cy="11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113588</xdr:rowOff>
    </xdr:from>
    <xdr:to>
      <xdr:col>15</xdr:col>
      <xdr:colOff>101600</xdr:colOff>
      <xdr:row>95</xdr:row>
      <xdr:rowOff>43738</xdr:rowOff>
    </xdr:to>
    <xdr:sp macro="" textlink="">
      <xdr:nvSpPr>
        <xdr:cNvPr id="245" name="フローチャート: 判断 244"/>
        <xdr:cNvSpPr/>
      </xdr:nvSpPr>
      <xdr:spPr>
        <a:xfrm>
          <a:off x="2857500" y="1622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60265</xdr:rowOff>
    </xdr:from>
    <xdr:ext cx="534377" cy="259045"/>
    <xdr:sp macro="" textlink="">
      <xdr:nvSpPr>
        <xdr:cNvPr id="246" name="テキスト ボックス 245"/>
        <xdr:cNvSpPr txBox="1"/>
      </xdr:nvSpPr>
      <xdr:spPr>
        <a:xfrm>
          <a:off x="2641111" y="1600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121641</xdr:rowOff>
    </xdr:from>
    <xdr:to>
      <xdr:col>10</xdr:col>
      <xdr:colOff>114300</xdr:colOff>
      <xdr:row>97</xdr:row>
      <xdr:rowOff>123470</xdr:rowOff>
    </xdr:to>
    <xdr:cxnSp macro="">
      <xdr:nvCxnSpPr>
        <xdr:cNvPr id="247" name="直線コネクタ 246"/>
        <xdr:cNvCxnSpPr/>
      </xdr:nvCxnSpPr>
      <xdr:spPr>
        <a:xfrm flipV="1">
          <a:off x="1130300" y="16752291"/>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19062</xdr:rowOff>
    </xdr:from>
    <xdr:to>
      <xdr:col>10</xdr:col>
      <xdr:colOff>165100</xdr:colOff>
      <xdr:row>95</xdr:row>
      <xdr:rowOff>120662</xdr:rowOff>
    </xdr:to>
    <xdr:sp macro="" textlink="">
      <xdr:nvSpPr>
        <xdr:cNvPr id="248" name="フローチャート: 判断 247"/>
        <xdr:cNvSpPr/>
      </xdr:nvSpPr>
      <xdr:spPr>
        <a:xfrm>
          <a:off x="1968500" y="1630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137189</xdr:rowOff>
    </xdr:from>
    <xdr:ext cx="534377" cy="259045"/>
    <xdr:sp macro="" textlink="">
      <xdr:nvSpPr>
        <xdr:cNvPr id="249" name="テキスト ボックス 248"/>
        <xdr:cNvSpPr txBox="1"/>
      </xdr:nvSpPr>
      <xdr:spPr>
        <a:xfrm>
          <a:off x="1752111" y="1608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29883</xdr:rowOff>
    </xdr:from>
    <xdr:to>
      <xdr:col>6</xdr:col>
      <xdr:colOff>38100</xdr:colOff>
      <xdr:row>93</xdr:row>
      <xdr:rowOff>131483</xdr:rowOff>
    </xdr:to>
    <xdr:sp macro="" textlink="">
      <xdr:nvSpPr>
        <xdr:cNvPr id="250" name="フローチャート: 判断 249"/>
        <xdr:cNvSpPr/>
      </xdr:nvSpPr>
      <xdr:spPr>
        <a:xfrm>
          <a:off x="1079500" y="1597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148010</xdr:rowOff>
    </xdr:from>
    <xdr:ext cx="534377" cy="259045"/>
    <xdr:sp macro="" textlink="">
      <xdr:nvSpPr>
        <xdr:cNvPr id="251" name="テキスト ボックス 250"/>
        <xdr:cNvSpPr txBox="1"/>
      </xdr:nvSpPr>
      <xdr:spPr>
        <a:xfrm>
          <a:off x="863111" y="1574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27254</xdr:rowOff>
    </xdr:from>
    <xdr:to>
      <xdr:col>24</xdr:col>
      <xdr:colOff>114300</xdr:colOff>
      <xdr:row>96</xdr:row>
      <xdr:rowOff>128854</xdr:rowOff>
    </xdr:to>
    <xdr:sp macro="" textlink="">
      <xdr:nvSpPr>
        <xdr:cNvPr id="257" name="楕円 256"/>
        <xdr:cNvSpPr/>
      </xdr:nvSpPr>
      <xdr:spPr>
        <a:xfrm>
          <a:off x="4584700" y="1648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5681</xdr:rowOff>
    </xdr:from>
    <xdr:ext cx="534377" cy="259045"/>
    <xdr:sp macro="" textlink="">
      <xdr:nvSpPr>
        <xdr:cNvPr id="258" name="扶助費該当値テキスト"/>
        <xdr:cNvSpPr txBox="1"/>
      </xdr:nvSpPr>
      <xdr:spPr>
        <a:xfrm>
          <a:off x="4686300" y="16464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64973</xdr:rowOff>
    </xdr:from>
    <xdr:to>
      <xdr:col>20</xdr:col>
      <xdr:colOff>38100</xdr:colOff>
      <xdr:row>96</xdr:row>
      <xdr:rowOff>166573</xdr:rowOff>
    </xdr:to>
    <xdr:sp macro="" textlink="">
      <xdr:nvSpPr>
        <xdr:cNvPr id="259" name="楕円 258"/>
        <xdr:cNvSpPr/>
      </xdr:nvSpPr>
      <xdr:spPr>
        <a:xfrm>
          <a:off x="3746500" y="1652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157700</xdr:rowOff>
    </xdr:from>
    <xdr:ext cx="534377" cy="259045"/>
    <xdr:sp macro="" textlink="">
      <xdr:nvSpPr>
        <xdr:cNvPr id="260" name="テキスト ボックス 259"/>
        <xdr:cNvSpPr txBox="1"/>
      </xdr:nvSpPr>
      <xdr:spPr>
        <a:xfrm>
          <a:off x="3530111" y="1661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127419</xdr:rowOff>
    </xdr:from>
    <xdr:to>
      <xdr:col>15</xdr:col>
      <xdr:colOff>101600</xdr:colOff>
      <xdr:row>97</xdr:row>
      <xdr:rowOff>57569</xdr:rowOff>
    </xdr:to>
    <xdr:sp macro="" textlink="">
      <xdr:nvSpPr>
        <xdr:cNvPr id="261" name="楕円 260"/>
        <xdr:cNvSpPr/>
      </xdr:nvSpPr>
      <xdr:spPr>
        <a:xfrm>
          <a:off x="2857500" y="1658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48696</xdr:rowOff>
    </xdr:from>
    <xdr:ext cx="534377" cy="259045"/>
    <xdr:sp macro="" textlink="">
      <xdr:nvSpPr>
        <xdr:cNvPr id="262" name="テキスト ボックス 261"/>
        <xdr:cNvSpPr txBox="1"/>
      </xdr:nvSpPr>
      <xdr:spPr>
        <a:xfrm>
          <a:off x="2641111" y="1667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70841</xdr:rowOff>
    </xdr:from>
    <xdr:to>
      <xdr:col>10</xdr:col>
      <xdr:colOff>165100</xdr:colOff>
      <xdr:row>98</xdr:row>
      <xdr:rowOff>991</xdr:rowOff>
    </xdr:to>
    <xdr:sp macro="" textlink="">
      <xdr:nvSpPr>
        <xdr:cNvPr id="263" name="楕円 262"/>
        <xdr:cNvSpPr/>
      </xdr:nvSpPr>
      <xdr:spPr>
        <a:xfrm>
          <a:off x="1968500" y="1670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163568</xdr:rowOff>
    </xdr:from>
    <xdr:ext cx="534377" cy="259045"/>
    <xdr:sp macro="" textlink="">
      <xdr:nvSpPr>
        <xdr:cNvPr id="264" name="テキスト ボックス 263"/>
        <xdr:cNvSpPr txBox="1"/>
      </xdr:nvSpPr>
      <xdr:spPr>
        <a:xfrm>
          <a:off x="1752111" y="1679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72670</xdr:rowOff>
    </xdr:from>
    <xdr:to>
      <xdr:col>6</xdr:col>
      <xdr:colOff>38100</xdr:colOff>
      <xdr:row>98</xdr:row>
      <xdr:rowOff>2820</xdr:rowOff>
    </xdr:to>
    <xdr:sp macro="" textlink="">
      <xdr:nvSpPr>
        <xdr:cNvPr id="265" name="楕円 264"/>
        <xdr:cNvSpPr/>
      </xdr:nvSpPr>
      <xdr:spPr>
        <a:xfrm>
          <a:off x="1079500" y="1670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165397</xdr:rowOff>
    </xdr:from>
    <xdr:ext cx="534377" cy="259045"/>
    <xdr:sp macro="" textlink="">
      <xdr:nvSpPr>
        <xdr:cNvPr id="266" name="テキスト ボックス 265"/>
        <xdr:cNvSpPr txBox="1"/>
      </xdr:nvSpPr>
      <xdr:spPr>
        <a:xfrm>
          <a:off x="863111" y="16796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6" name="テキスト ボックス 285"/>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166087</xdr:rowOff>
    </xdr:from>
    <xdr:to>
      <xdr:col>54</xdr:col>
      <xdr:colOff>189865</xdr:colOff>
      <xdr:row>38</xdr:row>
      <xdr:rowOff>83758</xdr:rowOff>
    </xdr:to>
    <xdr:cxnSp macro="">
      <xdr:nvCxnSpPr>
        <xdr:cNvPr id="292" name="直線コネクタ 291"/>
        <xdr:cNvCxnSpPr/>
      </xdr:nvCxnSpPr>
      <xdr:spPr>
        <a:xfrm flipV="1">
          <a:off x="10475595" y="5309587"/>
          <a:ext cx="1270" cy="1289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87585</xdr:rowOff>
    </xdr:from>
    <xdr:ext cx="534377" cy="259045"/>
    <xdr:sp macro="" textlink="">
      <xdr:nvSpPr>
        <xdr:cNvPr id="293" name="補助費等最小値テキスト"/>
        <xdr:cNvSpPr txBox="1"/>
      </xdr:nvSpPr>
      <xdr:spPr>
        <a:xfrm>
          <a:off x="10528300" y="660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83758</xdr:rowOff>
    </xdr:from>
    <xdr:to>
      <xdr:col>55</xdr:col>
      <xdr:colOff>88900</xdr:colOff>
      <xdr:row>38</xdr:row>
      <xdr:rowOff>83758</xdr:rowOff>
    </xdr:to>
    <xdr:cxnSp macro="">
      <xdr:nvCxnSpPr>
        <xdr:cNvPr id="294" name="直線コネクタ 293"/>
        <xdr:cNvCxnSpPr/>
      </xdr:nvCxnSpPr>
      <xdr:spPr>
        <a:xfrm>
          <a:off x="10388600" y="6598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112764</xdr:rowOff>
    </xdr:from>
    <xdr:ext cx="534377" cy="259045"/>
    <xdr:sp macro="" textlink="">
      <xdr:nvSpPr>
        <xdr:cNvPr id="295" name="補助費等最大値テキスト"/>
        <xdr:cNvSpPr txBox="1"/>
      </xdr:nvSpPr>
      <xdr:spPr>
        <a:xfrm>
          <a:off x="10528300" y="508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166087</xdr:rowOff>
    </xdr:from>
    <xdr:to>
      <xdr:col>55</xdr:col>
      <xdr:colOff>88900</xdr:colOff>
      <xdr:row>30</xdr:row>
      <xdr:rowOff>166087</xdr:rowOff>
    </xdr:to>
    <xdr:cxnSp macro="">
      <xdr:nvCxnSpPr>
        <xdr:cNvPr id="296" name="直線コネクタ 295"/>
        <xdr:cNvCxnSpPr/>
      </xdr:nvCxnSpPr>
      <xdr:spPr>
        <a:xfrm>
          <a:off x="10388600" y="530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53403</xdr:rowOff>
    </xdr:from>
    <xdr:to>
      <xdr:col>55</xdr:col>
      <xdr:colOff>0</xdr:colOff>
      <xdr:row>36</xdr:row>
      <xdr:rowOff>152028</xdr:rowOff>
    </xdr:to>
    <xdr:cxnSp macro="">
      <xdr:nvCxnSpPr>
        <xdr:cNvPr id="297" name="直線コネクタ 296"/>
        <xdr:cNvCxnSpPr/>
      </xdr:nvCxnSpPr>
      <xdr:spPr>
        <a:xfrm flipV="1">
          <a:off x="9639300" y="5882703"/>
          <a:ext cx="838200" cy="44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96474</xdr:rowOff>
    </xdr:from>
    <xdr:ext cx="534377" cy="259045"/>
    <xdr:sp macro="" textlink="">
      <xdr:nvSpPr>
        <xdr:cNvPr id="298" name="補助費等平均値テキスト"/>
        <xdr:cNvSpPr txBox="1"/>
      </xdr:nvSpPr>
      <xdr:spPr>
        <a:xfrm>
          <a:off x="10528300" y="6097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118047</xdr:rowOff>
    </xdr:from>
    <xdr:to>
      <xdr:col>55</xdr:col>
      <xdr:colOff>50800</xdr:colOff>
      <xdr:row>36</xdr:row>
      <xdr:rowOff>48197</xdr:rowOff>
    </xdr:to>
    <xdr:sp macro="" textlink="">
      <xdr:nvSpPr>
        <xdr:cNvPr id="299" name="フローチャート: 判断 298"/>
        <xdr:cNvSpPr/>
      </xdr:nvSpPr>
      <xdr:spPr>
        <a:xfrm>
          <a:off x="10426700" y="611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139553</xdr:rowOff>
    </xdr:from>
    <xdr:to>
      <xdr:col>50</xdr:col>
      <xdr:colOff>114300</xdr:colOff>
      <xdr:row>36</xdr:row>
      <xdr:rowOff>152028</xdr:rowOff>
    </xdr:to>
    <xdr:cxnSp macro="">
      <xdr:nvCxnSpPr>
        <xdr:cNvPr id="300" name="直線コネクタ 299"/>
        <xdr:cNvCxnSpPr/>
      </xdr:nvCxnSpPr>
      <xdr:spPr>
        <a:xfrm>
          <a:off x="8750300" y="6311753"/>
          <a:ext cx="889000" cy="1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147862</xdr:rowOff>
    </xdr:from>
    <xdr:to>
      <xdr:col>50</xdr:col>
      <xdr:colOff>165100</xdr:colOff>
      <xdr:row>36</xdr:row>
      <xdr:rowOff>78012</xdr:rowOff>
    </xdr:to>
    <xdr:sp macro="" textlink="">
      <xdr:nvSpPr>
        <xdr:cNvPr id="301" name="フローチャート: 判断 300"/>
        <xdr:cNvSpPr/>
      </xdr:nvSpPr>
      <xdr:spPr>
        <a:xfrm>
          <a:off x="9588500" y="6148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94539</xdr:rowOff>
    </xdr:from>
    <xdr:ext cx="534377" cy="259045"/>
    <xdr:sp macro="" textlink="">
      <xdr:nvSpPr>
        <xdr:cNvPr id="302" name="テキスト ボックス 301"/>
        <xdr:cNvSpPr txBox="1"/>
      </xdr:nvSpPr>
      <xdr:spPr>
        <a:xfrm>
          <a:off x="9372111" y="592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125168</xdr:rowOff>
    </xdr:from>
    <xdr:to>
      <xdr:col>45</xdr:col>
      <xdr:colOff>177800</xdr:colOff>
      <xdr:row>36</xdr:row>
      <xdr:rowOff>139553</xdr:rowOff>
    </xdr:to>
    <xdr:cxnSp macro="">
      <xdr:nvCxnSpPr>
        <xdr:cNvPr id="303" name="直線コネクタ 302"/>
        <xdr:cNvCxnSpPr/>
      </xdr:nvCxnSpPr>
      <xdr:spPr>
        <a:xfrm>
          <a:off x="7861300" y="6297368"/>
          <a:ext cx="889000" cy="1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146703</xdr:rowOff>
    </xdr:from>
    <xdr:to>
      <xdr:col>46</xdr:col>
      <xdr:colOff>38100</xdr:colOff>
      <xdr:row>36</xdr:row>
      <xdr:rowOff>76853</xdr:rowOff>
    </xdr:to>
    <xdr:sp macro="" textlink="">
      <xdr:nvSpPr>
        <xdr:cNvPr id="304" name="フローチャート: 判断 303"/>
        <xdr:cNvSpPr/>
      </xdr:nvSpPr>
      <xdr:spPr>
        <a:xfrm>
          <a:off x="8699500" y="614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93380</xdr:rowOff>
    </xdr:from>
    <xdr:ext cx="534377" cy="259045"/>
    <xdr:sp macro="" textlink="">
      <xdr:nvSpPr>
        <xdr:cNvPr id="305" name="テキスト ボックス 304"/>
        <xdr:cNvSpPr txBox="1"/>
      </xdr:nvSpPr>
      <xdr:spPr>
        <a:xfrm>
          <a:off x="8483111" y="592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87726</xdr:rowOff>
    </xdr:from>
    <xdr:to>
      <xdr:col>41</xdr:col>
      <xdr:colOff>50800</xdr:colOff>
      <xdr:row>36</xdr:row>
      <xdr:rowOff>125168</xdr:rowOff>
    </xdr:to>
    <xdr:cxnSp macro="">
      <xdr:nvCxnSpPr>
        <xdr:cNvPr id="306" name="直線コネクタ 305"/>
        <xdr:cNvCxnSpPr/>
      </xdr:nvCxnSpPr>
      <xdr:spPr>
        <a:xfrm>
          <a:off x="6972300" y="6259926"/>
          <a:ext cx="889000" cy="3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35734</xdr:rowOff>
    </xdr:from>
    <xdr:to>
      <xdr:col>41</xdr:col>
      <xdr:colOff>101600</xdr:colOff>
      <xdr:row>36</xdr:row>
      <xdr:rowOff>137334</xdr:rowOff>
    </xdr:to>
    <xdr:sp macro="" textlink="">
      <xdr:nvSpPr>
        <xdr:cNvPr id="307" name="フローチャート: 判断 306"/>
        <xdr:cNvSpPr/>
      </xdr:nvSpPr>
      <xdr:spPr>
        <a:xfrm>
          <a:off x="7810500" y="620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153861</xdr:rowOff>
    </xdr:from>
    <xdr:ext cx="534377" cy="259045"/>
    <xdr:sp macro="" textlink="">
      <xdr:nvSpPr>
        <xdr:cNvPr id="308" name="テキスト ボックス 307"/>
        <xdr:cNvSpPr txBox="1"/>
      </xdr:nvSpPr>
      <xdr:spPr>
        <a:xfrm>
          <a:off x="7594111" y="598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38445</xdr:rowOff>
    </xdr:from>
    <xdr:to>
      <xdr:col>36</xdr:col>
      <xdr:colOff>165100</xdr:colOff>
      <xdr:row>36</xdr:row>
      <xdr:rowOff>140045</xdr:rowOff>
    </xdr:to>
    <xdr:sp macro="" textlink="">
      <xdr:nvSpPr>
        <xdr:cNvPr id="309" name="フローチャート: 判断 308"/>
        <xdr:cNvSpPr/>
      </xdr:nvSpPr>
      <xdr:spPr>
        <a:xfrm>
          <a:off x="6921500" y="621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131172</xdr:rowOff>
    </xdr:from>
    <xdr:ext cx="534377" cy="259045"/>
    <xdr:sp macro="" textlink="">
      <xdr:nvSpPr>
        <xdr:cNvPr id="310" name="テキスト ボックス 309"/>
        <xdr:cNvSpPr txBox="1"/>
      </xdr:nvSpPr>
      <xdr:spPr>
        <a:xfrm>
          <a:off x="6705111" y="630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2603</xdr:rowOff>
    </xdr:from>
    <xdr:to>
      <xdr:col>55</xdr:col>
      <xdr:colOff>50800</xdr:colOff>
      <xdr:row>34</xdr:row>
      <xdr:rowOff>104203</xdr:rowOff>
    </xdr:to>
    <xdr:sp macro="" textlink="">
      <xdr:nvSpPr>
        <xdr:cNvPr id="316" name="楕円 315"/>
        <xdr:cNvSpPr/>
      </xdr:nvSpPr>
      <xdr:spPr>
        <a:xfrm>
          <a:off x="10426700" y="583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25480</xdr:rowOff>
    </xdr:from>
    <xdr:ext cx="534377" cy="259045"/>
    <xdr:sp macro="" textlink="">
      <xdr:nvSpPr>
        <xdr:cNvPr id="317" name="補助費等該当値テキスト"/>
        <xdr:cNvSpPr txBox="1"/>
      </xdr:nvSpPr>
      <xdr:spPr>
        <a:xfrm>
          <a:off x="10528300" y="568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101228</xdr:rowOff>
    </xdr:from>
    <xdr:to>
      <xdr:col>50</xdr:col>
      <xdr:colOff>165100</xdr:colOff>
      <xdr:row>37</xdr:row>
      <xdr:rowOff>31378</xdr:rowOff>
    </xdr:to>
    <xdr:sp macro="" textlink="">
      <xdr:nvSpPr>
        <xdr:cNvPr id="318" name="楕円 317"/>
        <xdr:cNvSpPr/>
      </xdr:nvSpPr>
      <xdr:spPr>
        <a:xfrm>
          <a:off x="9588500" y="627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22505</xdr:rowOff>
    </xdr:from>
    <xdr:ext cx="534377" cy="259045"/>
    <xdr:sp macro="" textlink="">
      <xdr:nvSpPr>
        <xdr:cNvPr id="319" name="テキスト ボックス 318"/>
        <xdr:cNvSpPr txBox="1"/>
      </xdr:nvSpPr>
      <xdr:spPr>
        <a:xfrm>
          <a:off x="9372111" y="636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88753</xdr:rowOff>
    </xdr:from>
    <xdr:to>
      <xdr:col>46</xdr:col>
      <xdr:colOff>38100</xdr:colOff>
      <xdr:row>37</xdr:row>
      <xdr:rowOff>18903</xdr:rowOff>
    </xdr:to>
    <xdr:sp macro="" textlink="">
      <xdr:nvSpPr>
        <xdr:cNvPr id="320" name="楕円 319"/>
        <xdr:cNvSpPr/>
      </xdr:nvSpPr>
      <xdr:spPr>
        <a:xfrm>
          <a:off x="8699500" y="626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10030</xdr:rowOff>
    </xdr:from>
    <xdr:ext cx="534377" cy="259045"/>
    <xdr:sp macro="" textlink="">
      <xdr:nvSpPr>
        <xdr:cNvPr id="321" name="テキスト ボックス 320"/>
        <xdr:cNvSpPr txBox="1"/>
      </xdr:nvSpPr>
      <xdr:spPr>
        <a:xfrm>
          <a:off x="8483111" y="635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74368</xdr:rowOff>
    </xdr:from>
    <xdr:to>
      <xdr:col>41</xdr:col>
      <xdr:colOff>101600</xdr:colOff>
      <xdr:row>37</xdr:row>
      <xdr:rowOff>4518</xdr:rowOff>
    </xdr:to>
    <xdr:sp macro="" textlink="">
      <xdr:nvSpPr>
        <xdr:cNvPr id="322" name="楕円 321"/>
        <xdr:cNvSpPr/>
      </xdr:nvSpPr>
      <xdr:spPr>
        <a:xfrm>
          <a:off x="7810500" y="624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167095</xdr:rowOff>
    </xdr:from>
    <xdr:ext cx="534377" cy="259045"/>
    <xdr:sp macro="" textlink="">
      <xdr:nvSpPr>
        <xdr:cNvPr id="323" name="テキスト ボックス 322"/>
        <xdr:cNvSpPr txBox="1"/>
      </xdr:nvSpPr>
      <xdr:spPr>
        <a:xfrm>
          <a:off x="7594111" y="6339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36926</xdr:rowOff>
    </xdr:from>
    <xdr:to>
      <xdr:col>36</xdr:col>
      <xdr:colOff>165100</xdr:colOff>
      <xdr:row>36</xdr:row>
      <xdr:rowOff>138526</xdr:rowOff>
    </xdr:to>
    <xdr:sp macro="" textlink="">
      <xdr:nvSpPr>
        <xdr:cNvPr id="324" name="楕円 323"/>
        <xdr:cNvSpPr/>
      </xdr:nvSpPr>
      <xdr:spPr>
        <a:xfrm>
          <a:off x="6921500" y="620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155053</xdr:rowOff>
    </xdr:from>
    <xdr:ext cx="534377" cy="259045"/>
    <xdr:sp macro="" textlink="">
      <xdr:nvSpPr>
        <xdr:cNvPr id="325" name="テキスト ボックス 324"/>
        <xdr:cNvSpPr txBox="1"/>
      </xdr:nvSpPr>
      <xdr:spPr>
        <a:xfrm>
          <a:off x="6705111" y="598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78888</xdr:rowOff>
    </xdr:from>
    <xdr:to>
      <xdr:col>54</xdr:col>
      <xdr:colOff>189865</xdr:colOff>
      <xdr:row>58</xdr:row>
      <xdr:rowOff>30841</xdr:rowOff>
    </xdr:to>
    <xdr:cxnSp macro="">
      <xdr:nvCxnSpPr>
        <xdr:cNvPr id="347" name="直線コネクタ 346"/>
        <xdr:cNvCxnSpPr/>
      </xdr:nvCxnSpPr>
      <xdr:spPr>
        <a:xfrm flipV="1">
          <a:off x="10475595" y="8651388"/>
          <a:ext cx="1270" cy="1323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34668</xdr:rowOff>
    </xdr:from>
    <xdr:ext cx="534377" cy="259045"/>
    <xdr:sp macro="" textlink="">
      <xdr:nvSpPr>
        <xdr:cNvPr id="348" name="普通建設事業費最小値テキスト"/>
        <xdr:cNvSpPr txBox="1"/>
      </xdr:nvSpPr>
      <xdr:spPr>
        <a:xfrm>
          <a:off x="10528300" y="997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30841</xdr:rowOff>
    </xdr:from>
    <xdr:to>
      <xdr:col>55</xdr:col>
      <xdr:colOff>88900</xdr:colOff>
      <xdr:row>58</xdr:row>
      <xdr:rowOff>30841</xdr:rowOff>
    </xdr:to>
    <xdr:cxnSp macro="">
      <xdr:nvCxnSpPr>
        <xdr:cNvPr id="349" name="直線コネクタ 348"/>
        <xdr:cNvCxnSpPr/>
      </xdr:nvCxnSpPr>
      <xdr:spPr>
        <a:xfrm>
          <a:off x="10388600" y="9974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25565</xdr:rowOff>
    </xdr:from>
    <xdr:ext cx="599010" cy="259045"/>
    <xdr:sp macro="" textlink="">
      <xdr:nvSpPr>
        <xdr:cNvPr id="350" name="普通建設事業費最大値テキスト"/>
        <xdr:cNvSpPr txBox="1"/>
      </xdr:nvSpPr>
      <xdr:spPr>
        <a:xfrm>
          <a:off x="10528300" y="8426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78888</xdr:rowOff>
    </xdr:from>
    <xdr:to>
      <xdr:col>55</xdr:col>
      <xdr:colOff>88900</xdr:colOff>
      <xdr:row>50</xdr:row>
      <xdr:rowOff>78888</xdr:rowOff>
    </xdr:to>
    <xdr:cxnSp macro="">
      <xdr:nvCxnSpPr>
        <xdr:cNvPr id="351" name="直線コネクタ 350"/>
        <xdr:cNvCxnSpPr/>
      </xdr:nvCxnSpPr>
      <xdr:spPr>
        <a:xfrm>
          <a:off x="10388600" y="8651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113827</xdr:rowOff>
    </xdr:from>
    <xdr:to>
      <xdr:col>55</xdr:col>
      <xdr:colOff>0</xdr:colOff>
      <xdr:row>57</xdr:row>
      <xdr:rowOff>158157</xdr:rowOff>
    </xdr:to>
    <xdr:cxnSp macro="">
      <xdr:nvCxnSpPr>
        <xdr:cNvPr id="352" name="直線コネクタ 351"/>
        <xdr:cNvCxnSpPr/>
      </xdr:nvCxnSpPr>
      <xdr:spPr>
        <a:xfrm flipV="1">
          <a:off x="9639300" y="9886477"/>
          <a:ext cx="838200" cy="4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71077</xdr:rowOff>
    </xdr:from>
    <xdr:ext cx="534377" cy="259045"/>
    <xdr:sp macro="" textlink="">
      <xdr:nvSpPr>
        <xdr:cNvPr id="353" name="普通建設事業費平均値テキスト"/>
        <xdr:cNvSpPr txBox="1"/>
      </xdr:nvSpPr>
      <xdr:spPr>
        <a:xfrm>
          <a:off x="10528300" y="9672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48200</xdr:rowOff>
    </xdr:from>
    <xdr:to>
      <xdr:col>55</xdr:col>
      <xdr:colOff>50800</xdr:colOff>
      <xdr:row>57</xdr:row>
      <xdr:rowOff>149800</xdr:rowOff>
    </xdr:to>
    <xdr:sp macro="" textlink="">
      <xdr:nvSpPr>
        <xdr:cNvPr id="354" name="フローチャート: 判断 353"/>
        <xdr:cNvSpPr/>
      </xdr:nvSpPr>
      <xdr:spPr>
        <a:xfrm>
          <a:off x="10426700" y="982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137944</xdr:rowOff>
    </xdr:from>
    <xdr:to>
      <xdr:col>50</xdr:col>
      <xdr:colOff>114300</xdr:colOff>
      <xdr:row>57</xdr:row>
      <xdr:rowOff>158157</xdr:rowOff>
    </xdr:to>
    <xdr:cxnSp macro="">
      <xdr:nvCxnSpPr>
        <xdr:cNvPr id="355" name="直線コネクタ 354"/>
        <xdr:cNvCxnSpPr/>
      </xdr:nvCxnSpPr>
      <xdr:spPr>
        <a:xfrm>
          <a:off x="8750300" y="9910594"/>
          <a:ext cx="889000" cy="2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21198</xdr:rowOff>
    </xdr:from>
    <xdr:to>
      <xdr:col>50</xdr:col>
      <xdr:colOff>165100</xdr:colOff>
      <xdr:row>57</xdr:row>
      <xdr:rowOff>122798</xdr:rowOff>
    </xdr:to>
    <xdr:sp macro="" textlink="">
      <xdr:nvSpPr>
        <xdr:cNvPr id="356" name="フローチャート: 判断 355"/>
        <xdr:cNvSpPr/>
      </xdr:nvSpPr>
      <xdr:spPr>
        <a:xfrm>
          <a:off x="9588500" y="979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139325</xdr:rowOff>
    </xdr:from>
    <xdr:ext cx="534377" cy="259045"/>
    <xdr:sp macro="" textlink="">
      <xdr:nvSpPr>
        <xdr:cNvPr id="357" name="テキスト ボックス 356"/>
        <xdr:cNvSpPr txBox="1"/>
      </xdr:nvSpPr>
      <xdr:spPr>
        <a:xfrm>
          <a:off x="9372111" y="956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106356</xdr:rowOff>
    </xdr:from>
    <xdr:to>
      <xdr:col>45</xdr:col>
      <xdr:colOff>177800</xdr:colOff>
      <xdr:row>57</xdr:row>
      <xdr:rowOff>137944</xdr:rowOff>
    </xdr:to>
    <xdr:cxnSp macro="">
      <xdr:nvCxnSpPr>
        <xdr:cNvPr id="358" name="直線コネクタ 357"/>
        <xdr:cNvCxnSpPr/>
      </xdr:nvCxnSpPr>
      <xdr:spPr>
        <a:xfrm>
          <a:off x="7861300" y="9879006"/>
          <a:ext cx="889000" cy="31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142589</xdr:rowOff>
    </xdr:from>
    <xdr:to>
      <xdr:col>46</xdr:col>
      <xdr:colOff>38100</xdr:colOff>
      <xdr:row>57</xdr:row>
      <xdr:rowOff>72739</xdr:rowOff>
    </xdr:to>
    <xdr:sp macro="" textlink="">
      <xdr:nvSpPr>
        <xdr:cNvPr id="359" name="フローチャート: 判断 358"/>
        <xdr:cNvSpPr/>
      </xdr:nvSpPr>
      <xdr:spPr>
        <a:xfrm>
          <a:off x="8699500" y="974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89266</xdr:rowOff>
    </xdr:from>
    <xdr:ext cx="534377" cy="259045"/>
    <xdr:sp macro="" textlink="">
      <xdr:nvSpPr>
        <xdr:cNvPr id="360" name="テキスト ボックス 359"/>
        <xdr:cNvSpPr txBox="1"/>
      </xdr:nvSpPr>
      <xdr:spPr>
        <a:xfrm>
          <a:off x="8483111" y="951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20572</xdr:rowOff>
    </xdr:from>
    <xdr:to>
      <xdr:col>41</xdr:col>
      <xdr:colOff>50800</xdr:colOff>
      <xdr:row>57</xdr:row>
      <xdr:rowOff>106356</xdr:rowOff>
    </xdr:to>
    <xdr:cxnSp macro="">
      <xdr:nvCxnSpPr>
        <xdr:cNvPr id="361" name="直線コネクタ 360"/>
        <xdr:cNvCxnSpPr/>
      </xdr:nvCxnSpPr>
      <xdr:spPr>
        <a:xfrm>
          <a:off x="6972300" y="9793222"/>
          <a:ext cx="889000" cy="8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48027</xdr:rowOff>
    </xdr:from>
    <xdr:to>
      <xdr:col>41</xdr:col>
      <xdr:colOff>101600</xdr:colOff>
      <xdr:row>57</xdr:row>
      <xdr:rowOff>149627</xdr:rowOff>
    </xdr:to>
    <xdr:sp macro="" textlink="">
      <xdr:nvSpPr>
        <xdr:cNvPr id="362" name="フローチャート: 判断 361"/>
        <xdr:cNvSpPr/>
      </xdr:nvSpPr>
      <xdr:spPr>
        <a:xfrm>
          <a:off x="7810500" y="982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166154</xdr:rowOff>
    </xdr:from>
    <xdr:ext cx="534377" cy="259045"/>
    <xdr:sp macro="" textlink="">
      <xdr:nvSpPr>
        <xdr:cNvPr id="363" name="テキスト ボックス 362"/>
        <xdr:cNvSpPr txBox="1"/>
      </xdr:nvSpPr>
      <xdr:spPr>
        <a:xfrm>
          <a:off x="7594111" y="959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15268</xdr:rowOff>
    </xdr:from>
    <xdr:to>
      <xdr:col>36</xdr:col>
      <xdr:colOff>165100</xdr:colOff>
      <xdr:row>57</xdr:row>
      <xdr:rowOff>116868</xdr:rowOff>
    </xdr:to>
    <xdr:sp macro="" textlink="">
      <xdr:nvSpPr>
        <xdr:cNvPr id="364" name="フローチャート: 判断 363"/>
        <xdr:cNvSpPr/>
      </xdr:nvSpPr>
      <xdr:spPr>
        <a:xfrm>
          <a:off x="6921500" y="978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107995</xdr:rowOff>
    </xdr:from>
    <xdr:ext cx="534377" cy="259045"/>
    <xdr:sp macro="" textlink="">
      <xdr:nvSpPr>
        <xdr:cNvPr id="365" name="テキスト ボックス 364"/>
        <xdr:cNvSpPr txBox="1"/>
      </xdr:nvSpPr>
      <xdr:spPr>
        <a:xfrm>
          <a:off x="6705111" y="988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63027</xdr:rowOff>
    </xdr:from>
    <xdr:to>
      <xdr:col>55</xdr:col>
      <xdr:colOff>50800</xdr:colOff>
      <xdr:row>57</xdr:row>
      <xdr:rowOff>164627</xdr:rowOff>
    </xdr:to>
    <xdr:sp macro="" textlink="">
      <xdr:nvSpPr>
        <xdr:cNvPr id="371" name="楕円 370"/>
        <xdr:cNvSpPr/>
      </xdr:nvSpPr>
      <xdr:spPr>
        <a:xfrm>
          <a:off x="10426700" y="983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26627</xdr:rowOff>
    </xdr:from>
    <xdr:ext cx="534377" cy="259045"/>
    <xdr:sp macro="" textlink="">
      <xdr:nvSpPr>
        <xdr:cNvPr id="372" name="普通建設事業費該当値テキスト"/>
        <xdr:cNvSpPr txBox="1"/>
      </xdr:nvSpPr>
      <xdr:spPr>
        <a:xfrm>
          <a:off x="10528300" y="979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107357</xdr:rowOff>
    </xdr:from>
    <xdr:to>
      <xdr:col>50</xdr:col>
      <xdr:colOff>165100</xdr:colOff>
      <xdr:row>58</xdr:row>
      <xdr:rowOff>37507</xdr:rowOff>
    </xdr:to>
    <xdr:sp macro="" textlink="">
      <xdr:nvSpPr>
        <xdr:cNvPr id="373" name="楕円 372"/>
        <xdr:cNvSpPr/>
      </xdr:nvSpPr>
      <xdr:spPr>
        <a:xfrm>
          <a:off x="9588500" y="988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28634</xdr:rowOff>
    </xdr:from>
    <xdr:ext cx="534377" cy="259045"/>
    <xdr:sp macro="" textlink="">
      <xdr:nvSpPr>
        <xdr:cNvPr id="374" name="テキスト ボックス 373"/>
        <xdr:cNvSpPr txBox="1"/>
      </xdr:nvSpPr>
      <xdr:spPr>
        <a:xfrm>
          <a:off x="9372111" y="997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87144</xdr:rowOff>
    </xdr:from>
    <xdr:to>
      <xdr:col>46</xdr:col>
      <xdr:colOff>38100</xdr:colOff>
      <xdr:row>58</xdr:row>
      <xdr:rowOff>17294</xdr:rowOff>
    </xdr:to>
    <xdr:sp macro="" textlink="">
      <xdr:nvSpPr>
        <xdr:cNvPr id="375" name="楕円 374"/>
        <xdr:cNvSpPr/>
      </xdr:nvSpPr>
      <xdr:spPr>
        <a:xfrm>
          <a:off x="8699500" y="985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8421</xdr:rowOff>
    </xdr:from>
    <xdr:ext cx="534377" cy="259045"/>
    <xdr:sp macro="" textlink="">
      <xdr:nvSpPr>
        <xdr:cNvPr id="376" name="テキスト ボックス 375"/>
        <xdr:cNvSpPr txBox="1"/>
      </xdr:nvSpPr>
      <xdr:spPr>
        <a:xfrm>
          <a:off x="8483111" y="9952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55556</xdr:rowOff>
    </xdr:from>
    <xdr:to>
      <xdr:col>41</xdr:col>
      <xdr:colOff>101600</xdr:colOff>
      <xdr:row>57</xdr:row>
      <xdr:rowOff>157156</xdr:rowOff>
    </xdr:to>
    <xdr:sp macro="" textlink="">
      <xdr:nvSpPr>
        <xdr:cNvPr id="377" name="楕円 376"/>
        <xdr:cNvSpPr/>
      </xdr:nvSpPr>
      <xdr:spPr>
        <a:xfrm>
          <a:off x="7810500" y="982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148283</xdr:rowOff>
    </xdr:from>
    <xdr:ext cx="534377" cy="259045"/>
    <xdr:sp macro="" textlink="">
      <xdr:nvSpPr>
        <xdr:cNvPr id="378" name="テキスト ボックス 377"/>
        <xdr:cNvSpPr txBox="1"/>
      </xdr:nvSpPr>
      <xdr:spPr>
        <a:xfrm>
          <a:off x="7594111" y="992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141222</xdr:rowOff>
    </xdr:from>
    <xdr:to>
      <xdr:col>36</xdr:col>
      <xdr:colOff>165100</xdr:colOff>
      <xdr:row>57</xdr:row>
      <xdr:rowOff>71372</xdr:rowOff>
    </xdr:to>
    <xdr:sp macro="" textlink="">
      <xdr:nvSpPr>
        <xdr:cNvPr id="379" name="楕円 378"/>
        <xdr:cNvSpPr/>
      </xdr:nvSpPr>
      <xdr:spPr>
        <a:xfrm>
          <a:off x="6921500" y="974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87899</xdr:rowOff>
    </xdr:from>
    <xdr:ext cx="534377" cy="259045"/>
    <xdr:sp macro="" textlink="">
      <xdr:nvSpPr>
        <xdr:cNvPr id="380" name="テキスト ボックス 379"/>
        <xdr:cNvSpPr txBox="1"/>
      </xdr:nvSpPr>
      <xdr:spPr>
        <a:xfrm>
          <a:off x="6705111" y="951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106210</xdr:rowOff>
    </xdr:from>
    <xdr:to>
      <xdr:col>54</xdr:col>
      <xdr:colOff>189865</xdr:colOff>
      <xdr:row>78</xdr:row>
      <xdr:rowOff>138072</xdr:rowOff>
    </xdr:to>
    <xdr:cxnSp macro="">
      <xdr:nvCxnSpPr>
        <xdr:cNvPr id="402" name="直線コネクタ 401"/>
        <xdr:cNvCxnSpPr/>
      </xdr:nvCxnSpPr>
      <xdr:spPr>
        <a:xfrm flipV="1">
          <a:off x="10475595" y="12450610"/>
          <a:ext cx="1270" cy="106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141899</xdr:rowOff>
    </xdr:from>
    <xdr:ext cx="378565" cy="259045"/>
    <xdr:sp macro="" textlink="">
      <xdr:nvSpPr>
        <xdr:cNvPr id="403" name="普通建設事業費 （ うち新規整備　）最小値テキスト"/>
        <xdr:cNvSpPr txBox="1"/>
      </xdr:nvSpPr>
      <xdr:spPr>
        <a:xfrm>
          <a:off x="10528300" y="13514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138072</xdr:rowOff>
    </xdr:from>
    <xdr:to>
      <xdr:col>55</xdr:col>
      <xdr:colOff>88900</xdr:colOff>
      <xdr:row>78</xdr:row>
      <xdr:rowOff>138072</xdr:rowOff>
    </xdr:to>
    <xdr:cxnSp macro="">
      <xdr:nvCxnSpPr>
        <xdr:cNvPr id="404" name="直線コネクタ 403"/>
        <xdr:cNvCxnSpPr/>
      </xdr:nvCxnSpPr>
      <xdr:spPr>
        <a:xfrm>
          <a:off x="10388600" y="1351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52887</xdr:rowOff>
    </xdr:from>
    <xdr:ext cx="599010" cy="259045"/>
    <xdr:sp macro="" textlink="">
      <xdr:nvSpPr>
        <xdr:cNvPr id="405" name="普通建設事業費 （ うち新規整備　）最大値テキスト"/>
        <xdr:cNvSpPr txBox="1"/>
      </xdr:nvSpPr>
      <xdr:spPr>
        <a:xfrm>
          <a:off x="10528300" y="12225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106210</xdr:rowOff>
    </xdr:from>
    <xdr:to>
      <xdr:col>55</xdr:col>
      <xdr:colOff>88900</xdr:colOff>
      <xdr:row>72</xdr:row>
      <xdr:rowOff>106210</xdr:rowOff>
    </xdr:to>
    <xdr:cxnSp macro="">
      <xdr:nvCxnSpPr>
        <xdr:cNvPr id="406" name="直線コネクタ 405"/>
        <xdr:cNvCxnSpPr/>
      </xdr:nvCxnSpPr>
      <xdr:spPr>
        <a:xfrm>
          <a:off x="10388600" y="12450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70200</xdr:rowOff>
    </xdr:from>
    <xdr:to>
      <xdr:col>55</xdr:col>
      <xdr:colOff>0</xdr:colOff>
      <xdr:row>78</xdr:row>
      <xdr:rowOff>84973</xdr:rowOff>
    </xdr:to>
    <xdr:cxnSp macro="">
      <xdr:nvCxnSpPr>
        <xdr:cNvPr id="407" name="直線コネクタ 406"/>
        <xdr:cNvCxnSpPr/>
      </xdr:nvCxnSpPr>
      <xdr:spPr>
        <a:xfrm flipV="1">
          <a:off x="9639300" y="13443300"/>
          <a:ext cx="838200" cy="14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8760</xdr:rowOff>
    </xdr:from>
    <xdr:ext cx="534377" cy="259045"/>
    <xdr:sp macro="" textlink="">
      <xdr:nvSpPr>
        <xdr:cNvPr id="408" name="普通建設事業費 （ うち新規整備　）平均値テキスト"/>
        <xdr:cNvSpPr txBox="1"/>
      </xdr:nvSpPr>
      <xdr:spPr>
        <a:xfrm>
          <a:off x="10528300" y="13381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30333</xdr:rowOff>
    </xdr:from>
    <xdr:to>
      <xdr:col>55</xdr:col>
      <xdr:colOff>50800</xdr:colOff>
      <xdr:row>78</xdr:row>
      <xdr:rowOff>131933</xdr:rowOff>
    </xdr:to>
    <xdr:sp macro="" textlink="">
      <xdr:nvSpPr>
        <xdr:cNvPr id="409" name="フローチャート: 判断 408"/>
        <xdr:cNvSpPr/>
      </xdr:nvSpPr>
      <xdr:spPr>
        <a:xfrm>
          <a:off x="10426700" y="1340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65007</xdr:rowOff>
    </xdr:from>
    <xdr:to>
      <xdr:col>50</xdr:col>
      <xdr:colOff>114300</xdr:colOff>
      <xdr:row>78</xdr:row>
      <xdr:rowOff>84973</xdr:rowOff>
    </xdr:to>
    <xdr:cxnSp macro="">
      <xdr:nvCxnSpPr>
        <xdr:cNvPr id="410" name="直線コネクタ 409"/>
        <xdr:cNvCxnSpPr/>
      </xdr:nvCxnSpPr>
      <xdr:spPr>
        <a:xfrm>
          <a:off x="8750300" y="13438107"/>
          <a:ext cx="889000" cy="1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42120</xdr:rowOff>
    </xdr:from>
    <xdr:to>
      <xdr:col>50</xdr:col>
      <xdr:colOff>165100</xdr:colOff>
      <xdr:row>78</xdr:row>
      <xdr:rowOff>143720</xdr:rowOff>
    </xdr:to>
    <xdr:sp macro="" textlink="">
      <xdr:nvSpPr>
        <xdr:cNvPr id="411" name="フローチャート: 判断 410"/>
        <xdr:cNvSpPr/>
      </xdr:nvSpPr>
      <xdr:spPr>
        <a:xfrm>
          <a:off x="9588500" y="134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134847</xdr:rowOff>
    </xdr:from>
    <xdr:ext cx="534377" cy="259045"/>
    <xdr:sp macro="" textlink="">
      <xdr:nvSpPr>
        <xdr:cNvPr id="412" name="テキスト ボックス 411"/>
        <xdr:cNvSpPr txBox="1"/>
      </xdr:nvSpPr>
      <xdr:spPr>
        <a:xfrm>
          <a:off x="9372111" y="1350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16010</xdr:rowOff>
    </xdr:from>
    <xdr:to>
      <xdr:col>45</xdr:col>
      <xdr:colOff>177800</xdr:colOff>
      <xdr:row>78</xdr:row>
      <xdr:rowOff>65007</xdr:rowOff>
    </xdr:to>
    <xdr:cxnSp macro="">
      <xdr:nvCxnSpPr>
        <xdr:cNvPr id="413" name="直線コネクタ 412"/>
        <xdr:cNvCxnSpPr/>
      </xdr:nvCxnSpPr>
      <xdr:spPr>
        <a:xfrm>
          <a:off x="7861300" y="13389110"/>
          <a:ext cx="889000" cy="48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155222</xdr:rowOff>
    </xdr:from>
    <xdr:to>
      <xdr:col>46</xdr:col>
      <xdr:colOff>38100</xdr:colOff>
      <xdr:row>78</xdr:row>
      <xdr:rowOff>85372</xdr:rowOff>
    </xdr:to>
    <xdr:sp macro="" textlink="">
      <xdr:nvSpPr>
        <xdr:cNvPr id="414" name="フローチャート: 判断 413"/>
        <xdr:cNvSpPr/>
      </xdr:nvSpPr>
      <xdr:spPr>
        <a:xfrm>
          <a:off x="8699500" y="1335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101899</xdr:rowOff>
    </xdr:from>
    <xdr:ext cx="534377" cy="259045"/>
    <xdr:sp macro="" textlink="">
      <xdr:nvSpPr>
        <xdr:cNvPr id="415" name="テキスト ボックス 414"/>
        <xdr:cNvSpPr txBox="1"/>
      </xdr:nvSpPr>
      <xdr:spPr>
        <a:xfrm>
          <a:off x="8483111" y="131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16010</xdr:rowOff>
    </xdr:from>
    <xdr:to>
      <xdr:col>41</xdr:col>
      <xdr:colOff>50800</xdr:colOff>
      <xdr:row>78</xdr:row>
      <xdr:rowOff>35892</xdr:rowOff>
    </xdr:to>
    <xdr:cxnSp macro="">
      <xdr:nvCxnSpPr>
        <xdr:cNvPr id="416" name="直線コネクタ 415"/>
        <xdr:cNvCxnSpPr/>
      </xdr:nvCxnSpPr>
      <xdr:spPr>
        <a:xfrm flipV="1">
          <a:off x="6972300" y="13389110"/>
          <a:ext cx="889000" cy="19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15281</xdr:rowOff>
    </xdr:from>
    <xdr:to>
      <xdr:col>41</xdr:col>
      <xdr:colOff>101600</xdr:colOff>
      <xdr:row>78</xdr:row>
      <xdr:rowOff>116881</xdr:rowOff>
    </xdr:to>
    <xdr:sp macro="" textlink="">
      <xdr:nvSpPr>
        <xdr:cNvPr id="417" name="フローチャート: 判断 416"/>
        <xdr:cNvSpPr/>
      </xdr:nvSpPr>
      <xdr:spPr>
        <a:xfrm>
          <a:off x="7810500" y="1338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108008</xdr:rowOff>
    </xdr:from>
    <xdr:ext cx="534377" cy="259045"/>
    <xdr:sp macro="" textlink="">
      <xdr:nvSpPr>
        <xdr:cNvPr id="418" name="テキスト ボックス 417"/>
        <xdr:cNvSpPr txBox="1"/>
      </xdr:nvSpPr>
      <xdr:spPr>
        <a:xfrm>
          <a:off x="7594111" y="1348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163150</xdr:rowOff>
    </xdr:from>
    <xdr:to>
      <xdr:col>36</xdr:col>
      <xdr:colOff>165100</xdr:colOff>
      <xdr:row>78</xdr:row>
      <xdr:rowOff>93300</xdr:rowOff>
    </xdr:to>
    <xdr:sp macro="" textlink="">
      <xdr:nvSpPr>
        <xdr:cNvPr id="419" name="フローチャート: 判断 418"/>
        <xdr:cNvSpPr/>
      </xdr:nvSpPr>
      <xdr:spPr>
        <a:xfrm>
          <a:off x="6921500" y="133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84427</xdr:rowOff>
    </xdr:from>
    <xdr:ext cx="534377" cy="259045"/>
    <xdr:sp macro="" textlink="">
      <xdr:nvSpPr>
        <xdr:cNvPr id="420" name="テキスト ボックス 419"/>
        <xdr:cNvSpPr txBox="1"/>
      </xdr:nvSpPr>
      <xdr:spPr>
        <a:xfrm>
          <a:off x="6705111" y="13457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19400</xdr:rowOff>
    </xdr:from>
    <xdr:to>
      <xdr:col>55</xdr:col>
      <xdr:colOff>50800</xdr:colOff>
      <xdr:row>78</xdr:row>
      <xdr:rowOff>121000</xdr:rowOff>
    </xdr:to>
    <xdr:sp macro="" textlink="">
      <xdr:nvSpPr>
        <xdr:cNvPr id="426" name="楕円 425"/>
        <xdr:cNvSpPr/>
      </xdr:nvSpPr>
      <xdr:spPr>
        <a:xfrm>
          <a:off x="10426700" y="1339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150227</xdr:rowOff>
    </xdr:from>
    <xdr:ext cx="534377" cy="259045"/>
    <xdr:sp macro="" textlink="">
      <xdr:nvSpPr>
        <xdr:cNvPr id="427" name="普通建設事業費 （ うち新規整備　）該当値テキスト"/>
        <xdr:cNvSpPr txBox="1"/>
      </xdr:nvSpPr>
      <xdr:spPr>
        <a:xfrm>
          <a:off x="10528300" y="1318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34173</xdr:rowOff>
    </xdr:from>
    <xdr:to>
      <xdr:col>50</xdr:col>
      <xdr:colOff>165100</xdr:colOff>
      <xdr:row>78</xdr:row>
      <xdr:rowOff>135773</xdr:rowOff>
    </xdr:to>
    <xdr:sp macro="" textlink="">
      <xdr:nvSpPr>
        <xdr:cNvPr id="428" name="楕円 427"/>
        <xdr:cNvSpPr/>
      </xdr:nvSpPr>
      <xdr:spPr>
        <a:xfrm>
          <a:off x="9588500" y="1340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152300</xdr:rowOff>
    </xdr:from>
    <xdr:ext cx="534377" cy="259045"/>
    <xdr:sp macro="" textlink="">
      <xdr:nvSpPr>
        <xdr:cNvPr id="429" name="テキスト ボックス 428"/>
        <xdr:cNvSpPr txBox="1"/>
      </xdr:nvSpPr>
      <xdr:spPr>
        <a:xfrm>
          <a:off x="9372111" y="1318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14207</xdr:rowOff>
    </xdr:from>
    <xdr:to>
      <xdr:col>46</xdr:col>
      <xdr:colOff>38100</xdr:colOff>
      <xdr:row>78</xdr:row>
      <xdr:rowOff>115807</xdr:rowOff>
    </xdr:to>
    <xdr:sp macro="" textlink="">
      <xdr:nvSpPr>
        <xdr:cNvPr id="430" name="楕円 429"/>
        <xdr:cNvSpPr/>
      </xdr:nvSpPr>
      <xdr:spPr>
        <a:xfrm>
          <a:off x="8699500" y="1338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106934</xdr:rowOff>
    </xdr:from>
    <xdr:ext cx="534377" cy="259045"/>
    <xdr:sp macro="" textlink="">
      <xdr:nvSpPr>
        <xdr:cNvPr id="431" name="テキスト ボックス 430"/>
        <xdr:cNvSpPr txBox="1"/>
      </xdr:nvSpPr>
      <xdr:spPr>
        <a:xfrm>
          <a:off x="8483111" y="1348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136660</xdr:rowOff>
    </xdr:from>
    <xdr:to>
      <xdr:col>41</xdr:col>
      <xdr:colOff>101600</xdr:colOff>
      <xdr:row>78</xdr:row>
      <xdr:rowOff>66810</xdr:rowOff>
    </xdr:to>
    <xdr:sp macro="" textlink="">
      <xdr:nvSpPr>
        <xdr:cNvPr id="432" name="楕円 431"/>
        <xdr:cNvSpPr/>
      </xdr:nvSpPr>
      <xdr:spPr>
        <a:xfrm>
          <a:off x="7810500" y="1333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83337</xdr:rowOff>
    </xdr:from>
    <xdr:ext cx="534377" cy="259045"/>
    <xdr:sp macro="" textlink="">
      <xdr:nvSpPr>
        <xdr:cNvPr id="433" name="テキスト ボックス 432"/>
        <xdr:cNvSpPr txBox="1"/>
      </xdr:nvSpPr>
      <xdr:spPr>
        <a:xfrm>
          <a:off x="7594111" y="13113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156542</xdr:rowOff>
    </xdr:from>
    <xdr:to>
      <xdr:col>36</xdr:col>
      <xdr:colOff>165100</xdr:colOff>
      <xdr:row>78</xdr:row>
      <xdr:rowOff>86692</xdr:rowOff>
    </xdr:to>
    <xdr:sp macro="" textlink="">
      <xdr:nvSpPr>
        <xdr:cNvPr id="434" name="楕円 433"/>
        <xdr:cNvSpPr/>
      </xdr:nvSpPr>
      <xdr:spPr>
        <a:xfrm>
          <a:off x="6921500" y="1335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103219</xdr:rowOff>
    </xdr:from>
    <xdr:ext cx="534377" cy="259045"/>
    <xdr:sp macro="" textlink="">
      <xdr:nvSpPr>
        <xdr:cNvPr id="435" name="テキスト ボックス 434"/>
        <xdr:cNvSpPr txBox="1"/>
      </xdr:nvSpPr>
      <xdr:spPr>
        <a:xfrm>
          <a:off x="6705111" y="1313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6" name="直線コネクタ 445"/>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7" name="テキスト ボックス 446"/>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8" name="直線コネクタ 44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49" name="テキスト ボックス 448"/>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0" name="直線コネクタ 449"/>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1" name="テキスト ボックス 450"/>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4" name="直線コネクタ 453"/>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5" name="テキスト ボックス 454"/>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6" name="直線コネクタ 455"/>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90</xdr:row>
      <xdr:rowOff>111777</xdr:rowOff>
    </xdr:from>
    <xdr:ext cx="531299" cy="259045"/>
    <xdr:sp macro="" textlink="">
      <xdr:nvSpPr>
        <xdr:cNvPr id="457" name="テキスト ボックス 456"/>
        <xdr:cNvSpPr txBox="1"/>
      </xdr:nvSpPr>
      <xdr:spPr>
        <a:xfrm>
          <a:off x="6072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8" name="直線コネクタ 457"/>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88</xdr:row>
      <xdr:rowOff>168927</xdr:rowOff>
    </xdr:from>
    <xdr:ext cx="531299" cy="259045"/>
    <xdr:sp macro="" textlink="">
      <xdr:nvSpPr>
        <xdr:cNvPr id="459" name="テキスト ボックス 458"/>
        <xdr:cNvSpPr txBox="1"/>
      </xdr:nvSpPr>
      <xdr:spPr>
        <a:xfrm>
          <a:off x="6072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1" name="テキスト ボックス 46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164361</xdr:rowOff>
    </xdr:from>
    <xdr:to>
      <xdr:col>54</xdr:col>
      <xdr:colOff>189865</xdr:colOff>
      <xdr:row>99</xdr:row>
      <xdr:rowOff>30287</xdr:rowOff>
    </xdr:to>
    <xdr:cxnSp macro="">
      <xdr:nvCxnSpPr>
        <xdr:cNvPr id="463" name="直線コネクタ 462"/>
        <xdr:cNvCxnSpPr/>
      </xdr:nvCxnSpPr>
      <xdr:spPr>
        <a:xfrm flipV="1">
          <a:off x="10475595" y="15594861"/>
          <a:ext cx="1270" cy="1408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34114</xdr:rowOff>
    </xdr:from>
    <xdr:ext cx="469744" cy="259045"/>
    <xdr:sp macro="" textlink="">
      <xdr:nvSpPr>
        <xdr:cNvPr id="464" name="普通建設事業費 （ うち更新整備　）最小値テキスト"/>
        <xdr:cNvSpPr txBox="1"/>
      </xdr:nvSpPr>
      <xdr:spPr>
        <a:xfrm>
          <a:off x="10528300" y="17007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30287</xdr:rowOff>
    </xdr:from>
    <xdr:to>
      <xdr:col>55</xdr:col>
      <xdr:colOff>88900</xdr:colOff>
      <xdr:row>99</xdr:row>
      <xdr:rowOff>30287</xdr:rowOff>
    </xdr:to>
    <xdr:cxnSp macro="">
      <xdr:nvCxnSpPr>
        <xdr:cNvPr id="465" name="直線コネクタ 464"/>
        <xdr:cNvCxnSpPr/>
      </xdr:nvCxnSpPr>
      <xdr:spPr>
        <a:xfrm>
          <a:off x="10388600" y="1700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111038</xdr:rowOff>
    </xdr:from>
    <xdr:ext cx="534377" cy="259045"/>
    <xdr:sp macro="" textlink="">
      <xdr:nvSpPr>
        <xdr:cNvPr id="466" name="普通建設事業費 （ うち更新整備　）最大値テキスト"/>
        <xdr:cNvSpPr txBox="1"/>
      </xdr:nvSpPr>
      <xdr:spPr>
        <a:xfrm>
          <a:off x="10528300" y="1537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164361</xdr:rowOff>
    </xdr:from>
    <xdr:to>
      <xdr:col>55</xdr:col>
      <xdr:colOff>88900</xdr:colOff>
      <xdr:row>90</xdr:row>
      <xdr:rowOff>164361</xdr:rowOff>
    </xdr:to>
    <xdr:cxnSp macro="">
      <xdr:nvCxnSpPr>
        <xdr:cNvPr id="467" name="直線コネクタ 466"/>
        <xdr:cNvCxnSpPr/>
      </xdr:nvCxnSpPr>
      <xdr:spPr>
        <a:xfrm>
          <a:off x="10388600" y="15594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27629</xdr:rowOff>
    </xdr:from>
    <xdr:to>
      <xdr:col>55</xdr:col>
      <xdr:colOff>0</xdr:colOff>
      <xdr:row>97</xdr:row>
      <xdr:rowOff>11398</xdr:rowOff>
    </xdr:to>
    <xdr:cxnSp macro="">
      <xdr:nvCxnSpPr>
        <xdr:cNvPr id="468" name="直線コネクタ 467"/>
        <xdr:cNvCxnSpPr/>
      </xdr:nvCxnSpPr>
      <xdr:spPr>
        <a:xfrm flipV="1">
          <a:off x="9639300" y="16486829"/>
          <a:ext cx="838200" cy="155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149696</xdr:rowOff>
    </xdr:from>
    <xdr:ext cx="534377" cy="259045"/>
    <xdr:sp macro="" textlink="">
      <xdr:nvSpPr>
        <xdr:cNvPr id="469" name="普通建設事業費 （ うち更新整備　）平均値テキスト"/>
        <xdr:cNvSpPr txBox="1"/>
      </xdr:nvSpPr>
      <xdr:spPr>
        <a:xfrm>
          <a:off x="10528300" y="16265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126819</xdr:rowOff>
    </xdr:from>
    <xdr:to>
      <xdr:col>55</xdr:col>
      <xdr:colOff>50800</xdr:colOff>
      <xdr:row>96</xdr:row>
      <xdr:rowOff>56969</xdr:rowOff>
    </xdr:to>
    <xdr:sp macro="" textlink="">
      <xdr:nvSpPr>
        <xdr:cNvPr id="470" name="フローチャート: 判断 469"/>
        <xdr:cNvSpPr/>
      </xdr:nvSpPr>
      <xdr:spPr>
        <a:xfrm>
          <a:off x="10426700" y="1641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11398</xdr:rowOff>
    </xdr:from>
    <xdr:to>
      <xdr:col>50</xdr:col>
      <xdr:colOff>114300</xdr:colOff>
      <xdr:row>97</xdr:row>
      <xdr:rowOff>38658</xdr:rowOff>
    </xdr:to>
    <xdr:cxnSp macro="">
      <xdr:nvCxnSpPr>
        <xdr:cNvPr id="471" name="直線コネクタ 470"/>
        <xdr:cNvCxnSpPr/>
      </xdr:nvCxnSpPr>
      <xdr:spPr>
        <a:xfrm flipV="1">
          <a:off x="8750300" y="16642048"/>
          <a:ext cx="889000" cy="2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16690</xdr:rowOff>
    </xdr:from>
    <xdr:to>
      <xdr:col>50</xdr:col>
      <xdr:colOff>165100</xdr:colOff>
      <xdr:row>94</xdr:row>
      <xdr:rowOff>118290</xdr:rowOff>
    </xdr:to>
    <xdr:sp macro="" textlink="">
      <xdr:nvSpPr>
        <xdr:cNvPr id="472" name="フローチャート: 判断 471"/>
        <xdr:cNvSpPr/>
      </xdr:nvSpPr>
      <xdr:spPr>
        <a:xfrm>
          <a:off x="9588500" y="1613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134817</xdr:rowOff>
    </xdr:from>
    <xdr:ext cx="534377" cy="259045"/>
    <xdr:sp macro="" textlink="">
      <xdr:nvSpPr>
        <xdr:cNvPr id="473" name="テキスト ボックス 472"/>
        <xdr:cNvSpPr txBox="1"/>
      </xdr:nvSpPr>
      <xdr:spPr>
        <a:xfrm>
          <a:off x="9372111" y="1590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38658</xdr:rowOff>
    </xdr:from>
    <xdr:to>
      <xdr:col>45</xdr:col>
      <xdr:colOff>177800</xdr:colOff>
      <xdr:row>98</xdr:row>
      <xdr:rowOff>63633</xdr:rowOff>
    </xdr:to>
    <xdr:cxnSp macro="">
      <xdr:nvCxnSpPr>
        <xdr:cNvPr id="474" name="直線コネクタ 473"/>
        <xdr:cNvCxnSpPr/>
      </xdr:nvCxnSpPr>
      <xdr:spPr>
        <a:xfrm flipV="1">
          <a:off x="7861300" y="16669308"/>
          <a:ext cx="889000" cy="196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27863</xdr:rowOff>
    </xdr:from>
    <xdr:to>
      <xdr:col>46</xdr:col>
      <xdr:colOff>38100</xdr:colOff>
      <xdr:row>95</xdr:row>
      <xdr:rowOff>129463</xdr:rowOff>
    </xdr:to>
    <xdr:sp macro="" textlink="">
      <xdr:nvSpPr>
        <xdr:cNvPr id="475" name="フローチャート: 判断 474"/>
        <xdr:cNvSpPr/>
      </xdr:nvSpPr>
      <xdr:spPr>
        <a:xfrm>
          <a:off x="8699500" y="16315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145990</xdr:rowOff>
    </xdr:from>
    <xdr:ext cx="534377" cy="259045"/>
    <xdr:sp macro="" textlink="">
      <xdr:nvSpPr>
        <xdr:cNvPr id="476" name="テキスト ボックス 475"/>
        <xdr:cNvSpPr txBox="1"/>
      </xdr:nvSpPr>
      <xdr:spPr>
        <a:xfrm>
          <a:off x="8483111" y="1609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29229</xdr:rowOff>
    </xdr:from>
    <xdr:to>
      <xdr:col>41</xdr:col>
      <xdr:colOff>50800</xdr:colOff>
      <xdr:row>98</xdr:row>
      <xdr:rowOff>63633</xdr:rowOff>
    </xdr:to>
    <xdr:cxnSp macro="">
      <xdr:nvCxnSpPr>
        <xdr:cNvPr id="477" name="直線コネクタ 476"/>
        <xdr:cNvCxnSpPr/>
      </xdr:nvCxnSpPr>
      <xdr:spPr>
        <a:xfrm>
          <a:off x="6972300" y="16145529"/>
          <a:ext cx="889000" cy="720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11661</xdr:rowOff>
    </xdr:from>
    <xdr:to>
      <xdr:col>41</xdr:col>
      <xdr:colOff>101600</xdr:colOff>
      <xdr:row>96</xdr:row>
      <xdr:rowOff>113261</xdr:rowOff>
    </xdr:to>
    <xdr:sp macro="" textlink="">
      <xdr:nvSpPr>
        <xdr:cNvPr id="478" name="フローチャート: 判断 477"/>
        <xdr:cNvSpPr/>
      </xdr:nvSpPr>
      <xdr:spPr>
        <a:xfrm>
          <a:off x="7810500" y="16470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129788</xdr:rowOff>
    </xdr:from>
    <xdr:ext cx="534377" cy="259045"/>
    <xdr:sp macro="" textlink="">
      <xdr:nvSpPr>
        <xdr:cNvPr id="479" name="テキスト ボックス 478"/>
        <xdr:cNvSpPr txBox="1"/>
      </xdr:nvSpPr>
      <xdr:spPr>
        <a:xfrm>
          <a:off x="7594111" y="16246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164109</xdr:rowOff>
    </xdr:from>
    <xdr:to>
      <xdr:col>36</xdr:col>
      <xdr:colOff>165100</xdr:colOff>
      <xdr:row>96</xdr:row>
      <xdr:rowOff>94259</xdr:rowOff>
    </xdr:to>
    <xdr:sp macro="" textlink="">
      <xdr:nvSpPr>
        <xdr:cNvPr id="480" name="フローチャート: 判断 479"/>
        <xdr:cNvSpPr/>
      </xdr:nvSpPr>
      <xdr:spPr>
        <a:xfrm>
          <a:off x="6921500" y="16451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85386</xdr:rowOff>
    </xdr:from>
    <xdr:ext cx="534377" cy="259045"/>
    <xdr:sp macro="" textlink="">
      <xdr:nvSpPr>
        <xdr:cNvPr id="481" name="テキスト ボックス 480"/>
        <xdr:cNvSpPr txBox="1"/>
      </xdr:nvSpPr>
      <xdr:spPr>
        <a:xfrm>
          <a:off x="6705111" y="1654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148279</xdr:rowOff>
    </xdr:from>
    <xdr:to>
      <xdr:col>55</xdr:col>
      <xdr:colOff>50800</xdr:colOff>
      <xdr:row>96</xdr:row>
      <xdr:rowOff>78429</xdr:rowOff>
    </xdr:to>
    <xdr:sp macro="" textlink="">
      <xdr:nvSpPr>
        <xdr:cNvPr id="487" name="楕円 486"/>
        <xdr:cNvSpPr/>
      </xdr:nvSpPr>
      <xdr:spPr>
        <a:xfrm>
          <a:off x="10426700" y="1643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126706</xdr:rowOff>
    </xdr:from>
    <xdr:ext cx="534377" cy="259045"/>
    <xdr:sp macro="" textlink="">
      <xdr:nvSpPr>
        <xdr:cNvPr id="488" name="普通建設事業費 （ うち更新整備　）該当値テキスト"/>
        <xdr:cNvSpPr txBox="1"/>
      </xdr:nvSpPr>
      <xdr:spPr>
        <a:xfrm>
          <a:off x="10528300" y="1641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132048</xdr:rowOff>
    </xdr:from>
    <xdr:to>
      <xdr:col>50</xdr:col>
      <xdr:colOff>165100</xdr:colOff>
      <xdr:row>97</xdr:row>
      <xdr:rowOff>62198</xdr:rowOff>
    </xdr:to>
    <xdr:sp macro="" textlink="">
      <xdr:nvSpPr>
        <xdr:cNvPr id="489" name="楕円 488"/>
        <xdr:cNvSpPr/>
      </xdr:nvSpPr>
      <xdr:spPr>
        <a:xfrm>
          <a:off x="9588500" y="1659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53325</xdr:rowOff>
    </xdr:from>
    <xdr:ext cx="534377" cy="259045"/>
    <xdr:sp macro="" textlink="">
      <xdr:nvSpPr>
        <xdr:cNvPr id="490" name="テキスト ボックス 489"/>
        <xdr:cNvSpPr txBox="1"/>
      </xdr:nvSpPr>
      <xdr:spPr>
        <a:xfrm>
          <a:off x="9372111" y="1668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159308</xdr:rowOff>
    </xdr:from>
    <xdr:to>
      <xdr:col>46</xdr:col>
      <xdr:colOff>38100</xdr:colOff>
      <xdr:row>97</xdr:row>
      <xdr:rowOff>89458</xdr:rowOff>
    </xdr:to>
    <xdr:sp macro="" textlink="">
      <xdr:nvSpPr>
        <xdr:cNvPr id="491" name="楕円 490"/>
        <xdr:cNvSpPr/>
      </xdr:nvSpPr>
      <xdr:spPr>
        <a:xfrm>
          <a:off x="8699500" y="1661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80585</xdr:rowOff>
    </xdr:from>
    <xdr:ext cx="534377" cy="259045"/>
    <xdr:sp macro="" textlink="">
      <xdr:nvSpPr>
        <xdr:cNvPr id="492" name="テキスト ボックス 491"/>
        <xdr:cNvSpPr txBox="1"/>
      </xdr:nvSpPr>
      <xdr:spPr>
        <a:xfrm>
          <a:off x="8483111" y="1671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12833</xdr:rowOff>
    </xdr:from>
    <xdr:to>
      <xdr:col>41</xdr:col>
      <xdr:colOff>101600</xdr:colOff>
      <xdr:row>98</xdr:row>
      <xdr:rowOff>114433</xdr:rowOff>
    </xdr:to>
    <xdr:sp macro="" textlink="">
      <xdr:nvSpPr>
        <xdr:cNvPr id="493" name="楕円 492"/>
        <xdr:cNvSpPr/>
      </xdr:nvSpPr>
      <xdr:spPr>
        <a:xfrm>
          <a:off x="7810500" y="1681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105560</xdr:rowOff>
    </xdr:from>
    <xdr:ext cx="469744" cy="259045"/>
    <xdr:sp macro="" textlink="">
      <xdr:nvSpPr>
        <xdr:cNvPr id="494" name="テキスト ボックス 493"/>
        <xdr:cNvSpPr txBox="1"/>
      </xdr:nvSpPr>
      <xdr:spPr>
        <a:xfrm>
          <a:off x="7626428" y="16907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149879</xdr:rowOff>
    </xdr:from>
    <xdr:to>
      <xdr:col>36</xdr:col>
      <xdr:colOff>165100</xdr:colOff>
      <xdr:row>94</xdr:row>
      <xdr:rowOff>80029</xdr:rowOff>
    </xdr:to>
    <xdr:sp macro="" textlink="">
      <xdr:nvSpPr>
        <xdr:cNvPr id="495" name="楕円 494"/>
        <xdr:cNvSpPr/>
      </xdr:nvSpPr>
      <xdr:spPr>
        <a:xfrm>
          <a:off x="6921500" y="1609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96556</xdr:rowOff>
    </xdr:from>
    <xdr:ext cx="534377" cy="259045"/>
    <xdr:sp macro="" textlink="">
      <xdr:nvSpPr>
        <xdr:cNvPr id="496" name="テキスト ボックス 495"/>
        <xdr:cNvSpPr txBox="1"/>
      </xdr:nvSpPr>
      <xdr:spPr>
        <a:xfrm>
          <a:off x="6705111" y="15869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8" name="テキスト ボックス 507"/>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0" name="テキスト ボックス 509"/>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2" name="テキスト ボックス 511"/>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4" name="テキスト ボックス 513"/>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6" name="テキスト ボックス 515"/>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8" name="テキスト ボックス 517"/>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95123</xdr:rowOff>
    </xdr:from>
    <xdr:to>
      <xdr:col>85</xdr:col>
      <xdr:colOff>126364</xdr:colOff>
      <xdr:row>39</xdr:row>
      <xdr:rowOff>98878</xdr:rowOff>
    </xdr:to>
    <xdr:cxnSp macro="">
      <xdr:nvCxnSpPr>
        <xdr:cNvPr id="522" name="直線コネクタ 521"/>
        <xdr:cNvCxnSpPr/>
      </xdr:nvCxnSpPr>
      <xdr:spPr>
        <a:xfrm flipV="1">
          <a:off x="16317595" y="5238623"/>
          <a:ext cx="1269" cy="154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132343</xdr:rowOff>
    </xdr:from>
    <xdr:ext cx="249299" cy="259045"/>
    <xdr:sp macro="" textlink="">
      <xdr:nvSpPr>
        <xdr:cNvPr id="523" name="災害復旧事業費最小値テキスト"/>
        <xdr:cNvSpPr txBox="1"/>
      </xdr:nvSpPr>
      <xdr:spPr>
        <a:xfrm>
          <a:off x="16370300" y="68188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4" name="直線コネクタ 523"/>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41800</xdr:rowOff>
    </xdr:from>
    <xdr:ext cx="534377" cy="259045"/>
    <xdr:sp macro="" textlink="">
      <xdr:nvSpPr>
        <xdr:cNvPr id="525" name="災害復旧事業費最大値テキスト"/>
        <xdr:cNvSpPr txBox="1"/>
      </xdr:nvSpPr>
      <xdr:spPr>
        <a:xfrm>
          <a:off x="16370300" y="501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95123</xdr:rowOff>
    </xdr:from>
    <xdr:to>
      <xdr:col>86</xdr:col>
      <xdr:colOff>25400</xdr:colOff>
      <xdr:row>30</xdr:row>
      <xdr:rowOff>95123</xdr:rowOff>
    </xdr:to>
    <xdr:cxnSp macro="">
      <xdr:nvCxnSpPr>
        <xdr:cNvPr id="526" name="直線コネクタ 525"/>
        <xdr:cNvCxnSpPr/>
      </xdr:nvCxnSpPr>
      <xdr:spPr>
        <a:xfrm>
          <a:off x="16230600" y="5238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96364</xdr:rowOff>
    </xdr:from>
    <xdr:to>
      <xdr:col>85</xdr:col>
      <xdr:colOff>127000</xdr:colOff>
      <xdr:row>39</xdr:row>
      <xdr:rowOff>98079</xdr:rowOff>
    </xdr:to>
    <xdr:cxnSp macro="">
      <xdr:nvCxnSpPr>
        <xdr:cNvPr id="527" name="直線コネクタ 526"/>
        <xdr:cNvCxnSpPr/>
      </xdr:nvCxnSpPr>
      <xdr:spPr>
        <a:xfrm>
          <a:off x="15481300" y="6782914"/>
          <a:ext cx="8382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49794</xdr:rowOff>
    </xdr:from>
    <xdr:ext cx="469744" cy="259045"/>
    <xdr:sp macro="" textlink="">
      <xdr:nvSpPr>
        <xdr:cNvPr id="528" name="災害復旧事業費平均値テキスト"/>
        <xdr:cNvSpPr txBox="1"/>
      </xdr:nvSpPr>
      <xdr:spPr>
        <a:xfrm>
          <a:off x="16370300" y="6564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26917</xdr:rowOff>
    </xdr:from>
    <xdr:to>
      <xdr:col>85</xdr:col>
      <xdr:colOff>177800</xdr:colOff>
      <xdr:row>39</xdr:row>
      <xdr:rowOff>128517</xdr:rowOff>
    </xdr:to>
    <xdr:sp macro="" textlink="">
      <xdr:nvSpPr>
        <xdr:cNvPr id="529" name="フローチャート: 判断 528"/>
        <xdr:cNvSpPr/>
      </xdr:nvSpPr>
      <xdr:spPr>
        <a:xfrm>
          <a:off x="16268700" y="671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96364</xdr:rowOff>
    </xdr:from>
    <xdr:to>
      <xdr:col>81</xdr:col>
      <xdr:colOff>50800</xdr:colOff>
      <xdr:row>39</xdr:row>
      <xdr:rowOff>98487</xdr:rowOff>
    </xdr:to>
    <xdr:cxnSp macro="">
      <xdr:nvCxnSpPr>
        <xdr:cNvPr id="530" name="直線コネクタ 529"/>
        <xdr:cNvCxnSpPr/>
      </xdr:nvCxnSpPr>
      <xdr:spPr>
        <a:xfrm flipV="1">
          <a:off x="14592300" y="6782914"/>
          <a:ext cx="889000" cy="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39915</xdr:rowOff>
    </xdr:from>
    <xdr:to>
      <xdr:col>81</xdr:col>
      <xdr:colOff>101600</xdr:colOff>
      <xdr:row>39</xdr:row>
      <xdr:rowOff>141515</xdr:rowOff>
    </xdr:to>
    <xdr:sp macro="" textlink="">
      <xdr:nvSpPr>
        <xdr:cNvPr id="531" name="フローチャート: 判断 530"/>
        <xdr:cNvSpPr/>
      </xdr:nvSpPr>
      <xdr:spPr>
        <a:xfrm>
          <a:off x="15430500" y="672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158042</xdr:rowOff>
    </xdr:from>
    <xdr:ext cx="378565" cy="259045"/>
    <xdr:sp macro="" textlink="">
      <xdr:nvSpPr>
        <xdr:cNvPr id="532" name="テキスト ボックス 531"/>
        <xdr:cNvSpPr txBox="1"/>
      </xdr:nvSpPr>
      <xdr:spPr>
        <a:xfrm>
          <a:off x="15292017" y="65016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98487</xdr:rowOff>
    </xdr:from>
    <xdr:to>
      <xdr:col>76</xdr:col>
      <xdr:colOff>114300</xdr:colOff>
      <xdr:row>39</xdr:row>
      <xdr:rowOff>98732</xdr:rowOff>
    </xdr:to>
    <xdr:cxnSp macro="">
      <xdr:nvCxnSpPr>
        <xdr:cNvPr id="533" name="直線コネクタ 532"/>
        <xdr:cNvCxnSpPr/>
      </xdr:nvCxnSpPr>
      <xdr:spPr>
        <a:xfrm flipV="1">
          <a:off x="13703300" y="6785037"/>
          <a:ext cx="889000" cy="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145021</xdr:rowOff>
    </xdr:from>
    <xdr:to>
      <xdr:col>76</xdr:col>
      <xdr:colOff>165100</xdr:colOff>
      <xdr:row>39</xdr:row>
      <xdr:rowOff>75171</xdr:rowOff>
    </xdr:to>
    <xdr:sp macro="" textlink="">
      <xdr:nvSpPr>
        <xdr:cNvPr id="534" name="フローチャート: 判断 533"/>
        <xdr:cNvSpPr/>
      </xdr:nvSpPr>
      <xdr:spPr>
        <a:xfrm>
          <a:off x="14541500" y="6660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91698</xdr:rowOff>
    </xdr:from>
    <xdr:ext cx="469744" cy="259045"/>
    <xdr:sp macro="" textlink="">
      <xdr:nvSpPr>
        <xdr:cNvPr id="535" name="テキスト ボックス 534"/>
        <xdr:cNvSpPr txBox="1"/>
      </xdr:nvSpPr>
      <xdr:spPr>
        <a:xfrm>
          <a:off x="14357428" y="6435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98732</xdr:rowOff>
    </xdr:from>
    <xdr:to>
      <xdr:col>71</xdr:col>
      <xdr:colOff>177800</xdr:colOff>
      <xdr:row>39</xdr:row>
      <xdr:rowOff>98781</xdr:rowOff>
    </xdr:to>
    <xdr:cxnSp macro="">
      <xdr:nvCxnSpPr>
        <xdr:cNvPr id="536" name="直線コネクタ 535"/>
        <xdr:cNvCxnSpPr/>
      </xdr:nvCxnSpPr>
      <xdr:spPr>
        <a:xfrm flipV="1">
          <a:off x="12814300" y="6785282"/>
          <a:ext cx="889000" cy="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39881</xdr:rowOff>
    </xdr:from>
    <xdr:to>
      <xdr:col>72</xdr:col>
      <xdr:colOff>38100</xdr:colOff>
      <xdr:row>39</xdr:row>
      <xdr:rowOff>141481</xdr:rowOff>
    </xdr:to>
    <xdr:sp macro="" textlink="">
      <xdr:nvSpPr>
        <xdr:cNvPr id="537" name="フローチャート: 判断 536"/>
        <xdr:cNvSpPr/>
      </xdr:nvSpPr>
      <xdr:spPr>
        <a:xfrm>
          <a:off x="13652500" y="672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158008</xdr:rowOff>
    </xdr:from>
    <xdr:ext cx="378565" cy="259045"/>
    <xdr:sp macro="" textlink="">
      <xdr:nvSpPr>
        <xdr:cNvPr id="538" name="テキスト ボックス 537"/>
        <xdr:cNvSpPr txBox="1"/>
      </xdr:nvSpPr>
      <xdr:spPr>
        <a:xfrm>
          <a:off x="13514017" y="6501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36861</xdr:rowOff>
    </xdr:from>
    <xdr:to>
      <xdr:col>67</xdr:col>
      <xdr:colOff>101600</xdr:colOff>
      <xdr:row>39</xdr:row>
      <xdr:rowOff>138461</xdr:rowOff>
    </xdr:to>
    <xdr:sp macro="" textlink="">
      <xdr:nvSpPr>
        <xdr:cNvPr id="539" name="フローチャート: 判断 538"/>
        <xdr:cNvSpPr/>
      </xdr:nvSpPr>
      <xdr:spPr>
        <a:xfrm>
          <a:off x="12763500" y="672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154988</xdr:rowOff>
    </xdr:from>
    <xdr:ext cx="378565" cy="259045"/>
    <xdr:sp macro="" textlink="">
      <xdr:nvSpPr>
        <xdr:cNvPr id="540" name="テキスト ボックス 539"/>
        <xdr:cNvSpPr txBox="1"/>
      </xdr:nvSpPr>
      <xdr:spPr>
        <a:xfrm>
          <a:off x="12625017" y="6498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47279</xdr:rowOff>
    </xdr:from>
    <xdr:to>
      <xdr:col>85</xdr:col>
      <xdr:colOff>177800</xdr:colOff>
      <xdr:row>39</xdr:row>
      <xdr:rowOff>148879</xdr:rowOff>
    </xdr:to>
    <xdr:sp macro="" textlink="">
      <xdr:nvSpPr>
        <xdr:cNvPr id="546" name="楕円 545"/>
        <xdr:cNvSpPr/>
      </xdr:nvSpPr>
      <xdr:spPr>
        <a:xfrm>
          <a:off x="16268700" y="673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5344</xdr:rowOff>
    </xdr:from>
    <xdr:ext cx="313932" cy="259045"/>
    <xdr:sp macro="" textlink="">
      <xdr:nvSpPr>
        <xdr:cNvPr id="547" name="災害復旧事業費該当値テキスト"/>
        <xdr:cNvSpPr txBox="1"/>
      </xdr:nvSpPr>
      <xdr:spPr>
        <a:xfrm>
          <a:off x="16370300" y="66918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45564</xdr:rowOff>
    </xdr:from>
    <xdr:to>
      <xdr:col>81</xdr:col>
      <xdr:colOff>101600</xdr:colOff>
      <xdr:row>39</xdr:row>
      <xdr:rowOff>147164</xdr:rowOff>
    </xdr:to>
    <xdr:sp macro="" textlink="">
      <xdr:nvSpPr>
        <xdr:cNvPr id="548" name="楕円 547"/>
        <xdr:cNvSpPr/>
      </xdr:nvSpPr>
      <xdr:spPr>
        <a:xfrm>
          <a:off x="15430500" y="673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138291</xdr:rowOff>
    </xdr:from>
    <xdr:ext cx="378565" cy="259045"/>
    <xdr:sp macro="" textlink="">
      <xdr:nvSpPr>
        <xdr:cNvPr id="549" name="テキスト ボックス 548"/>
        <xdr:cNvSpPr txBox="1"/>
      </xdr:nvSpPr>
      <xdr:spPr>
        <a:xfrm>
          <a:off x="15292017" y="6824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47687</xdr:rowOff>
    </xdr:from>
    <xdr:to>
      <xdr:col>76</xdr:col>
      <xdr:colOff>165100</xdr:colOff>
      <xdr:row>39</xdr:row>
      <xdr:rowOff>149287</xdr:rowOff>
    </xdr:to>
    <xdr:sp macro="" textlink="">
      <xdr:nvSpPr>
        <xdr:cNvPr id="550" name="楕円 549"/>
        <xdr:cNvSpPr/>
      </xdr:nvSpPr>
      <xdr:spPr>
        <a:xfrm>
          <a:off x="14541500" y="67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140414</xdr:rowOff>
    </xdr:from>
    <xdr:ext cx="313932" cy="259045"/>
    <xdr:sp macro="" textlink="">
      <xdr:nvSpPr>
        <xdr:cNvPr id="551" name="テキスト ボックス 550"/>
        <xdr:cNvSpPr txBox="1"/>
      </xdr:nvSpPr>
      <xdr:spPr>
        <a:xfrm>
          <a:off x="14435333" y="68269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47932</xdr:rowOff>
    </xdr:from>
    <xdr:to>
      <xdr:col>72</xdr:col>
      <xdr:colOff>38100</xdr:colOff>
      <xdr:row>39</xdr:row>
      <xdr:rowOff>149532</xdr:rowOff>
    </xdr:to>
    <xdr:sp macro="" textlink="">
      <xdr:nvSpPr>
        <xdr:cNvPr id="552" name="楕円 551"/>
        <xdr:cNvSpPr/>
      </xdr:nvSpPr>
      <xdr:spPr>
        <a:xfrm>
          <a:off x="13652500" y="673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140659</xdr:rowOff>
    </xdr:from>
    <xdr:ext cx="249299" cy="259045"/>
    <xdr:sp macro="" textlink="">
      <xdr:nvSpPr>
        <xdr:cNvPr id="553" name="テキスト ボックス 552"/>
        <xdr:cNvSpPr txBox="1"/>
      </xdr:nvSpPr>
      <xdr:spPr>
        <a:xfrm>
          <a:off x="13578650" y="68272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47981</xdr:rowOff>
    </xdr:from>
    <xdr:to>
      <xdr:col>67</xdr:col>
      <xdr:colOff>101600</xdr:colOff>
      <xdr:row>39</xdr:row>
      <xdr:rowOff>149581</xdr:rowOff>
    </xdr:to>
    <xdr:sp macro="" textlink="">
      <xdr:nvSpPr>
        <xdr:cNvPr id="554" name="楕円 553"/>
        <xdr:cNvSpPr/>
      </xdr:nvSpPr>
      <xdr:spPr>
        <a:xfrm>
          <a:off x="12763500" y="67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140708</xdr:rowOff>
    </xdr:from>
    <xdr:ext cx="249299" cy="259045"/>
    <xdr:sp macro="" textlink="">
      <xdr:nvSpPr>
        <xdr:cNvPr id="555" name="テキスト ボックス 554"/>
        <xdr:cNvSpPr txBox="1"/>
      </xdr:nvSpPr>
      <xdr:spPr>
        <a:xfrm>
          <a:off x="12689650" y="68272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2" name="テキスト ボックス 62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8872</xdr:rowOff>
    </xdr:from>
    <xdr:to>
      <xdr:col>85</xdr:col>
      <xdr:colOff>126364</xdr:colOff>
      <xdr:row>77</xdr:row>
      <xdr:rowOff>145597</xdr:rowOff>
    </xdr:to>
    <xdr:cxnSp macro="">
      <xdr:nvCxnSpPr>
        <xdr:cNvPr id="626" name="直線コネクタ 625"/>
        <xdr:cNvCxnSpPr/>
      </xdr:nvCxnSpPr>
      <xdr:spPr>
        <a:xfrm flipV="1">
          <a:off x="16317595" y="12010372"/>
          <a:ext cx="1269" cy="1336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149424</xdr:rowOff>
    </xdr:from>
    <xdr:ext cx="469744" cy="259045"/>
    <xdr:sp macro="" textlink="">
      <xdr:nvSpPr>
        <xdr:cNvPr id="627" name="公債費最小値テキスト"/>
        <xdr:cNvSpPr txBox="1"/>
      </xdr:nvSpPr>
      <xdr:spPr>
        <a:xfrm>
          <a:off x="16370300" y="13351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145597</xdr:rowOff>
    </xdr:from>
    <xdr:to>
      <xdr:col>86</xdr:col>
      <xdr:colOff>25400</xdr:colOff>
      <xdr:row>77</xdr:row>
      <xdr:rowOff>145597</xdr:rowOff>
    </xdr:to>
    <xdr:cxnSp macro="">
      <xdr:nvCxnSpPr>
        <xdr:cNvPr id="628" name="直線コネクタ 627"/>
        <xdr:cNvCxnSpPr/>
      </xdr:nvCxnSpPr>
      <xdr:spPr>
        <a:xfrm>
          <a:off x="16230600" y="13347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126999</xdr:rowOff>
    </xdr:from>
    <xdr:ext cx="534377" cy="259045"/>
    <xdr:sp macro="" textlink="">
      <xdr:nvSpPr>
        <xdr:cNvPr id="629" name="公債費最大値テキスト"/>
        <xdr:cNvSpPr txBox="1"/>
      </xdr:nvSpPr>
      <xdr:spPr>
        <a:xfrm>
          <a:off x="16370300" y="1178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8872</xdr:rowOff>
    </xdr:from>
    <xdr:to>
      <xdr:col>86</xdr:col>
      <xdr:colOff>25400</xdr:colOff>
      <xdr:row>70</xdr:row>
      <xdr:rowOff>8872</xdr:rowOff>
    </xdr:to>
    <xdr:cxnSp macro="">
      <xdr:nvCxnSpPr>
        <xdr:cNvPr id="630" name="直線コネクタ 629"/>
        <xdr:cNvCxnSpPr/>
      </xdr:nvCxnSpPr>
      <xdr:spPr>
        <a:xfrm>
          <a:off x="16230600" y="1201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116794</xdr:rowOff>
    </xdr:from>
    <xdr:to>
      <xdr:col>85</xdr:col>
      <xdr:colOff>127000</xdr:colOff>
      <xdr:row>76</xdr:row>
      <xdr:rowOff>135173</xdr:rowOff>
    </xdr:to>
    <xdr:cxnSp macro="">
      <xdr:nvCxnSpPr>
        <xdr:cNvPr id="631" name="直線コネクタ 630"/>
        <xdr:cNvCxnSpPr/>
      </xdr:nvCxnSpPr>
      <xdr:spPr>
        <a:xfrm>
          <a:off x="15481300" y="13146994"/>
          <a:ext cx="838200" cy="1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2689</xdr:rowOff>
    </xdr:from>
    <xdr:ext cx="534377" cy="259045"/>
    <xdr:sp macro="" textlink="">
      <xdr:nvSpPr>
        <xdr:cNvPr id="632" name="公債費平均値テキスト"/>
        <xdr:cNvSpPr txBox="1"/>
      </xdr:nvSpPr>
      <xdr:spPr>
        <a:xfrm>
          <a:off x="16370300" y="12518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151262</xdr:rowOff>
    </xdr:from>
    <xdr:to>
      <xdr:col>85</xdr:col>
      <xdr:colOff>177800</xdr:colOff>
      <xdr:row>74</xdr:row>
      <xdr:rowOff>81412</xdr:rowOff>
    </xdr:to>
    <xdr:sp macro="" textlink="">
      <xdr:nvSpPr>
        <xdr:cNvPr id="633" name="フローチャート: 判断 632"/>
        <xdr:cNvSpPr/>
      </xdr:nvSpPr>
      <xdr:spPr>
        <a:xfrm>
          <a:off x="16268700" y="1266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111514</xdr:rowOff>
    </xdr:from>
    <xdr:to>
      <xdr:col>81</xdr:col>
      <xdr:colOff>50800</xdr:colOff>
      <xdr:row>76</xdr:row>
      <xdr:rowOff>116794</xdr:rowOff>
    </xdr:to>
    <xdr:cxnSp macro="">
      <xdr:nvCxnSpPr>
        <xdr:cNvPr id="634" name="直線コネクタ 633"/>
        <xdr:cNvCxnSpPr/>
      </xdr:nvCxnSpPr>
      <xdr:spPr>
        <a:xfrm>
          <a:off x="14592300" y="13141714"/>
          <a:ext cx="889000" cy="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135603</xdr:rowOff>
    </xdr:from>
    <xdr:to>
      <xdr:col>81</xdr:col>
      <xdr:colOff>101600</xdr:colOff>
      <xdr:row>74</xdr:row>
      <xdr:rowOff>65753</xdr:rowOff>
    </xdr:to>
    <xdr:sp macro="" textlink="">
      <xdr:nvSpPr>
        <xdr:cNvPr id="635" name="フローチャート: 判断 634"/>
        <xdr:cNvSpPr/>
      </xdr:nvSpPr>
      <xdr:spPr>
        <a:xfrm>
          <a:off x="15430500" y="1265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82280</xdr:rowOff>
    </xdr:from>
    <xdr:ext cx="534377" cy="259045"/>
    <xdr:sp macro="" textlink="">
      <xdr:nvSpPr>
        <xdr:cNvPr id="636" name="テキスト ボックス 635"/>
        <xdr:cNvSpPr txBox="1"/>
      </xdr:nvSpPr>
      <xdr:spPr>
        <a:xfrm>
          <a:off x="15214111" y="1242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111514</xdr:rowOff>
    </xdr:from>
    <xdr:to>
      <xdr:col>76</xdr:col>
      <xdr:colOff>114300</xdr:colOff>
      <xdr:row>76</xdr:row>
      <xdr:rowOff>126189</xdr:rowOff>
    </xdr:to>
    <xdr:cxnSp macro="">
      <xdr:nvCxnSpPr>
        <xdr:cNvPr id="637" name="直線コネクタ 636"/>
        <xdr:cNvCxnSpPr/>
      </xdr:nvCxnSpPr>
      <xdr:spPr>
        <a:xfrm flipV="1">
          <a:off x="13703300" y="13141714"/>
          <a:ext cx="889000" cy="1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112423</xdr:rowOff>
    </xdr:from>
    <xdr:to>
      <xdr:col>76</xdr:col>
      <xdr:colOff>165100</xdr:colOff>
      <xdr:row>74</xdr:row>
      <xdr:rowOff>42573</xdr:rowOff>
    </xdr:to>
    <xdr:sp macro="" textlink="">
      <xdr:nvSpPr>
        <xdr:cNvPr id="638" name="フローチャート: 判断 637"/>
        <xdr:cNvSpPr/>
      </xdr:nvSpPr>
      <xdr:spPr>
        <a:xfrm>
          <a:off x="14541500" y="1262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59100</xdr:rowOff>
    </xdr:from>
    <xdr:ext cx="534377" cy="259045"/>
    <xdr:sp macro="" textlink="">
      <xdr:nvSpPr>
        <xdr:cNvPr id="639" name="テキスト ボックス 638"/>
        <xdr:cNvSpPr txBox="1"/>
      </xdr:nvSpPr>
      <xdr:spPr>
        <a:xfrm>
          <a:off x="14325111" y="1240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115263</xdr:rowOff>
    </xdr:from>
    <xdr:to>
      <xdr:col>71</xdr:col>
      <xdr:colOff>177800</xdr:colOff>
      <xdr:row>76</xdr:row>
      <xdr:rowOff>126189</xdr:rowOff>
    </xdr:to>
    <xdr:cxnSp macro="">
      <xdr:nvCxnSpPr>
        <xdr:cNvPr id="640" name="直線コネクタ 639"/>
        <xdr:cNvCxnSpPr/>
      </xdr:nvCxnSpPr>
      <xdr:spPr>
        <a:xfrm>
          <a:off x="12814300" y="13145463"/>
          <a:ext cx="889000" cy="10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124013</xdr:rowOff>
    </xdr:from>
    <xdr:to>
      <xdr:col>72</xdr:col>
      <xdr:colOff>38100</xdr:colOff>
      <xdr:row>74</xdr:row>
      <xdr:rowOff>54163</xdr:rowOff>
    </xdr:to>
    <xdr:sp macro="" textlink="">
      <xdr:nvSpPr>
        <xdr:cNvPr id="641" name="フローチャート: 判断 640"/>
        <xdr:cNvSpPr/>
      </xdr:nvSpPr>
      <xdr:spPr>
        <a:xfrm>
          <a:off x="13652500" y="1263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70690</xdr:rowOff>
    </xdr:from>
    <xdr:ext cx="534377" cy="259045"/>
    <xdr:sp macro="" textlink="">
      <xdr:nvSpPr>
        <xdr:cNvPr id="642" name="テキスト ボックス 641"/>
        <xdr:cNvSpPr txBox="1"/>
      </xdr:nvSpPr>
      <xdr:spPr>
        <a:xfrm>
          <a:off x="13436111" y="1241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65194</xdr:rowOff>
    </xdr:from>
    <xdr:to>
      <xdr:col>67</xdr:col>
      <xdr:colOff>101600</xdr:colOff>
      <xdr:row>73</xdr:row>
      <xdr:rowOff>166794</xdr:rowOff>
    </xdr:to>
    <xdr:sp macro="" textlink="">
      <xdr:nvSpPr>
        <xdr:cNvPr id="643" name="フローチャート: 判断 642"/>
        <xdr:cNvSpPr/>
      </xdr:nvSpPr>
      <xdr:spPr>
        <a:xfrm>
          <a:off x="12763500" y="125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11871</xdr:rowOff>
    </xdr:from>
    <xdr:ext cx="534377" cy="259045"/>
    <xdr:sp macro="" textlink="">
      <xdr:nvSpPr>
        <xdr:cNvPr id="644" name="テキスト ボックス 643"/>
        <xdr:cNvSpPr txBox="1"/>
      </xdr:nvSpPr>
      <xdr:spPr>
        <a:xfrm>
          <a:off x="12547111" y="12356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84373</xdr:rowOff>
    </xdr:from>
    <xdr:to>
      <xdr:col>85</xdr:col>
      <xdr:colOff>177800</xdr:colOff>
      <xdr:row>77</xdr:row>
      <xdr:rowOff>14523</xdr:rowOff>
    </xdr:to>
    <xdr:sp macro="" textlink="">
      <xdr:nvSpPr>
        <xdr:cNvPr id="650" name="楕円 649"/>
        <xdr:cNvSpPr/>
      </xdr:nvSpPr>
      <xdr:spPr>
        <a:xfrm>
          <a:off x="16268700" y="1311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62800</xdr:rowOff>
    </xdr:from>
    <xdr:ext cx="534377" cy="259045"/>
    <xdr:sp macro="" textlink="">
      <xdr:nvSpPr>
        <xdr:cNvPr id="651" name="公債費該当値テキスト"/>
        <xdr:cNvSpPr txBox="1"/>
      </xdr:nvSpPr>
      <xdr:spPr>
        <a:xfrm>
          <a:off x="16370300" y="1309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65994</xdr:rowOff>
    </xdr:from>
    <xdr:to>
      <xdr:col>81</xdr:col>
      <xdr:colOff>101600</xdr:colOff>
      <xdr:row>76</xdr:row>
      <xdr:rowOff>167594</xdr:rowOff>
    </xdr:to>
    <xdr:sp macro="" textlink="">
      <xdr:nvSpPr>
        <xdr:cNvPr id="652" name="楕円 651"/>
        <xdr:cNvSpPr/>
      </xdr:nvSpPr>
      <xdr:spPr>
        <a:xfrm>
          <a:off x="15430500" y="1309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158721</xdr:rowOff>
    </xdr:from>
    <xdr:ext cx="534377" cy="259045"/>
    <xdr:sp macro="" textlink="">
      <xdr:nvSpPr>
        <xdr:cNvPr id="653" name="テキスト ボックス 652"/>
        <xdr:cNvSpPr txBox="1"/>
      </xdr:nvSpPr>
      <xdr:spPr>
        <a:xfrm>
          <a:off x="15214111" y="1318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60714</xdr:rowOff>
    </xdr:from>
    <xdr:to>
      <xdr:col>76</xdr:col>
      <xdr:colOff>165100</xdr:colOff>
      <xdr:row>76</xdr:row>
      <xdr:rowOff>162314</xdr:rowOff>
    </xdr:to>
    <xdr:sp macro="" textlink="">
      <xdr:nvSpPr>
        <xdr:cNvPr id="654" name="楕円 653"/>
        <xdr:cNvSpPr/>
      </xdr:nvSpPr>
      <xdr:spPr>
        <a:xfrm>
          <a:off x="14541500" y="1309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153441</xdr:rowOff>
    </xdr:from>
    <xdr:ext cx="534377" cy="259045"/>
    <xdr:sp macro="" textlink="">
      <xdr:nvSpPr>
        <xdr:cNvPr id="655" name="テキスト ボックス 654"/>
        <xdr:cNvSpPr txBox="1"/>
      </xdr:nvSpPr>
      <xdr:spPr>
        <a:xfrm>
          <a:off x="14325111" y="1318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75389</xdr:rowOff>
    </xdr:from>
    <xdr:to>
      <xdr:col>72</xdr:col>
      <xdr:colOff>38100</xdr:colOff>
      <xdr:row>77</xdr:row>
      <xdr:rowOff>5539</xdr:rowOff>
    </xdr:to>
    <xdr:sp macro="" textlink="">
      <xdr:nvSpPr>
        <xdr:cNvPr id="656" name="楕円 655"/>
        <xdr:cNvSpPr/>
      </xdr:nvSpPr>
      <xdr:spPr>
        <a:xfrm>
          <a:off x="13652500" y="1310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168116</xdr:rowOff>
    </xdr:from>
    <xdr:ext cx="534377" cy="259045"/>
    <xdr:sp macro="" textlink="">
      <xdr:nvSpPr>
        <xdr:cNvPr id="657" name="テキスト ボックス 656"/>
        <xdr:cNvSpPr txBox="1"/>
      </xdr:nvSpPr>
      <xdr:spPr>
        <a:xfrm>
          <a:off x="13436111" y="13198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64463</xdr:rowOff>
    </xdr:from>
    <xdr:to>
      <xdr:col>67</xdr:col>
      <xdr:colOff>101600</xdr:colOff>
      <xdr:row>76</xdr:row>
      <xdr:rowOff>166063</xdr:rowOff>
    </xdr:to>
    <xdr:sp macro="" textlink="">
      <xdr:nvSpPr>
        <xdr:cNvPr id="658" name="楕円 657"/>
        <xdr:cNvSpPr/>
      </xdr:nvSpPr>
      <xdr:spPr>
        <a:xfrm>
          <a:off x="12763500" y="1309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157190</xdr:rowOff>
    </xdr:from>
    <xdr:ext cx="534377" cy="259045"/>
    <xdr:sp macro="" textlink="">
      <xdr:nvSpPr>
        <xdr:cNvPr id="659" name="テキスト ボックス 658"/>
        <xdr:cNvSpPr txBox="1"/>
      </xdr:nvSpPr>
      <xdr:spPr>
        <a:xfrm>
          <a:off x="12547111" y="13187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3" name="テキスト ボックス 672"/>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49323</xdr:rowOff>
    </xdr:from>
    <xdr:to>
      <xdr:col>85</xdr:col>
      <xdr:colOff>126364</xdr:colOff>
      <xdr:row>99</xdr:row>
      <xdr:rowOff>39227</xdr:rowOff>
    </xdr:to>
    <xdr:cxnSp macro="">
      <xdr:nvCxnSpPr>
        <xdr:cNvPr id="683" name="直線コネクタ 682"/>
        <xdr:cNvCxnSpPr/>
      </xdr:nvCxnSpPr>
      <xdr:spPr>
        <a:xfrm flipV="1">
          <a:off x="16317595" y="15651273"/>
          <a:ext cx="1269" cy="1361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58962</xdr:rowOff>
    </xdr:from>
    <xdr:ext cx="469744" cy="259045"/>
    <xdr:sp macro="" textlink="">
      <xdr:nvSpPr>
        <xdr:cNvPr id="684" name="積立金最小値テキスト"/>
        <xdr:cNvSpPr txBox="1"/>
      </xdr:nvSpPr>
      <xdr:spPr>
        <a:xfrm>
          <a:off x="16370300" y="1703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39227</xdr:rowOff>
    </xdr:from>
    <xdr:to>
      <xdr:col>86</xdr:col>
      <xdr:colOff>25400</xdr:colOff>
      <xdr:row>99</xdr:row>
      <xdr:rowOff>39227</xdr:rowOff>
    </xdr:to>
    <xdr:cxnSp macro="">
      <xdr:nvCxnSpPr>
        <xdr:cNvPr id="685" name="直線コネクタ 684"/>
        <xdr:cNvCxnSpPr/>
      </xdr:nvCxnSpPr>
      <xdr:spPr>
        <a:xfrm>
          <a:off x="16230600" y="1701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167450</xdr:rowOff>
    </xdr:from>
    <xdr:ext cx="599010" cy="259045"/>
    <xdr:sp macro="" textlink="">
      <xdr:nvSpPr>
        <xdr:cNvPr id="686" name="積立金最大値テキスト"/>
        <xdr:cNvSpPr txBox="1"/>
      </xdr:nvSpPr>
      <xdr:spPr>
        <a:xfrm>
          <a:off x="16370300" y="15426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49323</xdr:rowOff>
    </xdr:from>
    <xdr:to>
      <xdr:col>86</xdr:col>
      <xdr:colOff>25400</xdr:colOff>
      <xdr:row>91</xdr:row>
      <xdr:rowOff>49323</xdr:rowOff>
    </xdr:to>
    <xdr:cxnSp macro="">
      <xdr:nvCxnSpPr>
        <xdr:cNvPr id="687" name="直線コネクタ 686"/>
        <xdr:cNvCxnSpPr/>
      </xdr:nvCxnSpPr>
      <xdr:spPr>
        <a:xfrm>
          <a:off x="16230600" y="1565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155305</xdr:rowOff>
    </xdr:from>
    <xdr:to>
      <xdr:col>85</xdr:col>
      <xdr:colOff>127000</xdr:colOff>
      <xdr:row>99</xdr:row>
      <xdr:rowOff>4316</xdr:rowOff>
    </xdr:to>
    <xdr:cxnSp macro="">
      <xdr:nvCxnSpPr>
        <xdr:cNvPr id="688" name="直線コネクタ 687"/>
        <xdr:cNvCxnSpPr/>
      </xdr:nvCxnSpPr>
      <xdr:spPr>
        <a:xfrm>
          <a:off x="15481300" y="16957405"/>
          <a:ext cx="838200" cy="20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103412</xdr:rowOff>
    </xdr:from>
    <xdr:ext cx="534377" cy="259045"/>
    <xdr:sp macro="" textlink="">
      <xdr:nvSpPr>
        <xdr:cNvPr id="689" name="積立金平均値テキスト"/>
        <xdr:cNvSpPr txBox="1"/>
      </xdr:nvSpPr>
      <xdr:spPr>
        <a:xfrm>
          <a:off x="16370300" y="169055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124985</xdr:rowOff>
    </xdr:from>
    <xdr:to>
      <xdr:col>85</xdr:col>
      <xdr:colOff>177800</xdr:colOff>
      <xdr:row>99</xdr:row>
      <xdr:rowOff>55135</xdr:rowOff>
    </xdr:to>
    <xdr:sp macro="" textlink="">
      <xdr:nvSpPr>
        <xdr:cNvPr id="690" name="フローチャート: 判断 689"/>
        <xdr:cNvSpPr/>
      </xdr:nvSpPr>
      <xdr:spPr>
        <a:xfrm>
          <a:off x="16268700" y="1692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155305</xdr:rowOff>
    </xdr:from>
    <xdr:to>
      <xdr:col>81</xdr:col>
      <xdr:colOff>50800</xdr:colOff>
      <xdr:row>99</xdr:row>
      <xdr:rowOff>28136</xdr:rowOff>
    </xdr:to>
    <xdr:cxnSp macro="">
      <xdr:nvCxnSpPr>
        <xdr:cNvPr id="691" name="直線コネクタ 690"/>
        <xdr:cNvCxnSpPr/>
      </xdr:nvCxnSpPr>
      <xdr:spPr>
        <a:xfrm flipV="1">
          <a:off x="14592300" y="16957405"/>
          <a:ext cx="889000" cy="4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120245</xdr:rowOff>
    </xdr:from>
    <xdr:to>
      <xdr:col>81</xdr:col>
      <xdr:colOff>101600</xdr:colOff>
      <xdr:row>99</xdr:row>
      <xdr:rowOff>50395</xdr:rowOff>
    </xdr:to>
    <xdr:sp macro="" textlink="">
      <xdr:nvSpPr>
        <xdr:cNvPr id="692" name="フローチャート: 判断 691"/>
        <xdr:cNvSpPr/>
      </xdr:nvSpPr>
      <xdr:spPr>
        <a:xfrm>
          <a:off x="15430500" y="1692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41522</xdr:rowOff>
    </xdr:from>
    <xdr:ext cx="534377" cy="259045"/>
    <xdr:sp macro="" textlink="">
      <xdr:nvSpPr>
        <xdr:cNvPr id="693" name="テキスト ボックス 692"/>
        <xdr:cNvSpPr txBox="1"/>
      </xdr:nvSpPr>
      <xdr:spPr>
        <a:xfrm>
          <a:off x="15214111" y="17015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19960</xdr:rowOff>
    </xdr:from>
    <xdr:to>
      <xdr:col>76</xdr:col>
      <xdr:colOff>114300</xdr:colOff>
      <xdr:row>99</xdr:row>
      <xdr:rowOff>28136</xdr:rowOff>
    </xdr:to>
    <xdr:cxnSp macro="">
      <xdr:nvCxnSpPr>
        <xdr:cNvPr id="694" name="直線コネクタ 693"/>
        <xdr:cNvCxnSpPr/>
      </xdr:nvCxnSpPr>
      <xdr:spPr>
        <a:xfrm>
          <a:off x="13703300" y="16993510"/>
          <a:ext cx="889000" cy="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88850</xdr:rowOff>
    </xdr:from>
    <xdr:to>
      <xdr:col>76</xdr:col>
      <xdr:colOff>165100</xdr:colOff>
      <xdr:row>99</xdr:row>
      <xdr:rowOff>19000</xdr:rowOff>
    </xdr:to>
    <xdr:sp macro="" textlink="">
      <xdr:nvSpPr>
        <xdr:cNvPr id="695" name="フローチャート: 判断 694"/>
        <xdr:cNvSpPr/>
      </xdr:nvSpPr>
      <xdr:spPr>
        <a:xfrm>
          <a:off x="14541500" y="168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35527</xdr:rowOff>
    </xdr:from>
    <xdr:ext cx="534377" cy="259045"/>
    <xdr:sp macro="" textlink="">
      <xdr:nvSpPr>
        <xdr:cNvPr id="696" name="テキスト ボックス 695"/>
        <xdr:cNvSpPr txBox="1"/>
      </xdr:nvSpPr>
      <xdr:spPr>
        <a:xfrm>
          <a:off x="14325111" y="1666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19960</xdr:rowOff>
    </xdr:from>
    <xdr:to>
      <xdr:col>71</xdr:col>
      <xdr:colOff>177800</xdr:colOff>
      <xdr:row>99</xdr:row>
      <xdr:rowOff>24519</xdr:rowOff>
    </xdr:to>
    <xdr:cxnSp macro="">
      <xdr:nvCxnSpPr>
        <xdr:cNvPr id="697" name="直線コネクタ 696"/>
        <xdr:cNvCxnSpPr/>
      </xdr:nvCxnSpPr>
      <xdr:spPr>
        <a:xfrm flipV="1">
          <a:off x="12814300" y="16993510"/>
          <a:ext cx="889000" cy="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120977</xdr:rowOff>
    </xdr:from>
    <xdr:to>
      <xdr:col>72</xdr:col>
      <xdr:colOff>38100</xdr:colOff>
      <xdr:row>99</xdr:row>
      <xdr:rowOff>51127</xdr:rowOff>
    </xdr:to>
    <xdr:sp macro="" textlink="">
      <xdr:nvSpPr>
        <xdr:cNvPr id="698" name="フローチャート: 判断 697"/>
        <xdr:cNvSpPr/>
      </xdr:nvSpPr>
      <xdr:spPr>
        <a:xfrm>
          <a:off x="13652500" y="1692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67654</xdr:rowOff>
    </xdr:from>
    <xdr:ext cx="534377" cy="259045"/>
    <xdr:sp macro="" textlink="">
      <xdr:nvSpPr>
        <xdr:cNvPr id="699" name="テキスト ボックス 698"/>
        <xdr:cNvSpPr txBox="1"/>
      </xdr:nvSpPr>
      <xdr:spPr>
        <a:xfrm>
          <a:off x="13436111" y="1669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126414</xdr:rowOff>
    </xdr:from>
    <xdr:to>
      <xdr:col>67</xdr:col>
      <xdr:colOff>101600</xdr:colOff>
      <xdr:row>99</xdr:row>
      <xdr:rowOff>56564</xdr:rowOff>
    </xdr:to>
    <xdr:sp macro="" textlink="">
      <xdr:nvSpPr>
        <xdr:cNvPr id="700" name="フローチャート: 判断 699"/>
        <xdr:cNvSpPr/>
      </xdr:nvSpPr>
      <xdr:spPr>
        <a:xfrm>
          <a:off x="12763500" y="1692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73091</xdr:rowOff>
    </xdr:from>
    <xdr:ext cx="534377" cy="259045"/>
    <xdr:sp macro="" textlink="">
      <xdr:nvSpPr>
        <xdr:cNvPr id="701" name="テキスト ボックス 700"/>
        <xdr:cNvSpPr txBox="1"/>
      </xdr:nvSpPr>
      <xdr:spPr>
        <a:xfrm>
          <a:off x="12547111" y="1670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124966</xdr:rowOff>
    </xdr:from>
    <xdr:to>
      <xdr:col>85</xdr:col>
      <xdr:colOff>177800</xdr:colOff>
      <xdr:row>99</xdr:row>
      <xdr:rowOff>55116</xdr:rowOff>
    </xdr:to>
    <xdr:sp macro="" textlink="">
      <xdr:nvSpPr>
        <xdr:cNvPr id="707" name="楕円 706"/>
        <xdr:cNvSpPr/>
      </xdr:nvSpPr>
      <xdr:spPr>
        <a:xfrm>
          <a:off x="16268700" y="1692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84343</xdr:rowOff>
    </xdr:from>
    <xdr:ext cx="534377" cy="259045"/>
    <xdr:sp macro="" textlink="">
      <xdr:nvSpPr>
        <xdr:cNvPr id="708" name="積立金該当値テキスト"/>
        <xdr:cNvSpPr txBox="1"/>
      </xdr:nvSpPr>
      <xdr:spPr>
        <a:xfrm>
          <a:off x="16370300" y="16714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104505</xdr:rowOff>
    </xdr:from>
    <xdr:to>
      <xdr:col>81</xdr:col>
      <xdr:colOff>101600</xdr:colOff>
      <xdr:row>99</xdr:row>
      <xdr:rowOff>34655</xdr:rowOff>
    </xdr:to>
    <xdr:sp macro="" textlink="">
      <xdr:nvSpPr>
        <xdr:cNvPr id="709" name="楕円 708"/>
        <xdr:cNvSpPr/>
      </xdr:nvSpPr>
      <xdr:spPr>
        <a:xfrm>
          <a:off x="15430500" y="1690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51182</xdr:rowOff>
    </xdr:from>
    <xdr:ext cx="534377" cy="259045"/>
    <xdr:sp macro="" textlink="">
      <xdr:nvSpPr>
        <xdr:cNvPr id="710" name="テキスト ボックス 709"/>
        <xdr:cNvSpPr txBox="1"/>
      </xdr:nvSpPr>
      <xdr:spPr>
        <a:xfrm>
          <a:off x="15214111" y="1668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148786</xdr:rowOff>
    </xdr:from>
    <xdr:to>
      <xdr:col>76</xdr:col>
      <xdr:colOff>165100</xdr:colOff>
      <xdr:row>99</xdr:row>
      <xdr:rowOff>78936</xdr:rowOff>
    </xdr:to>
    <xdr:sp macro="" textlink="">
      <xdr:nvSpPr>
        <xdr:cNvPr id="711" name="楕円 710"/>
        <xdr:cNvSpPr/>
      </xdr:nvSpPr>
      <xdr:spPr>
        <a:xfrm>
          <a:off x="14541500" y="1695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70063</xdr:rowOff>
    </xdr:from>
    <xdr:ext cx="469744" cy="259045"/>
    <xdr:sp macro="" textlink="">
      <xdr:nvSpPr>
        <xdr:cNvPr id="712" name="テキスト ボックス 711"/>
        <xdr:cNvSpPr txBox="1"/>
      </xdr:nvSpPr>
      <xdr:spPr>
        <a:xfrm>
          <a:off x="14357428" y="17043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140610</xdr:rowOff>
    </xdr:from>
    <xdr:to>
      <xdr:col>72</xdr:col>
      <xdr:colOff>38100</xdr:colOff>
      <xdr:row>99</xdr:row>
      <xdr:rowOff>70760</xdr:rowOff>
    </xdr:to>
    <xdr:sp macro="" textlink="">
      <xdr:nvSpPr>
        <xdr:cNvPr id="713" name="楕円 712"/>
        <xdr:cNvSpPr/>
      </xdr:nvSpPr>
      <xdr:spPr>
        <a:xfrm>
          <a:off x="13652500" y="1694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61887</xdr:rowOff>
    </xdr:from>
    <xdr:ext cx="469744" cy="259045"/>
    <xdr:sp macro="" textlink="">
      <xdr:nvSpPr>
        <xdr:cNvPr id="714" name="テキスト ボックス 713"/>
        <xdr:cNvSpPr txBox="1"/>
      </xdr:nvSpPr>
      <xdr:spPr>
        <a:xfrm>
          <a:off x="13468428" y="17035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145169</xdr:rowOff>
    </xdr:from>
    <xdr:to>
      <xdr:col>67</xdr:col>
      <xdr:colOff>101600</xdr:colOff>
      <xdr:row>99</xdr:row>
      <xdr:rowOff>75319</xdr:rowOff>
    </xdr:to>
    <xdr:sp macro="" textlink="">
      <xdr:nvSpPr>
        <xdr:cNvPr id="715" name="楕円 714"/>
        <xdr:cNvSpPr/>
      </xdr:nvSpPr>
      <xdr:spPr>
        <a:xfrm>
          <a:off x="12763500" y="1694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66446</xdr:rowOff>
    </xdr:from>
    <xdr:ext cx="469744" cy="259045"/>
    <xdr:sp macro="" textlink="">
      <xdr:nvSpPr>
        <xdr:cNvPr id="716" name="テキスト ボックス 715"/>
        <xdr:cNvSpPr txBox="1"/>
      </xdr:nvSpPr>
      <xdr:spPr>
        <a:xfrm>
          <a:off x="12579428" y="17039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99949</xdr:rowOff>
    </xdr:from>
    <xdr:to>
      <xdr:col>116</xdr:col>
      <xdr:colOff>62864</xdr:colOff>
      <xdr:row>39</xdr:row>
      <xdr:rowOff>44450</xdr:rowOff>
    </xdr:to>
    <xdr:cxnSp macro="">
      <xdr:nvCxnSpPr>
        <xdr:cNvPr id="740" name="直線コネクタ 739"/>
        <xdr:cNvCxnSpPr/>
      </xdr:nvCxnSpPr>
      <xdr:spPr>
        <a:xfrm flipV="1">
          <a:off x="22159595" y="5414899"/>
          <a:ext cx="1269" cy="1316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46626</xdr:rowOff>
    </xdr:from>
    <xdr:ext cx="534377" cy="259045"/>
    <xdr:sp macro="" textlink="">
      <xdr:nvSpPr>
        <xdr:cNvPr id="743" name="投資及び出資金最大値テキスト"/>
        <xdr:cNvSpPr txBox="1"/>
      </xdr:nvSpPr>
      <xdr:spPr>
        <a:xfrm>
          <a:off x="22212300" y="519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99949</xdr:rowOff>
    </xdr:from>
    <xdr:to>
      <xdr:col>116</xdr:col>
      <xdr:colOff>152400</xdr:colOff>
      <xdr:row>31</xdr:row>
      <xdr:rowOff>99949</xdr:rowOff>
    </xdr:to>
    <xdr:cxnSp macro="">
      <xdr:nvCxnSpPr>
        <xdr:cNvPr id="744" name="直線コネクタ 743"/>
        <xdr:cNvCxnSpPr/>
      </xdr:nvCxnSpPr>
      <xdr:spPr>
        <a:xfrm>
          <a:off x="22072600" y="541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107950</xdr:rowOff>
    </xdr:from>
    <xdr:to>
      <xdr:col>116</xdr:col>
      <xdr:colOff>63500</xdr:colOff>
      <xdr:row>38</xdr:row>
      <xdr:rowOff>108077</xdr:rowOff>
    </xdr:to>
    <xdr:cxnSp macro="">
      <xdr:nvCxnSpPr>
        <xdr:cNvPr id="745" name="直線コネクタ 744"/>
        <xdr:cNvCxnSpPr/>
      </xdr:nvCxnSpPr>
      <xdr:spPr>
        <a:xfrm flipV="1">
          <a:off x="21323300" y="6623050"/>
          <a:ext cx="8382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92854</xdr:rowOff>
    </xdr:from>
    <xdr:ext cx="469744" cy="259045"/>
    <xdr:sp macro="" textlink="">
      <xdr:nvSpPr>
        <xdr:cNvPr id="746" name="投資及び出資金平均値テキスト"/>
        <xdr:cNvSpPr txBox="1"/>
      </xdr:nvSpPr>
      <xdr:spPr>
        <a:xfrm>
          <a:off x="22212300" y="62650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69977</xdr:rowOff>
    </xdr:from>
    <xdr:to>
      <xdr:col>116</xdr:col>
      <xdr:colOff>114300</xdr:colOff>
      <xdr:row>38</xdr:row>
      <xdr:rowOff>127</xdr:rowOff>
    </xdr:to>
    <xdr:sp macro="" textlink="">
      <xdr:nvSpPr>
        <xdr:cNvPr id="747" name="フローチャート: 判断 746"/>
        <xdr:cNvSpPr/>
      </xdr:nvSpPr>
      <xdr:spPr>
        <a:xfrm>
          <a:off x="22110700" y="641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58674</xdr:rowOff>
    </xdr:from>
    <xdr:to>
      <xdr:col>111</xdr:col>
      <xdr:colOff>177800</xdr:colOff>
      <xdr:row>38</xdr:row>
      <xdr:rowOff>108077</xdr:rowOff>
    </xdr:to>
    <xdr:cxnSp macro="">
      <xdr:nvCxnSpPr>
        <xdr:cNvPr id="748" name="直線コネクタ 747"/>
        <xdr:cNvCxnSpPr/>
      </xdr:nvCxnSpPr>
      <xdr:spPr>
        <a:xfrm>
          <a:off x="20434300" y="6573774"/>
          <a:ext cx="889000" cy="4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17780</xdr:rowOff>
    </xdr:from>
    <xdr:to>
      <xdr:col>112</xdr:col>
      <xdr:colOff>38100</xdr:colOff>
      <xdr:row>37</xdr:row>
      <xdr:rowOff>119380</xdr:rowOff>
    </xdr:to>
    <xdr:sp macro="" textlink="">
      <xdr:nvSpPr>
        <xdr:cNvPr id="749" name="フローチャート: 判断 748"/>
        <xdr:cNvSpPr/>
      </xdr:nvSpPr>
      <xdr:spPr>
        <a:xfrm>
          <a:off x="21272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135907</xdr:rowOff>
    </xdr:from>
    <xdr:ext cx="469744" cy="259045"/>
    <xdr:sp macro="" textlink="">
      <xdr:nvSpPr>
        <xdr:cNvPr id="750" name="テキスト ボックス 749"/>
        <xdr:cNvSpPr txBox="1"/>
      </xdr:nvSpPr>
      <xdr:spPr>
        <a:xfrm>
          <a:off x="21088428" y="613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58674</xdr:rowOff>
    </xdr:from>
    <xdr:to>
      <xdr:col>107</xdr:col>
      <xdr:colOff>50800</xdr:colOff>
      <xdr:row>38</xdr:row>
      <xdr:rowOff>91948</xdr:rowOff>
    </xdr:to>
    <xdr:cxnSp macro="">
      <xdr:nvCxnSpPr>
        <xdr:cNvPr id="751" name="直線コネクタ 750"/>
        <xdr:cNvCxnSpPr/>
      </xdr:nvCxnSpPr>
      <xdr:spPr>
        <a:xfrm flipV="1">
          <a:off x="19545300" y="6573774"/>
          <a:ext cx="889000" cy="3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99568</xdr:rowOff>
    </xdr:from>
    <xdr:to>
      <xdr:col>107</xdr:col>
      <xdr:colOff>101600</xdr:colOff>
      <xdr:row>38</xdr:row>
      <xdr:rowOff>29718</xdr:rowOff>
    </xdr:to>
    <xdr:sp macro="" textlink="">
      <xdr:nvSpPr>
        <xdr:cNvPr id="752" name="フローチャート: 判断 751"/>
        <xdr:cNvSpPr/>
      </xdr:nvSpPr>
      <xdr:spPr>
        <a:xfrm>
          <a:off x="20383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46245</xdr:rowOff>
    </xdr:from>
    <xdr:ext cx="469744" cy="259045"/>
    <xdr:sp macro="" textlink="">
      <xdr:nvSpPr>
        <xdr:cNvPr id="753" name="テキスト ボックス 752"/>
        <xdr:cNvSpPr txBox="1"/>
      </xdr:nvSpPr>
      <xdr:spPr>
        <a:xfrm>
          <a:off x="20199428" y="6218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91948</xdr:rowOff>
    </xdr:from>
    <xdr:to>
      <xdr:col>102</xdr:col>
      <xdr:colOff>114300</xdr:colOff>
      <xdr:row>39</xdr:row>
      <xdr:rowOff>7239</xdr:rowOff>
    </xdr:to>
    <xdr:cxnSp macro="">
      <xdr:nvCxnSpPr>
        <xdr:cNvPr id="754" name="直線コネクタ 753"/>
        <xdr:cNvCxnSpPr/>
      </xdr:nvCxnSpPr>
      <xdr:spPr>
        <a:xfrm flipV="1">
          <a:off x="18656300" y="6607048"/>
          <a:ext cx="889000" cy="86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143383</xdr:rowOff>
    </xdr:from>
    <xdr:to>
      <xdr:col>102</xdr:col>
      <xdr:colOff>165100</xdr:colOff>
      <xdr:row>38</xdr:row>
      <xdr:rowOff>73533</xdr:rowOff>
    </xdr:to>
    <xdr:sp macro="" textlink="">
      <xdr:nvSpPr>
        <xdr:cNvPr id="755" name="フローチャート: 判断 754"/>
        <xdr:cNvSpPr/>
      </xdr:nvSpPr>
      <xdr:spPr>
        <a:xfrm>
          <a:off x="19494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90060</xdr:rowOff>
    </xdr:from>
    <xdr:ext cx="469744" cy="259045"/>
    <xdr:sp macro="" textlink="">
      <xdr:nvSpPr>
        <xdr:cNvPr id="756" name="テキスト ボックス 755"/>
        <xdr:cNvSpPr txBox="1"/>
      </xdr:nvSpPr>
      <xdr:spPr>
        <a:xfrm>
          <a:off x="19310428" y="626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33274</xdr:rowOff>
    </xdr:from>
    <xdr:to>
      <xdr:col>98</xdr:col>
      <xdr:colOff>38100</xdr:colOff>
      <xdr:row>38</xdr:row>
      <xdr:rowOff>134874</xdr:rowOff>
    </xdr:to>
    <xdr:sp macro="" textlink="">
      <xdr:nvSpPr>
        <xdr:cNvPr id="757" name="フローチャート: 判断 756"/>
        <xdr:cNvSpPr/>
      </xdr:nvSpPr>
      <xdr:spPr>
        <a:xfrm>
          <a:off x="18605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151401</xdr:rowOff>
    </xdr:from>
    <xdr:ext cx="469744" cy="259045"/>
    <xdr:sp macro="" textlink="">
      <xdr:nvSpPr>
        <xdr:cNvPr id="758" name="テキスト ボックス 757"/>
        <xdr:cNvSpPr txBox="1"/>
      </xdr:nvSpPr>
      <xdr:spPr>
        <a:xfrm>
          <a:off x="18421428" y="6323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57150</xdr:rowOff>
    </xdr:from>
    <xdr:to>
      <xdr:col>116</xdr:col>
      <xdr:colOff>114300</xdr:colOff>
      <xdr:row>38</xdr:row>
      <xdr:rowOff>158750</xdr:rowOff>
    </xdr:to>
    <xdr:sp macro="" textlink="">
      <xdr:nvSpPr>
        <xdr:cNvPr id="764" name="楕円 763"/>
        <xdr:cNvSpPr/>
      </xdr:nvSpPr>
      <xdr:spPr>
        <a:xfrm>
          <a:off x="221107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143527</xdr:rowOff>
    </xdr:from>
    <xdr:ext cx="378565" cy="259045"/>
    <xdr:sp macro="" textlink="">
      <xdr:nvSpPr>
        <xdr:cNvPr id="765" name="投資及び出資金該当値テキスト"/>
        <xdr:cNvSpPr txBox="1"/>
      </xdr:nvSpPr>
      <xdr:spPr>
        <a:xfrm>
          <a:off x="22212300" y="6487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57277</xdr:rowOff>
    </xdr:from>
    <xdr:to>
      <xdr:col>112</xdr:col>
      <xdr:colOff>38100</xdr:colOff>
      <xdr:row>38</xdr:row>
      <xdr:rowOff>158877</xdr:rowOff>
    </xdr:to>
    <xdr:sp macro="" textlink="">
      <xdr:nvSpPr>
        <xdr:cNvPr id="766" name="楕円 765"/>
        <xdr:cNvSpPr/>
      </xdr:nvSpPr>
      <xdr:spPr>
        <a:xfrm>
          <a:off x="21272500" y="657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150004</xdr:rowOff>
    </xdr:from>
    <xdr:ext cx="378565" cy="259045"/>
    <xdr:sp macro="" textlink="">
      <xdr:nvSpPr>
        <xdr:cNvPr id="767" name="テキスト ボックス 766"/>
        <xdr:cNvSpPr txBox="1"/>
      </xdr:nvSpPr>
      <xdr:spPr>
        <a:xfrm>
          <a:off x="21134017" y="66651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7874</xdr:rowOff>
    </xdr:from>
    <xdr:to>
      <xdr:col>107</xdr:col>
      <xdr:colOff>101600</xdr:colOff>
      <xdr:row>38</xdr:row>
      <xdr:rowOff>109474</xdr:rowOff>
    </xdr:to>
    <xdr:sp macro="" textlink="">
      <xdr:nvSpPr>
        <xdr:cNvPr id="768" name="楕円 767"/>
        <xdr:cNvSpPr/>
      </xdr:nvSpPr>
      <xdr:spPr>
        <a:xfrm>
          <a:off x="20383500" y="652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100601</xdr:rowOff>
    </xdr:from>
    <xdr:ext cx="469744" cy="259045"/>
    <xdr:sp macro="" textlink="">
      <xdr:nvSpPr>
        <xdr:cNvPr id="769" name="テキスト ボックス 768"/>
        <xdr:cNvSpPr txBox="1"/>
      </xdr:nvSpPr>
      <xdr:spPr>
        <a:xfrm>
          <a:off x="20199428" y="6615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41148</xdr:rowOff>
    </xdr:from>
    <xdr:to>
      <xdr:col>102</xdr:col>
      <xdr:colOff>165100</xdr:colOff>
      <xdr:row>38</xdr:row>
      <xdr:rowOff>142748</xdr:rowOff>
    </xdr:to>
    <xdr:sp macro="" textlink="">
      <xdr:nvSpPr>
        <xdr:cNvPr id="770" name="楕円 769"/>
        <xdr:cNvSpPr/>
      </xdr:nvSpPr>
      <xdr:spPr>
        <a:xfrm>
          <a:off x="19494500" y="655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133875</xdr:rowOff>
    </xdr:from>
    <xdr:ext cx="378565" cy="259045"/>
    <xdr:sp macro="" textlink="">
      <xdr:nvSpPr>
        <xdr:cNvPr id="771" name="テキスト ボックス 770"/>
        <xdr:cNvSpPr txBox="1"/>
      </xdr:nvSpPr>
      <xdr:spPr>
        <a:xfrm>
          <a:off x="19356017" y="6648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127889</xdr:rowOff>
    </xdr:from>
    <xdr:to>
      <xdr:col>98</xdr:col>
      <xdr:colOff>38100</xdr:colOff>
      <xdr:row>39</xdr:row>
      <xdr:rowOff>58039</xdr:rowOff>
    </xdr:to>
    <xdr:sp macro="" textlink="">
      <xdr:nvSpPr>
        <xdr:cNvPr id="772" name="楕円 771"/>
        <xdr:cNvSpPr/>
      </xdr:nvSpPr>
      <xdr:spPr>
        <a:xfrm>
          <a:off x="18605500" y="664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49166</xdr:rowOff>
    </xdr:from>
    <xdr:ext cx="378565" cy="259045"/>
    <xdr:sp macro="" textlink="">
      <xdr:nvSpPr>
        <xdr:cNvPr id="773" name="テキスト ボックス 772"/>
        <xdr:cNvSpPr txBox="1"/>
      </xdr:nvSpPr>
      <xdr:spPr>
        <a:xfrm>
          <a:off x="18467017" y="6735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7" name="テキスト ボックス 78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9" name="テキスト ボックス 78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1" name="テキスト ボックス 79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111354</xdr:rowOff>
    </xdr:from>
    <xdr:to>
      <xdr:col>116</xdr:col>
      <xdr:colOff>62864</xdr:colOff>
      <xdr:row>58</xdr:row>
      <xdr:rowOff>139700</xdr:rowOff>
    </xdr:to>
    <xdr:cxnSp macro="">
      <xdr:nvCxnSpPr>
        <xdr:cNvPr id="795" name="直線コネクタ 794"/>
        <xdr:cNvCxnSpPr/>
      </xdr:nvCxnSpPr>
      <xdr:spPr>
        <a:xfrm flipV="1">
          <a:off x="22159595" y="9026754"/>
          <a:ext cx="1269" cy="1057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58031</xdr:rowOff>
    </xdr:from>
    <xdr:ext cx="534377" cy="259045"/>
    <xdr:sp macro="" textlink="">
      <xdr:nvSpPr>
        <xdr:cNvPr id="798" name="貸付金最大値テキスト"/>
        <xdr:cNvSpPr txBox="1"/>
      </xdr:nvSpPr>
      <xdr:spPr>
        <a:xfrm>
          <a:off x="22212300" y="880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111354</xdr:rowOff>
    </xdr:from>
    <xdr:to>
      <xdr:col>116</xdr:col>
      <xdr:colOff>152400</xdr:colOff>
      <xdr:row>52</xdr:row>
      <xdr:rowOff>111354</xdr:rowOff>
    </xdr:to>
    <xdr:cxnSp macro="">
      <xdr:nvCxnSpPr>
        <xdr:cNvPr id="799" name="直線コネクタ 798"/>
        <xdr:cNvCxnSpPr/>
      </xdr:nvCxnSpPr>
      <xdr:spPr>
        <a:xfrm>
          <a:off x="22072600" y="9026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15662</xdr:rowOff>
    </xdr:from>
    <xdr:to>
      <xdr:col>116</xdr:col>
      <xdr:colOff>63500</xdr:colOff>
      <xdr:row>58</xdr:row>
      <xdr:rowOff>15753</xdr:rowOff>
    </xdr:to>
    <xdr:cxnSp macro="">
      <xdr:nvCxnSpPr>
        <xdr:cNvPr id="800" name="直線コネクタ 799"/>
        <xdr:cNvCxnSpPr/>
      </xdr:nvCxnSpPr>
      <xdr:spPr>
        <a:xfrm flipV="1">
          <a:off x="21323300" y="9959762"/>
          <a:ext cx="8382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29298</xdr:rowOff>
    </xdr:from>
    <xdr:ext cx="469744" cy="259045"/>
    <xdr:sp macro="" textlink="">
      <xdr:nvSpPr>
        <xdr:cNvPr id="801" name="貸付金平均値テキスト"/>
        <xdr:cNvSpPr txBox="1"/>
      </xdr:nvSpPr>
      <xdr:spPr>
        <a:xfrm>
          <a:off x="22212300" y="96304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6421</xdr:rowOff>
    </xdr:from>
    <xdr:to>
      <xdr:col>116</xdr:col>
      <xdr:colOff>114300</xdr:colOff>
      <xdr:row>57</xdr:row>
      <xdr:rowOff>108021</xdr:rowOff>
    </xdr:to>
    <xdr:sp macro="" textlink="">
      <xdr:nvSpPr>
        <xdr:cNvPr id="802" name="フローチャート: 判断 801"/>
        <xdr:cNvSpPr/>
      </xdr:nvSpPr>
      <xdr:spPr>
        <a:xfrm>
          <a:off x="22110700" y="977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15753</xdr:rowOff>
    </xdr:from>
    <xdr:to>
      <xdr:col>111</xdr:col>
      <xdr:colOff>177800</xdr:colOff>
      <xdr:row>58</xdr:row>
      <xdr:rowOff>16073</xdr:rowOff>
    </xdr:to>
    <xdr:cxnSp macro="">
      <xdr:nvCxnSpPr>
        <xdr:cNvPr id="803" name="直線コネクタ 802"/>
        <xdr:cNvCxnSpPr/>
      </xdr:nvCxnSpPr>
      <xdr:spPr>
        <a:xfrm flipV="1">
          <a:off x="20434300" y="9959853"/>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72486</xdr:rowOff>
    </xdr:from>
    <xdr:to>
      <xdr:col>112</xdr:col>
      <xdr:colOff>38100</xdr:colOff>
      <xdr:row>57</xdr:row>
      <xdr:rowOff>2636</xdr:rowOff>
    </xdr:to>
    <xdr:sp macro="" textlink="">
      <xdr:nvSpPr>
        <xdr:cNvPr id="804" name="フローチャート: 判断 803"/>
        <xdr:cNvSpPr/>
      </xdr:nvSpPr>
      <xdr:spPr>
        <a:xfrm>
          <a:off x="21272500" y="967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19163</xdr:rowOff>
    </xdr:from>
    <xdr:ext cx="469744" cy="259045"/>
    <xdr:sp macro="" textlink="">
      <xdr:nvSpPr>
        <xdr:cNvPr id="805" name="テキスト ボックス 804"/>
        <xdr:cNvSpPr txBox="1"/>
      </xdr:nvSpPr>
      <xdr:spPr>
        <a:xfrm>
          <a:off x="21088428" y="944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14107</xdr:rowOff>
    </xdr:from>
    <xdr:to>
      <xdr:col>107</xdr:col>
      <xdr:colOff>50800</xdr:colOff>
      <xdr:row>58</xdr:row>
      <xdr:rowOff>16073</xdr:rowOff>
    </xdr:to>
    <xdr:cxnSp macro="">
      <xdr:nvCxnSpPr>
        <xdr:cNvPr id="806" name="直線コネクタ 805"/>
        <xdr:cNvCxnSpPr/>
      </xdr:nvCxnSpPr>
      <xdr:spPr>
        <a:xfrm>
          <a:off x="19545300" y="9958207"/>
          <a:ext cx="8890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167218</xdr:rowOff>
    </xdr:from>
    <xdr:to>
      <xdr:col>107</xdr:col>
      <xdr:colOff>101600</xdr:colOff>
      <xdr:row>57</xdr:row>
      <xdr:rowOff>97368</xdr:rowOff>
    </xdr:to>
    <xdr:sp macro="" textlink="">
      <xdr:nvSpPr>
        <xdr:cNvPr id="807" name="フローチャート: 判断 806"/>
        <xdr:cNvSpPr/>
      </xdr:nvSpPr>
      <xdr:spPr>
        <a:xfrm>
          <a:off x="20383500" y="9768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113895</xdr:rowOff>
    </xdr:from>
    <xdr:ext cx="469744" cy="259045"/>
    <xdr:sp macro="" textlink="">
      <xdr:nvSpPr>
        <xdr:cNvPr id="808" name="テキスト ボックス 807"/>
        <xdr:cNvSpPr txBox="1"/>
      </xdr:nvSpPr>
      <xdr:spPr>
        <a:xfrm>
          <a:off x="20199428" y="9543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14107</xdr:rowOff>
    </xdr:from>
    <xdr:to>
      <xdr:col>102</xdr:col>
      <xdr:colOff>114300</xdr:colOff>
      <xdr:row>58</xdr:row>
      <xdr:rowOff>16302</xdr:rowOff>
    </xdr:to>
    <xdr:cxnSp macro="">
      <xdr:nvCxnSpPr>
        <xdr:cNvPr id="809" name="直線コネクタ 808"/>
        <xdr:cNvCxnSpPr/>
      </xdr:nvCxnSpPr>
      <xdr:spPr>
        <a:xfrm flipV="1">
          <a:off x="18656300" y="9958207"/>
          <a:ext cx="889000" cy="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29235</xdr:rowOff>
    </xdr:from>
    <xdr:to>
      <xdr:col>102</xdr:col>
      <xdr:colOff>165100</xdr:colOff>
      <xdr:row>57</xdr:row>
      <xdr:rowOff>130835</xdr:rowOff>
    </xdr:to>
    <xdr:sp macro="" textlink="">
      <xdr:nvSpPr>
        <xdr:cNvPr id="810" name="フローチャート: 判断 809"/>
        <xdr:cNvSpPr/>
      </xdr:nvSpPr>
      <xdr:spPr>
        <a:xfrm>
          <a:off x="19494500" y="98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147362</xdr:rowOff>
    </xdr:from>
    <xdr:ext cx="469744" cy="259045"/>
    <xdr:sp macro="" textlink="">
      <xdr:nvSpPr>
        <xdr:cNvPr id="811" name="テキスト ボックス 810"/>
        <xdr:cNvSpPr txBox="1"/>
      </xdr:nvSpPr>
      <xdr:spPr>
        <a:xfrm>
          <a:off x="19310428" y="957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159995</xdr:rowOff>
    </xdr:from>
    <xdr:to>
      <xdr:col>98</xdr:col>
      <xdr:colOff>38100</xdr:colOff>
      <xdr:row>57</xdr:row>
      <xdr:rowOff>90145</xdr:rowOff>
    </xdr:to>
    <xdr:sp macro="" textlink="">
      <xdr:nvSpPr>
        <xdr:cNvPr id="812" name="フローチャート: 判断 811"/>
        <xdr:cNvSpPr/>
      </xdr:nvSpPr>
      <xdr:spPr>
        <a:xfrm>
          <a:off x="18605500" y="976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106672</xdr:rowOff>
    </xdr:from>
    <xdr:ext cx="469744" cy="259045"/>
    <xdr:sp macro="" textlink="">
      <xdr:nvSpPr>
        <xdr:cNvPr id="813" name="テキスト ボックス 812"/>
        <xdr:cNvSpPr txBox="1"/>
      </xdr:nvSpPr>
      <xdr:spPr>
        <a:xfrm>
          <a:off x="18421428" y="9536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136312</xdr:rowOff>
    </xdr:from>
    <xdr:to>
      <xdr:col>116</xdr:col>
      <xdr:colOff>114300</xdr:colOff>
      <xdr:row>58</xdr:row>
      <xdr:rowOff>66462</xdr:rowOff>
    </xdr:to>
    <xdr:sp macro="" textlink="">
      <xdr:nvSpPr>
        <xdr:cNvPr id="819" name="楕円 818"/>
        <xdr:cNvSpPr/>
      </xdr:nvSpPr>
      <xdr:spPr>
        <a:xfrm>
          <a:off x="22110700" y="990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51239</xdr:rowOff>
    </xdr:from>
    <xdr:ext cx="469744" cy="259045"/>
    <xdr:sp macro="" textlink="">
      <xdr:nvSpPr>
        <xdr:cNvPr id="820" name="貸付金該当値テキスト"/>
        <xdr:cNvSpPr txBox="1"/>
      </xdr:nvSpPr>
      <xdr:spPr>
        <a:xfrm>
          <a:off x="22212300" y="9823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136403</xdr:rowOff>
    </xdr:from>
    <xdr:to>
      <xdr:col>112</xdr:col>
      <xdr:colOff>38100</xdr:colOff>
      <xdr:row>58</xdr:row>
      <xdr:rowOff>66553</xdr:rowOff>
    </xdr:to>
    <xdr:sp macro="" textlink="">
      <xdr:nvSpPr>
        <xdr:cNvPr id="821" name="楕円 820"/>
        <xdr:cNvSpPr/>
      </xdr:nvSpPr>
      <xdr:spPr>
        <a:xfrm>
          <a:off x="21272500" y="990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57680</xdr:rowOff>
    </xdr:from>
    <xdr:ext cx="469744" cy="259045"/>
    <xdr:sp macro="" textlink="">
      <xdr:nvSpPr>
        <xdr:cNvPr id="822" name="テキスト ボックス 821"/>
        <xdr:cNvSpPr txBox="1"/>
      </xdr:nvSpPr>
      <xdr:spPr>
        <a:xfrm>
          <a:off x="21088428" y="10001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136723</xdr:rowOff>
    </xdr:from>
    <xdr:to>
      <xdr:col>107</xdr:col>
      <xdr:colOff>101600</xdr:colOff>
      <xdr:row>58</xdr:row>
      <xdr:rowOff>66873</xdr:rowOff>
    </xdr:to>
    <xdr:sp macro="" textlink="">
      <xdr:nvSpPr>
        <xdr:cNvPr id="823" name="楕円 822"/>
        <xdr:cNvSpPr/>
      </xdr:nvSpPr>
      <xdr:spPr>
        <a:xfrm>
          <a:off x="20383500" y="990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58000</xdr:rowOff>
    </xdr:from>
    <xdr:ext cx="469744" cy="259045"/>
    <xdr:sp macro="" textlink="">
      <xdr:nvSpPr>
        <xdr:cNvPr id="824" name="テキスト ボックス 823"/>
        <xdr:cNvSpPr txBox="1"/>
      </xdr:nvSpPr>
      <xdr:spPr>
        <a:xfrm>
          <a:off x="20199428" y="10002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134757</xdr:rowOff>
    </xdr:from>
    <xdr:to>
      <xdr:col>102</xdr:col>
      <xdr:colOff>165100</xdr:colOff>
      <xdr:row>58</xdr:row>
      <xdr:rowOff>64907</xdr:rowOff>
    </xdr:to>
    <xdr:sp macro="" textlink="">
      <xdr:nvSpPr>
        <xdr:cNvPr id="825" name="楕円 824"/>
        <xdr:cNvSpPr/>
      </xdr:nvSpPr>
      <xdr:spPr>
        <a:xfrm>
          <a:off x="19494500" y="990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56034</xdr:rowOff>
    </xdr:from>
    <xdr:ext cx="469744" cy="259045"/>
    <xdr:sp macro="" textlink="">
      <xdr:nvSpPr>
        <xdr:cNvPr id="826" name="テキスト ボックス 825"/>
        <xdr:cNvSpPr txBox="1"/>
      </xdr:nvSpPr>
      <xdr:spPr>
        <a:xfrm>
          <a:off x="19310428" y="10000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136952</xdr:rowOff>
    </xdr:from>
    <xdr:to>
      <xdr:col>98</xdr:col>
      <xdr:colOff>38100</xdr:colOff>
      <xdr:row>58</xdr:row>
      <xdr:rowOff>67102</xdr:rowOff>
    </xdr:to>
    <xdr:sp macro="" textlink="">
      <xdr:nvSpPr>
        <xdr:cNvPr id="827" name="楕円 826"/>
        <xdr:cNvSpPr/>
      </xdr:nvSpPr>
      <xdr:spPr>
        <a:xfrm>
          <a:off x="18605500" y="990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58229</xdr:rowOff>
    </xdr:from>
    <xdr:ext cx="469744" cy="259045"/>
    <xdr:sp macro="" textlink="">
      <xdr:nvSpPr>
        <xdr:cNvPr id="828" name="テキスト ボックス 827"/>
        <xdr:cNvSpPr txBox="1"/>
      </xdr:nvSpPr>
      <xdr:spPr>
        <a:xfrm>
          <a:off x="18421428" y="10002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9" name="直線コネクタ 838"/>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0" name="テキスト ボックス 839"/>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1" name="直線コネクタ 840"/>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2" name="テキスト ボックス 841"/>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3" name="直線コネクタ 842"/>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4" name="テキスト ボックス 843"/>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5" name="直線コネクタ 844"/>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6" name="テキスト ボックス 845"/>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69936</xdr:rowOff>
    </xdr:from>
    <xdr:to>
      <xdr:col>116</xdr:col>
      <xdr:colOff>62864</xdr:colOff>
      <xdr:row>78</xdr:row>
      <xdr:rowOff>40255</xdr:rowOff>
    </xdr:to>
    <xdr:cxnSp macro="">
      <xdr:nvCxnSpPr>
        <xdr:cNvPr id="850" name="直線コネクタ 849"/>
        <xdr:cNvCxnSpPr/>
      </xdr:nvCxnSpPr>
      <xdr:spPr>
        <a:xfrm flipV="1">
          <a:off x="22159595" y="12242886"/>
          <a:ext cx="1269" cy="1170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44082</xdr:rowOff>
    </xdr:from>
    <xdr:ext cx="534377" cy="259045"/>
    <xdr:sp macro="" textlink="">
      <xdr:nvSpPr>
        <xdr:cNvPr id="851" name="繰出金最小値テキスト"/>
        <xdr:cNvSpPr txBox="1"/>
      </xdr:nvSpPr>
      <xdr:spPr>
        <a:xfrm>
          <a:off x="22212300" y="1341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40255</xdr:rowOff>
    </xdr:from>
    <xdr:to>
      <xdr:col>116</xdr:col>
      <xdr:colOff>152400</xdr:colOff>
      <xdr:row>78</xdr:row>
      <xdr:rowOff>40255</xdr:rowOff>
    </xdr:to>
    <xdr:cxnSp macro="">
      <xdr:nvCxnSpPr>
        <xdr:cNvPr id="852" name="直線コネクタ 851"/>
        <xdr:cNvCxnSpPr/>
      </xdr:nvCxnSpPr>
      <xdr:spPr>
        <a:xfrm>
          <a:off x="22072600" y="13413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16613</xdr:rowOff>
    </xdr:from>
    <xdr:ext cx="599010" cy="259045"/>
    <xdr:sp macro="" textlink="">
      <xdr:nvSpPr>
        <xdr:cNvPr id="853" name="繰出金最大値テキスト"/>
        <xdr:cNvSpPr txBox="1"/>
      </xdr:nvSpPr>
      <xdr:spPr>
        <a:xfrm>
          <a:off x="22212300" y="12018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69936</xdr:rowOff>
    </xdr:from>
    <xdr:to>
      <xdr:col>116</xdr:col>
      <xdr:colOff>152400</xdr:colOff>
      <xdr:row>71</xdr:row>
      <xdr:rowOff>69936</xdr:rowOff>
    </xdr:to>
    <xdr:cxnSp macro="">
      <xdr:nvCxnSpPr>
        <xdr:cNvPr id="854" name="直線コネクタ 853"/>
        <xdr:cNvCxnSpPr/>
      </xdr:nvCxnSpPr>
      <xdr:spPr>
        <a:xfrm>
          <a:off x="22072600" y="1224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118645</xdr:rowOff>
    </xdr:from>
    <xdr:to>
      <xdr:col>116</xdr:col>
      <xdr:colOff>63500</xdr:colOff>
      <xdr:row>77</xdr:row>
      <xdr:rowOff>155921</xdr:rowOff>
    </xdr:to>
    <xdr:cxnSp macro="">
      <xdr:nvCxnSpPr>
        <xdr:cNvPr id="855" name="直線コネクタ 854"/>
        <xdr:cNvCxnSpPr/>
      </xdr:nvCxnSpPr>
      <xdr:spPr>
        <a:xfrm flipV="1">
          <a:off x="21323300" y="13320295"/>
          <a:ext cx="838200" cy="37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62805</xdr:rowOff>
    </xdr:from>
    <xdr:ext cx="534377" cy="259045"/>
    <xdr:sp macro="" textlink="">
      <xdr:nvSpPr>
        <xdr:cNvPr id="856" name="繰出金平均値テキスト"/>
        <xdr:cNvSpPr txBox="1"/>
      </xdr:nvSpPr>
      <xdr:spPr>
        <a:xfrm>
          <a:off x="22212300" y="13264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84378</xdr:rowOff>
    </xdr:from>
    <xdr:to>
      <xdr:col>116</xdr:col>
      <xdr:colOff>114300</xdr:colOff>
      <xdr:row>78</xdr:row>
      <xdr:rowOff>14528</xdr:rowOff>
    </xdr:to>
    <xdr:sp macro="" textlink="">
      <xdr:nvSpPr>
        <xdr:cNvPr id="857" name="フローチャート: 判断 856"/>
        <xdr:cNvSpPr/>
      </xdr:nvSpPr>
      <xdr:spPr>
        <a:xfrm>
          <a:off x="22110700" y="1328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138337</xdr:rowOff>
    </xdr:from>
    <xdr:to>
      <xdr:col>111</xdr:col>
      <xdr:colOff>177800</xdr:colOff>
      <xdr:row>77</xdr:row>
      <xdr:rowOff>155921</xdr:rowOff>
    </xdr:to>
    <xdr:cxnSp macro="">
      <xdr:nvCxnSpPr>
        <xdr:cNvPr id="858" name="直線コネクタ 857"/>
        <xdr:cNvCxnSpPr/>
      </xdr:nvCxnSpPr>
      <xdr:spPr>
        <a:xfrm>
          <a:off x="20434300" y="13339987"/>
          <a:ext cx="889000" cy="1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79761</xdr:rowOff>
    </xdr:from>
    <xdr:to>
      <xdr:col>112</xdr:col>
      <xdr:colOff>38100</xdr:colOff>
      <xdr:row>78</xdr:row>
      <xdr:rowOff>9911</xdr:rowOff>
    </xdr:to>
    <xdr:sp macro="" textlink="">
      <xdr:nvSpPr>
        <xdr:cNvPr id="859" name="フローチャート: 判断 858"/>
        <xdr:cNvSpPr/>
      </xdr:nvSpPr>
      <xdr:spPr>
        <a:xfrm>
          <a:off x="21272500" y="132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26438</xdr:rowOff>
    </xdr:from>
    <xdr:ext cx="534377" cy="259045"/>
    <xdr:sp macro="" textlink="">
      <xdr:nvSpPr>
        <xdr:cNvPr id="860" name="テキスト ボックス 859"/>
        <xdr:cNvSpPr txBox="1"/>
      </xdr:nvSpPr>
      <xdr:spPr>
        <a:xfrm>
          <a:off x="21056111" y="1305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115122</xdr:rowOff>
    </xdr:from>
    <xdr:to>
      <xdr:col>107</xdr:col>
      <xdr:colOff>50800</xdr:colOff>
      <xdr:row>77</xdr:row>
      <xdr:rowOff>138337</xdr:rowOff>
    </xdr:to>
    <xdr:cxnSp macro="">
      <xdr:nvCxnSpPr>
        <xdr:cNvPr id="861" name="直線コネクタ 860"/>
        <xdr:cNvCxnSpPr/>
      </xdr:nvCxnSpPr>
      <xdr:spPr>
        <a:xfrm>
          <a:off x="19545300" y="13316772"/>
          <a:ext cx="889000" cy="23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72738</xdr:rowOff>
    </xdr:from>
    <xdr:to>
      <xdr:col>107</xdr:col>
      <xdr:colOff>101600</xdr:colOff>
      <xdr:row>78</xdr:row>
      <xdr:rowOff>2888</xdr:rowOff>
    </xdr:to>
    <xdr:sp macro="" textlink="">
      <xdr:nvSpPr>
        <xdr:cNvPr id="862" name="フローチャート: 判断 861"/>
        <xdr:cNvSpPr/>
      </xdr:nvSpPr>
      <xdr:spPr>
        <a:xfrm>
          <a:off x="20383500" y="1327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19415</xdr:rowOff>
    </xdr:from>
    <xdr:ext cx="534377" cy="259045"/>
    <xdr:sp macro="" textlink="">
      <xdr:nvSpPr>
        <xdr:cNvPr id="863" name="テキスト ボックス 862"/>
        <xdr:cNvSpPr txBox="1"/>
      </xdr:nvSpPr>
      <xdr:spPr>
        <a:xfrm>
          <a:off x="20167111" y="1304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115122</xdr:rowOff>
    </xdr:from>
    <xdr:to>
      <xdr:col>102</xdr:col>
      <xdr:colOff>114300</xdr:colOff>
      <xdr:row>77</xdr:row>
      <xdr:rowOff>124054</xdr:rowOff>
    </xdr:to>
    <xdr:cxnSp macro="">
      <xdr:nvCxnSpPr>
        <xdr:cNvPr id="864" name="直線コネクタ 863"/>
        <xdr:cNvCxnSpPr/>
      </xdr:nvCxnSpPr>
      <xdr:spPr>
        <a:xfrm flipV="1">
          <a:off x="18656300" y="13316772"/>
          <a:ext cx="889000" cy="8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71165</xdr:rowOff>
    </xdr:from>
    <xdr:to>
      <xdr:col>102</xdr:col>
      <xdr:colOff>165100</xdr:colOff>
      <xdr:row>78</xdr:row>
      <xdr:rowOff>1315</xdr:rowOff>
    </xdr:to>
    <xdr:sp macro="" textlink="">
      <xdr:nvSpPr>
        <xdr:cNvPr id="865" name="フローチャート: 判断 864"/>
        <xdr:cNvSpPr/>
      </xdr:nvSpPr>
      <xdr:spPr>
        <a:xfrm>
          <a:off x="19494500" y="1327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163892</xdr:rowOff>
    </xdr:from>
    <xdr:ext cx="534377" cy="259045"/>
    <xdr:sp macro="" textlink="">
      <xdr:nvSpPr>
        <xdr:cNvPr id="866" name="テキスト ボックス 865"/>
        <xdr:cNvSpPr txBox="1"/>
      </xdr:nvSpPr>
      <xdr:spPr>
        <a:xfrm>
          <a:off x="19278111" y="1336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78882</xdr:rowOff>
    </xdr:from>
    <xdr:to>
      <xdr:col>98</xdr:col>
      <xdr:colOff>38100</xdr:colOff>
      <xdr:row>78</xdr:row>
      <xdr:rowOff>9032</xdr:rowOff>
    </xdr:to>
    <xdr:sp macro="" textlink="">
      <xdr:nvSpPr>
        <xdr:cNvPr id="867" name="フローチャート: 判断 866"/>
        <xdr:cNvSpPr/>
      </xdr:nvSpPr>
      <xdr:spPr>
        <a:xfrm>
          <a:off x="18605500" y="1328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159</xdr:rowOff>
    </xdr:from>
    <xdr:ext cx="534377" cy="259045"/>
    <xdr:sp macro="" textlink="">
      <xdr:nvSpPr>
        <xdr:cNvPr id="868" name="テキスト ボックス 867"/>
        <xdr:cNvSpPr txBox="1"/>
      </xdr:nvSpPr>
      <xdr:spPr>
        <a:xfrm>
          <a:off x="18389111" y="1337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67845</xdr:rowOff>
    </xdr:from>
    <xdr:to>
      <xdr:col>116</xdr:col>
      <xdr:colOff>114300</xdr:colOff>
      <xdr:row>77</xdr:row>
      <xdr:rowOff>169445</xdr:rowOff>
    </xdr:to>
    <xdr:sp macro="" textlink="">
      <xdr:nvSpPr>
        <xdr:cNvPr id="874" name="楕円 873"/>
        <xdr:cNvSpPr/>
      </xdr:nvSpPr>
      <xdr:spPr>
        <a:xfrm>
          <a:off x="22110700" y="1326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27222</xdr:rowOff>
    </xdr:from>
    <xdr:ext cx="534377" cy="259045"/>
    <xdr:sp macro="" textlink="">
      <xdr:nvSpPr>
        <xdr:cNvPr id="875" name="繰出金該当値テキスト"/>
        <xdr:cNvSpPr txBox="1"/>
      </xdr:nvSpPr>
      <xdr:spPr>
        <a:xfrm>
          <a:off x="22212300" y="13057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105121</xdr:rowOff>
    </xdr:from>
    <xdr:to>
      <xdr:col>112</xdr:col>
      <xdr:colOff>38100</xdr:colOff>
      <xdr:row>78</xdr:row>
      <xdr:rowOff>35271</xdr:rowOff>
    </xdr:to>
    <xdr:sp macro="" textlink="">
      <xdr:nvSpPr>
        <xdr:cNvPr id="876" name="楕円 875"/>
        <xdr:cNvSpPr/>
      </xdr:nvSpPr>
      <xdr:spPr>
        <a:xfrm>
          <a:off x="21272500" y="1330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26398</xdr:rowOff>
    </xdr:from>
    <xdr:ext cx="534377" cy="259045"/>
    <xdr:sp macro="" textlink="">
      <xdr:nvSpPr>
        <xdr:cNvPr id="877" name="テキスト ボックス 876"/>
        <xdr:cNvSpPr txBox="1"/>
      </xdr:nvSpPr>
      <xdr:spPr>
        <a:xfrm>
          <a:off x="21056111" y="1339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87537</xdr:rowOff>
    </xdr:from>
    <xdr:to>
      <xdr:col>107</xdr:col>
      <xdr:colOff>101600</xdr:colOff>
      <xdr:row>78</xdr:row>
      <xdr:rowOff>17687</xdr:rowOff>
    </xdr:to>
    <xdr:sp macro="" textlink="">
      <xdr:nvSpPr>
        <xdr:cNvPr id="878" name="楕円 877"/>
        <xdr:cNvSpPr/>
      </xdr:nvSpPr>
      <xdr:spPr>
        <a:xfrm>
          <a:off x="20383500" y="1328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8814</xdr:rowOff>
    </xdr:from>
    <xdr:ext cx="534377" cy="259045"/>
    <xdr:sp macro="" textlink="">
      <xdr:nvSpPr>
        <xdr:cNvPr id="879" name="テキスト ボックス 878"/>
        <xdr:cNvSpPr txBox="1"/>
      </xdr:nvSpPr>
      <xdr:spPr>
        <a:xfrm>
          <a:off x="20167111" y="13381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64322</xdr:rowOff>
    </xdr:from>
    <xdr:to>
      <xdr:col>102</xdr:col>
      <xdr:colOff>165100</xdr:colOff>
      <xdr:row>77</xdr:row>
      <xdr:rowOff>165922</xdr:rowOff>
    </xdr:to>
    <xdr:sp macro="" textlink="">
      <xdr:nvSpPr>
        <xdr:cNvPr id="880" name="楕円 879"/>
        <xdr:cNvSpPr/>
      </xdr:nvSpPr>
      <xdr:spPr>
        <a:xfrm>
          <a:off x="19494500" y="1326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10999</xdr:rowOff>
    </xdr:from>
    <xdr:ext cx="534377" cy="259045"/>
    <xdr:sp macro="" textlink="">
      <xdr:nvSpPr>
        <xdr:cNvPr id="881" name="テキスト ボックス 880"/>
        <xdr:cNvSpPr txBox="1"/>
      </xdr:nvSpPr>
      <xdr:spPr>
        <a:xfrm>
          <a:off x="19278111" y="13041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73254</xdr:rowOff>
    </xdr:from>
    <xdr:to>
      <xdr:col>98</xdr:col>
      <xdr:colOff>38100</xdr:colOff>
      <xdr:row>78</xdr:row>
      <xdr:rowOff>3404</xdr:rowOff>
    </xdr:to>
    <xdr:sp macro="" textlink="">
      <xdr:nvSpPr>
        <xdr:cNvPr id="882" name="楕円 881"/>
        <xdr:cNvSpPr/>
      </xdr:nvSpPr>
      <xdr:spPr>
        <a:xfrm>
          <a:off x="18605500" y="1327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19931</xdr:rowOff>
    </xdr:from>
    <xdr:ext cx="534377" cy="259045"/>
    <xdr:sp macro="" textlink="">
      <xdr:nvSpPr>
        <xdr:cNvPr id="883" name="テキスト ボックス 882"/>
        <xdr:cNvSpPr txBox="1"/>
      </xdr:nvSpPr>
      <xdr:spPr>
        <a:xfrm>
          <a:off x="18389111" y="1305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366,319</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　本市の特徴として、公債費が類似団体平均を大きく下回っていること、物件費が大きく上回っていることがあげられる。</a:t>
          </a:r>
        </a:p>
        <a:p>
          <a:r>
            <a:rPr kumimoji="1" lang="ja-JP" altLang="en-US" sz="1300">
              <a:latin typeface="ＭＳ Ｐゴシック" panose="020B0600070205080204" pitchFamily="50" charset="-128"/>
              <a:ea typeface="ＭＳ Ｐゴシック" panose="020B0600070205080204" pitchFamily="50" charset="-128"/>
            </a:rPr>
            <a:t>　公債費については、借入に大きく依存しない財政運営を行っていることが要因であり、今後も引き続き、基金を活用しながら計画的な市債の発行に努めていく。</a:t>
          </a:r>
        </a:p>
        <a:p>
          <a:r>
            <a:rPr kumimoji="1" lang="ja-JP" altLang="en-US" sz="1300">
              <a:latin typeface="ＭＳ Ｐゴシック" panose="020B0600070205080204" pitchFamily="50" charset="-128"/>
              <a:ea typeface="ＭＳ Ｐゴシック" panose="020B0600070205080204" pitchFamily="50" charset="-128"/>
            </a:rPr>
            <a:t>　物件費については、類似団体平均と比べて高止まりの傾向にあるため、今後は事務事業の見直し等により経費削減に努めていく。</a:t>
          </a:r>
        </a:p>
        <a:p>
          <a:r>
            <a:rPr kumimoji="1" lang="ja-JP" altLang="en-US" sz="1300">
              <a:latin typeface="ＭＳ Ｐゴシック" panose="020B0600070205080204" pitchFamily="50" charset="-128"/>
              <a:ea typeface="ＭＳ Ｐゴシック" panose="020B0600070205080204" pitchFamily="50" charset="-128"/>
            </a:rPr>
            <a:t>　なお、前年数値との比較では、補助費等が大きく増加しているが、これは病院建設に伴い病院事業会計繰出金が増加しているためである。令和元年度に新病院が開院となり、数年間は現在と同様か減少していく予定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愛知県小牧市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152,971
143,789
62.81
58,447,235
56,036,123
1,758,130
33,866,276
9,922,495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95250</xdr:rowOff>
    </xdr:from>
    <xdr:to>
      <xdr:col>24</xdr:col>
      <xdr:colOff>62865</xdr:colOff>
      <xdr:row>39</xdr:row>
      <xdr:rowOff>67310</xdr:rowOff>
    </xdr:to>
    <xdr:cxnSp macro="">
      <xdr:nvCxnSpPr>
        <xdr:cNvPr id="56" name="直線コネクタ 55"/>
        <xdr:cNvCxnSpPr/>
      </xdr:nvCxnSpPr>
      <xdr:spPr>
        <a:xfrm flipV="1">
          <a:off x="4633595" y="5238750"/>
          <a:ext cx="1270" cy="1515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71137</xdr:rowOff>
    </xdr:from>
    <xdr:ext cx="469744" cy="259045"/>
    <xdr:sp macro="" textlink="">
      <xdr:nvSpPr>
        <xdr:cNvPr id="57" name="議会費最小値テキスト"/>
        <xdr:cNvSpPr txBox="1"/>
      </xdr:nvSpPr>
      <xdr:spPr>
        <a:xfrm>
          <a:off x="4686300" y="675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67310</xdr:rowOff>
    </xdr:from>
    <xdr:to>
      <xdr:col>24</xdr:col>
      <xdr:colOff>152400</xdr:colOff>
      <xdr:row>39</xdr:row>
      <xdr:rowOff>67310</xdr:rowOff>
    </xdr:to>
    <xdr:cxnSp macro="">
      <xdr:nvCxnSpPr>
        <xdr:cNvPr id="58" name="直線コネクタ 57"/>
        <xdr:cNvCxnSpPr/>
      </xdr:nvCxnSpPr>
      <xdr:spPr>
        <a:xfrm>
          <a:off x="4546600" y="675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41927</xdr:rowOff>
    </xdr:from>
    <xdr:ext cx="469744" cy="259045"/>
    <xdr:sp macro="" textlink="">
      <xdr:nvSpPr>
        <xdr:cNvPr id="59" name="議会費最大値テキスト"/>
        <xdr:cNvSpPr txBox="1"/>
      </xdr:nvSpPr>
      <xdr:spPr>
        <a:xfrm>
          <a:off x="4686300" y="501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95250</xdr:rowOff>
    </xdr:from>
    <xdr:to>
      <xdr:col>24</xdr:col>
      <xdr:colOff>152400</xdr:colOff>
      <xdr:row>30</xdr:row>
      <xdr:rowOff>95250</xdr:rowOff>
    </xdr:to>
    <xdr:cxnSp macro="">
      <xdr:nvCxnSpPr>
        <xdr:cNvPr id="60" name="直線コネクタ 59"/>
        <xdr:cNvCxnSpPr/>
      </xdr:nvCxnSpPr>
      <xdr:spPr>
        <a:xfrm>
          <a:off x="4546600" y="5238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17780</xdr:rowOff>
    </xdr:from>
    <xdr:to>
      <xdr:col>24</xdr:col>
      <xdr:colOff>63500</xdr:colOff>
      <xdr:row>35</xdr:row>
      <xdr:rowOff>20320</xdr:rowOff>
    </xdr:to>
    <xdr:cxnSp macro="">
      <xdr:nvCxnSpPr>
        <xdr:cNvPr id="61" name="直線コネクタ 60"/>
        <xdr:cNvCxnSpPr/>
      </xdr:nvCxnSpPr>
      <xdr:spPr>
        <a:xfrm>
          <a:off x="3797300" y="601853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60977</xdr:rowOff>
    </xdr:from>
    <xdr:ext cx="469744" cy="259045"/>
    <xdr:sp macro="" textlink="">
      <xdr:nvSpPr>
        <xdr:cNvPr id="62" name="議会費平均値テキスト"/>
        <xdr:cNvSpPr txBox="1"/>
      </xdr:nvSpPr>
      <xdr:spPr>
        <a:xfrm>
          <a:off x="4686300" y="5718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38100</xdr:rowOff>
    </xdr:from>
    <xdr:to>
      <xdr:col>24</xdr:col>
      <xdr:colOff>114300</xdr:colOff>
      <xdr:row>34</xdr:row>
      <xdr:rowOff>139700</xdr:rowOff>
    </xdr:to>
    <xdr:sp macro="" textlink="">
      <xdr:nvSpPr>
        <xdr:cNvPr id="63" name="フローチャート: 判断 62"/>
        <xdr:cNvSpPr/>
      </xdr:nvSpPr>
      <xdr:spPr>
        <a:xfrm>
          <a:off x="45847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146050</xdr:rowOff>
    </xdr:from>
    <xdr:to>
      <xdr:col>19</xdr:col>
      <xdr:colOff>177800</xdr:colOff>
      <xdr:row>35</xdr:row>
      <xdr:rowOff>17780</xdr:rowOff>
    </xdr:to>
    <xdr:cxnSp macro="">
      <xdr:nvCxnSpPr>
        <xdr:cNvPr id="64" name="直線コネクタ 63"/>
        <xdr:cNvCxnSpPr/>
      </xdr:nvCxnSpPr>
      <xdr:spPr>
        <a:xfrm>
          <a:off x="2908300" y="5975350"/>
          <a:ext cx="889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7620</xdr:rowOff>
    </xdr:from>
    <xdr:to>
      <xdr:col>20</xdr:col>
      <xdr:colOff>38100</xdr:colOff>
      <xdr:row>34</xdr:row>
      <xdr:rowOff>109220</xdr:rowOff>
    </xdr:to>
    <xdr:sp macro="" textlink="">
      <xdr:nvSpPr>
        <xdr:cNvPr id="65" name="フローチャート: 判断 64"/>
        <xdr:cNvSpPr/>
      </xdr:nvSpPr>
      <xdr:spPr>
        <a:xfrm>
          <a:off x="3746500" y="583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125747</xdr:rowOff>
    </xdr:from>
    <xdr:ext cx="469744" cy="259045"/>
    <xdr:sp macro="" textlink="">
      <xdr:nvSpPr>
        <xdr:cNvPr id="66" name="テキスト ボックス 65"/>
        <xdr:cNvSpPr txBox="1"/>
      </xdr:nvSpPr>
      <xdr:spPr>
        <a:xfrm>
          <a:off x="3562428"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57150</xdr:rowOff>
    </xdr:from>
    <xdr:to>
      <xdr:col>15</xdr:col>
      <xdr:colOff>50800</xdr:colOff>
      <xdr:row>34</xdr:row>
      <xdr:rowOff>146050</xdr:rowOff>
    </xdr:to>
    <xdr:cxnSp macro="">
      <xdr:nvCxnSpPr>
        <xdr:cNvPr id="67" name="直線コネクタ 66"/>
        <xdr:cNvCxnSpPr/>
      </xdr:nvCxnSpPr>
      <xdr:spPr>
        <a:xfrm>
          <a:off x="2019300" y="5543550"/>
          <a:ext cx="889000" cy="43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130810</xdr:rowOff>
    </xdr:from>
    <xdr:to>
      <xdr:col>15</xdr:col>
      <xdr:colOff>101600</xdr:colOff>
      <xdr:row>34</xdr:row>
      <xdr:rowOff>60960</xdr:rowOff>
    </xdr:to>
    <xdr:sp macro="" textlink="">
      <xdr:nvSpPr>
        <xdr:cNvPr id="68" name="フローチャート: 判断 67"/>
        <xdr:cNvSpPr/>
      </xdr:nvSpPr>
      <xdr:spPr>
        <a:xfrm>
          <a:off x="2857500" y="578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77487</xdr:rowOff>
    </xdr:from>
    <xdr:ext cx="469744" cy="259045"/>
    <xdr:sp macro="" textlink="">
      <xdr:nvSpPr>
        <xdr:cNvPr id="69" name="テキスト ボックス 68"/>
        <xdr:cNvSpPr txBox="1"/>
      </xdr:nvSpPr>
      <xdr:spPr>
        <a:xfrm>
          <a:off x="2673428" y="5563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3810</xdr:rowOff>
    </xdr:from>
    <xdr:to>
      <xdr:col>10</xdr:col>
      <xdr:colOff>114300</xdr:colOff>
      <xdr:row>32</xdr:row>
      <xdr:rowOff>57150</xdr:rowOff>
    </xdr:to>
    <xdr:cxnSp macro="">
      <xdr:nvCxnSpPr>
        <xdr:cNvPr id="70" name="直線コネクタ 69"/>
        <xdr:cNvCxnSpPr/>
      </xdr:nvCxnSpPr>
      <xdr:spPr>
        <a:xfrm>
          <a:off x="1130300" y="549021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25400</xdr:rowOff>
    </xdr:from>
    <xdr:to>
      <xdr:col>10</xdr:col>
      <xdr:colOff>165100</xdr:colOff>
      <xdr:row>32</xdr:row>
      <xdr:rowOff>127000</xdr:rowOff>
    </xdr:to>
    <xdr:sp macro="" textlink="">
      <xdr:nvSpPr>
        <xdr:cNvPr id="71" name="フローチャート: 判断 70"/>
        <xdr:cNvSpPr/>
      </xdr:nvSpPr>
      <xdr:spPr>
        <a:xfrm>
          <a:off x="1968500" y="551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118127</xdr:rowOff>
    </xdr:from>
    <xdr:ext cx="469744" cy="259045"/>
    <xdr:sp macro="" textlink="">
      <xdr:nvSpPr>
        <xdr:cNvPr id="72" name="テキスト ボックス 71"/>
        <xdr:cNvSpPr txBox="1"/>
      </xdr:nvSpPr>
      <xdr:spPr>
        <a:xfrm>
          <a:off x="1784428" y="560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31750</xdr:rowOff>
    </xdr:from>
    <xdr:to>
      <xdr:col>6</xdr:col>
      <xdr:colOff>38100</xdr:colOff>
      <xdr:row>31</xdr:row>
      <xdr:rowOff>133350</xdr:rowOff>
    </xdr:to>
    <xdr:sp macro="" textlink="">
      <xdr:nvSpPr>
        <xdr:cNvPr id="73" name="フローチャート: 判断 72"/>
        <xdr:cNvSpPr/>
      </xdr:nvSpPr>
      <xdr:spPr>
        <a:xfrm>
          <a:off x="1079500" y="53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149877</xdr:rowOff>
    </xdr:from>
    <xdr:ext cx="469744" cy="259045"/>
    <xdr:sp macro="" textlink="">
      <xdr:nvSpPr>
        <xdr:cNvPr id="74" name="テキスト ボックス 73"/>
        <xdr:cNvSpPr txBox="1"/>
      </xdr:nvSpPr>
      <xdr:spPr>
        <a:xfrm>
          <a:off x="895428" y="51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140970</xdr:rowOff>
    </xdr:from>
    <xdr:to>
      <xdr:col>24</xdr:col>
      <xdr:colOff>114300</xdr:colOff>
      <xdr:row>35</xdr:row>
      <xdr:rowOff>71120</xdr:rowOff>
    </xdr:to>
    <xdr:sp macro="" textlink="">
      <xdr:nvSpPr>
        <xdr:cNvPr id="80" name="楕円 79"/>
        <xdr:cNvSpPr/>
      </xdr:nvSpPr>
      <xdr:spPr>
        <a:xfrm>
          <a:off x="4584700" y="597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119397</xdr:rowOff>
    </xdr:from>
    <xdr:ext cx="469744" cy="259045"/>
    <xdr:sp macro="" textlink="">
      <xdr:nvSpPr>
        <xdr:cNvPr id="81" name="議会費該当値テキスト"/>
        <xdr:cNvSpPr txBox="1"/>
      </xdr:nvSpPr>
      <xdr:spPr>
        <a:xfrm>
          <a:off x="4686300" y="5948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138430</xdr:rowOff>
    </xdr:from>
    <xdr:to>
      <xdr:col>20</xdr:col>
      <xdr:colOff>38100</xdr:colOff>
      <xdr:row>35</xdr:row>
      <xdr:rowOff>68580</xdr:rowOff>
    </xdr:to>
    <xdr:sp macro="" textlink="">
      <xdr:nvSpPr>
        <xdr:cNvPr id="82" name="楕円 81"/>
        <xdr:cNvSpPr/>
      </xdr:nvSpPr>
      <xdr:spPr>
        <a:xfrm>
          <a:off x="3746500" y="596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59707</xdr:rowOff>
    </xdr:from>
    <xdr:ext cx="469744" cy="259045"/>
    <xdr:sp macro="" textlink="">
      <xdr:nvSpPr>
        <xdr:cNvPr id="83" name="テキスト ボックス 82"/>
        <xdr:cNvSpPr txBox="1"/>
      </xdr:nvSpPr>
      <xdr:spPr>
        <a:xfrm>
          <a:off x="3562428" y="6060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95250</xdr:rowOff>
    </xdr:from>
    <xdr:to>
      <xdr:col>15</xdr:col>
      <xdr:colOff>101600</xdr:colOff>
      <xdr:row>35</xdr:row>
      <xdr:rowOff>25400</xdr:rowOff>
    </xdr:to>
    <xdr:sp macro="" textlink="">
      <xdr:nvSpPr>
        <xdr:cNvPr id="84" name="楕円 83"/>
        <xdr:cNvSpPr/>
      </xdr:nvSpPr>
      <xdr:spPr>
        <a:xfrm>
          <a:off x="2857500" y="592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16527</xdr:rowOff>
    </xdr:from>
    <xdr:ext cx="469744" cy="259045"/>
    <xdr:sp macro="" textlink="">
      <xdr:nvSpPr>
        <xdr:cNvPr id="85" name="テキスト ボックス 84"/>
        <xdr:cNvSpPr txBox="1"/>
      </xdr:nvSpPr>
      <xdr:spPr>
        <a:xfrm>
          <a:off x="2673428" y="6017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6350</xdr:rowOff>
    </xdr:from>
    <xdr:to>
      <xdr:col>10</xdr:col>
      <xdr:colOff>165100</xdr:colOff>
      <xdr:row>32</xdr:row>
      <xdr:rowOff>107950</xdr:rowOff>
    </xdr:to>
    <xdr:sp macro="" textlink="">
      <xdr:nvSpPr>
        <xdr:cNvPr id="86" name="楕円 85"/>
        <xdr:cNvSpPr/>
      </xdr:nvSpPr>
      <xdr:spPr>
        <a:xfrm>
          <a:off x="1968500" y="549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124477</xdr:rowOff>
    </xdr:from>
    <xdr:ext cx="469744" cy="259045"/>
    <xdr:sp macro="" textlink="">
      <xdr:nvSpPr>
        <xdr:cNvPr id="87" name="テキスト ボックス 86"/>
        <xdr:cNvSpPr txBox="1"/>
      </xdr:nvSpPr>
      <xdr:spPr>
        <a:xfrm>
          <a:off x="1784428" y="526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124460</xdr:rowOff>
    </xdr:from>
    <xdr:to>
      <xdr:col>6</xdr:col>
      <xdr:colOff>38100</xdr:colOff>
      <xdr:row>32</xdr:row>
      <xdr:rowOff>54610</xdr:rowOff>
    </xdr:to>
    <xdr:sp macro="" textlink="">
      <xdr:nvSpPr>
        <xdr:cNvPr id="88" name="楕円 87"/>
        <xdr:cNvSpPr/>
      </xdr:nvSpPr>
      <xdr:spPr>
        <a:xfrm>
          <a:off x="1079500" y="543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45737</xdr:rowOff>
    </xdr:from>
    <xdr:ext cx="469744" cy="259045"/>
    <xdr:sp macro="" textlink="">
      <xdr:nvSpPr>
        <xdr:cNvPr id="89" name="テキスト ボックス 88"/>
        <xdr:cNvSpPr txBox="1"/>
      </xdr:nvSpPr>
      <xdr:spPr>
        <a:xfrm>
          <a:off x="895428" y="553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111495</xdr:rowOff>
    </xdr:from>
    <xdr:to>
      <xdr:col>24</xdr:col>
      <xdr:colOff>62865</xdr:colOff>
      <xdr:row>58</xdr:row>
      <xdr:rowOff>124151</xdr:rowOff>
    </xdr:to>
    <xdr:cxnSp macro="">
      <xdr:nvCxnSpPr>
        <xdr:cNvPr id="113" name="直線コネクタ 112"/>
        <xdr:cNvCxnSpPr/>
      </xdr:nvCxnSpPr>
      <xdr:spPr>
        <a:xfrm flipV="1">
          <a:off x="4633595" y="8683995"/>
          <a:ext cx="1270" cy="138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127978</xdr:rowOff>
    </xdr:from>
    <xdr:ext cx="534377" cy="259045"/>
    <xdr:sp macro="" textlink="">
      <xdr:nvSpPr>
        <xdr:cNvPr id="114" name="総務費最小値テキスト"/>
        <xdr:cNvSpPr txBox="1"/>
      </xdr:nvSpPr>
      <xdr:spPr>
        <a:xfrm>
          <a:off x="4686300" y="1007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124151</xdr:rowOff>
    </xdr:from>
    <xdr:to>
      <xdr:col>24</xdr:col>
      <xdr:colOff>152400</xdr:colOff>
      <xdr:row>58</xdr:row>
      <xdr:rowOff>124151</xdr:rowOff>
    </xdr:to>
    <xdr:cxnSp macro="">
      <xdr:nvCxnSpPr>
        <xdr:cNvPr id="115" name="直線コネクタ 114"/>
        <xdr:cNvCxnSpPr/>
      </xdr:nvCxnSpPr>
      <xdr:spPr>
        <a:xfrm>
          <a:off x="4546600" y="1006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58172</xdr:rowOff>
    </xdr:from>
    <xdr:ext cx="599010" cy="259045"/>
    <xdr:sp macro="" textlink="">
      <xdr:nvSpPr>
        <xdr:cNvPr id="116" name="総務費最大値テキスト"/>
        <xdr:cNvSpPr txBox="1"/>
      </xdr:nvSpPr>
      <xdr:spPr>
        <a:xfrm>
          <a:off x="4686300" y="845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387,403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111495</xdr:rowOff>
    </xdr:from>
    <xdr:to>
      <xdr:col>24</xdr:col>
      <xdr:colOff>152400</xdr:colOff>
      <xdr:row>50</xdr:row>
      <xdr:rowOff>111495</xdr:rowOff>
    </xdr:to>
    <xdr:cxnSp macro="">
      <xdr:nvCxnSpPr>
        <xdr:cNvPr id="117" name="直線コネクタ 116"/>
        <xdr:cNvCxnSpPr/>
      </xdr:nvCxnSpPr>
      <xdr:spPr>
        <a:xfrm>
          <a:off x="4546600" y="868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85865</xdr:rowOff>
    </xdr:from>
    <xdr:to>
      <xdr:col>24</xdr:col>
      <xdr:colOff>63500</xdr:colOff>
      <xdr:row>58</xdr:row>
      <xdr:rowOff>86246</xdr:rowOff>
    </xdr:to>
    <xdr:cxnSp macro="">
      <xdr:nvCxnSpPr>
        <xdr:cNvPr id="118" name="直線コネクタ 117"/>
        <xdr:cNvCxnSpPr/>
      </xdr:nvCxnSpPr>
      <xdr:spPr>
        <a:xfrm flipV="1">
          <a:off x="3797300" y="10029965"/>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23603</xdr:rowOff>
    </xdr:from>
    <xdr:ext cx="534377" cy="259045"/>
    <xdr:sp macro="" textlink="">
      <xdr:nvSpPr>
        <xdr:cNvPr id="119" name="総務費平均値テキスト"/>
        <xdr:cNvSpPr txBox="1"/>
      </xdr:nvSpPr>
      <xdr:spPr>
        <a:xfrm>
          <a:off x="4686300" y="9796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726</xdr:rowOff>
    </xdr:from>
    <xdr:to>
      <xdr:col>24</xdr:col>
      <xdr:colOff>114300</xdr:colOff>
      <xdr:row>58</xdr:row>
      <xdr:rowOff>102326</xdr:rowOff>
    </xdr:to>
    <xdr:sp macro="" textlink="">
      <xdr:nvSpPr>
        <xdr:cNvPr id="120" name="フローチャート: 判断 119"/>
        <xdr:cNvSpPr/>
      </xdr:nvSpPr>
      <xdr:spPr>
        <a:xfrm>
          <a:off x="4584700" y="994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86246</xdr:rowOff>
    </xdr:from>
    <xdr:to>
      <xdr:col>19</xdr:col>
      <xdr:colOff>177800</xdr:colOff>
      <xdr:row>58</xdr:row>
      <xdr:rowOff>91656</xdr:rowOff>
    </xdr:to>
    <xdr:cxnSp macro="">
      <xdr:nvCxnSpPr>
        <xdr:cNvPr id="121" name="直線コネクタ 120"/>
        <xdr:cNvCxnSpPr/>
      </xdr:nvCxnSpPr>
      <xdr:spPr>
        <a:xfrm flipV="1">
          <a:off x="2908300" y="10030346"/>
          <a:ext cx="889000" cy="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159888</xdr:rowOff>
    </xdr:from>
    <xdr:to>
      <xdr:col>20</xdr:col>
      <xdr:colOff>38100</xdr:colOff>
      <xdr:row>58</xdr:row>
      <xdr:rowOff>90038</xdr:rowOff>
    </xdr:to>
    <xdr:sp macro="" textlink="">
      <xdr:nvSpPr>
        <xdr:cNvPr id="122" name="フローチャート: 判断 121"/>
        <xdr:cNvSpPr/>
      </xdr:nvSpPr>
      <xdr:spPr>
        <a:xfrm>
          <a:off x="3746500" y="99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106565</xdr:rowOff>
    </xdr:from>
    <xdr:ext cx="534377" cy="259045"/>
    <xdr:sp macro="" textlink="">
      <xdr:nvSpPr>
        <xdr:cNvPr id="123" name="テキスト ボックス 122"/>
        <xdr:cNvSpPr txBox="1"/>
      </xdr:nvSpPr>
      <xdr:spPr>
        <a:xfrm>
          <a:off x="3530111" y="970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82558</xdr:rowOff>
    </xdr:from>
    <xdr:to>
      <xdr:col>15</xdr:col>
      <xdr:colOff>50800</xdr:colOff>
      <xdr:row>58</xdr:row>
      <xdr:rowOff>91656</xdr:rowOff>
    </xdr:to>
    <xdr:cxnSp macro="">
      <xdr:nvCxnSpPr>
        <xdr:cNvPr id="124" name="直線コネクタ 123"/>
        <xdr:cNvCxnSpPr/>
      </xdr:nvCxnSpPr>
      <xdr:spPr>
        <a:xfrm>
          <a:off x="2019300" y="10026658"/>
          <a:ext cx="889000" cy="9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135176</xdr:rowOff>
    </xdr:from>
    <xdr:to>
      <xdr:col>15</xdr:col>
      <xdr:colOff>101600</xdr:colOff>
      <xdr:row>58</xdr:row>
      <xdr:rowOff>65326</xdr:rowOff>
    </xdr:to>
    <xdr:sp macro="" textlink="">
      <xdr:nvSpPr>
        <xdr:cNvPr id="125" name="フローチャート: 判断 124"/>
        <xdr:cNvSpPr/>
      </xdr:nvSpPr>
      <xdr:spPr>
        <a:xfrm>
          <a:off x="2857500" y="9907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81853</xdr:rowOff>
    </xdr:from>
    <xdr:ext cx="534377" cy="259045"/>
    <xdr:sp macro="" textlink="">
      <xdr:nvSpPr>
        <xdr:cNvPr id="126" name="テキスト ボックス 125"/>
        <xdr:cNvSpPr txBox="1"/>
      </xdr:nvSpPr>
      <xdr:spPr>
        <a:xfrm>
          <a:off x="2641111" y="968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79007</xdr:rowOff>
    </xdr:from>
    <xdr:to>
      <xdr:col>10</xdr:col>
      <xdr:colOff>114300</xdr:colOff>
      <xdr:row>58</xdr:row>
      <xdr:rowOff>82558</xdr:rowOff>
    </xdr:to>
    <xdr:cxnSp macro="">
      <xdr:nvCxnSpPr>
        <xdr:cNvPr id="127" name="直線コネクタ 126"/>
        <xdr:cNvCxnSpPr/>
      </xdr:nvCxnSpPr>
      <xdr:spPr>
        <a:xfrm>
          <a:off x="1130300" y="10023107"/>
          <a:ext cx="889000" cy="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160330</xdr:rowOff>
    </xdr:from>
    <xdr:to>
      <xdr:col>10</xdr:col>
      <xdr:colOff>165100</xdr:colOff>
      <xdr:row>58</xdr:row>
      <xdr:rowOff>90480</xdr:rowOff>
    </xdr:to>
    <xdr:sp macro="" textlink="">
      <xdr:nvSpPr>
        <xdr:cNvPr id="128" name="フローチャート: 判断 127"/>
        <xdr:cNvSpPr/>
      </xdr:nvSpPr>
      <xdr:spPr>
        <a:xfrm>
          <a:off x="1968500" y="993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107007</xdr:rowOff>
    </xdr:from>
    <xdr:ext cx="534377" cy="259045"/>
    <xdr:sp macro="" textlink="">
      <xdr:nvSpPr>
        <xdr:cNvPr id="129" name="テキスト ボックス 128"/>
        <xdr:cNvSpPr txBox="1"/>
      </xdr:nvSpPr>
      <xdr:spPr>
        <a:xfrm>
          <a:off x="1752111" y="970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160962</xdr:rowOff>
    </xdr:from>
    <xdr:to>
      <xdr:col>6</xdr:col>
      <xdr:colOff>38100</xdr:colOff>
      <xdr:row>58</xdr:row>
      <xdr:rowOff>91112</xdr:rowOff>
    </xdr:to>
    <xdr:sp macro="" textlink="">
      <xdr:nvSpPr>
        <xdr:cNvPr id="130" name="フローチャート: 判断 129"/>
        <xdr:cNvSpPr/>
      </xdr:nvSpPr>
      <xdr:spPr>
        <a:xfrm>
          <a:off x="1079500" y="993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107639</xdr:rowOff>
    </xdr:from>
    <xdr:ext cx="534377" cy="259045"/>
    <xdr:sp macro="" textlink="">
      <xdr:nvSpPr>
        <xdr:cNvPr id="131" name="テキスト ボックス 130"/>
        <xdr:cNvSpPr txBox="1"/>
      </xdr:nvSpPr>
      <xdr:spPr>
        <a:xfrm>
          <a:off x="863111" y="9708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35065</xdr:rowOff>
    </xdr:from>
    <xdr:to>
      <xdr:col>24</xdr:col>
      <xdr:colOff>114300</xdr:colOff>
      <xdr:row>58</xdr:row>
      <xdr:rowOff>136665</xdr:rowOff>
    </xdr:to>
    <xdr:sp macro="" textlink="">
      <xdr:nvSpPr>
        <xdr:cNvPr id="137" name="楕円 136"/>
        <xdr:cNvSpPr/>
      </xdr:nvSpPr>
      <xdr:spPr>
        <a:xfrm>
          <a:off x="4584700" y="997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150602</xdr:rowOff>
    </xdr:from>
    <xdr:ext cx="534377" cy="259045"/>
    <xdr:sp macro="" textlink="">
      <xdr:nvSpPr>
        <xdr:cNvPr id="138" name="総務費該当値テキスト"/>
        <xdr:cNvSpPr txBox="1"/>
      </xdr:nvSpPr>
      <xdr:spPr>
        <a:xfrm>
          <a:off x="4686300" y="992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35446</xdr:rowOff>
    </xdr:from>
    <xdr:to>
      <xdr:col>20</xdr:col>
      <xdr:colOff>38100</xdr:colOff>
      <xdr:row>58</xdr:row>
      <xdr:rowOff>137046</xdr:rowOff>
    </xdr:to>
    <xdr:sp macro="" textlink="">
      <xdr:nvSpPr>
        <xdr:cNvPr id="139" name="楕円 138"/>
        <xdr:cNvSpPr/>
      </xdr:nvSpPr>
      <xdr:spPr>
        <a:xfrm>
          <a:off x="3746500" y="997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128173</xdr:rowOff>
    </xdr:from>
    <xdr:ext cx="534377" cy="259045"/>
    <xdr:sp macro="" textlink="">
      <xdr:nvSpPr>
        <xdr:cNvPr id="140" name="テキスト ボックス 139"/>
        <xdr:cNvSpPr txBox="1"/>
      </xdr:nvSpPr>
      <xdr:spPr>
        <a:xfrm>
          <a:off x="3530111" y="10072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40856</xdr:rowOff>
    </xdr:from>
    <xdr:to>
      <xdr:col>15</xdr:col>
      <xdr:colOff>101600</xdr:colOff>
      <xdr:row>58</xdr:row>
      <xdr:rowOff>142456</xdr:rowOff>
    </xdr:to>
    <xdr:sp macro="" textlink="">
      <xdr:nvSpPr>
        <xdr:cNvPr id="141" name="楕円 140"/>
        <xdr:cNvSpPr/>
      </xdr:nvSpPr>
      <xdr:spPr>
        <a:xfrm>
          <a:off x="2857500" y="998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133583</xdr:rowOff>
    </xdr:from>
    <xdr:ext cx="534377" cy="259045"/>
    <xdr:sp macro="" textlink="">
      <xdr:nvSpPr>
        <xdr:cNvPr id="142" name="テキスト ボックス 141"/>
        <xdr:cNvSpPr txBox="1"/>
      </xdr:nvSpPr>
      <xdr:spPr>
        <a:xfrm>
          <a:off x="2641111" y="1007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31758</xdr:rowOff>
    </xdr:from>
    <xdr:to>
      <xdr:col>10</xdr:col>
      <xdr:colOff>165100</xdr:colOff>
      <xdr:row>58</xdr:row>
      <xdr:rowOff>133358</xdr:rowOff>
    </xdr:to>
    <xdr:sp macro="" textlink="">
      <xdr:nvSpPr>
        <xdr:cNvPr id="143" name="楕円 142"/>
        <xdr:cNvSpPr/>
      </xdr:nvSpPr>
      <xdr:spPr>
        <a:xfrm>
          <a:off x="1968500" y="997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124485</xdr:rowOff>
    </xdr:from>
    <xdr:ext cx="534377" cy="259045"/>
    <xdr:sp macro="" textlink="">
      <xdr:nvSpPr>
        <xdr:cNvPr id="144" name="テキスト ボックス 143"/>
        <xdr:cNvSpPr txBox="1"/>
      </xdr:nvSpPr>
      <xdr:spPr>
        <a:xfrm>
          <a:off x="1752111" y="10068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28207</xdr:rowOff>
    </xdr:from>
    <xdr:to>
      <xdr:col>6</xdr:col>
      <xdr:colOff>38100</xdr:colOff>
      <xdr:row>58</xdr:row>
      <xdr:rowOff>129807</xdr:rowOff>
    </xdr:to>
    <xdr:sp macro="" textlink="">
      <xdr:nvSpPr>
        <xdr:cNvPr id="145" name="楕円 144"/>
        <xdr:cNvSpPr/>
      </xdr:nvSpPr>
      <xdr:spPr>
        <a:xfrm>
          <a:off x="1079500" y="997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120934</xdr:rowOff>
    </xdr:from>
    <xdr:ext cx="534377" cy="259045"/>
    <xdr:sp macro="" textlink="">
      <xdr:nvSpPr>
        <xdr:cNvPr id="146" name="テキスト ボックス 145"/>
        <xdr:cNvSpPr txBox="1"/>
      </xdr:nvSpPr>
      <xdr:spPr>
        <a:xfrm>
          <a:off x="863111" y="1006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160083</xdr:rowOff>
    </xdr:from>
    <xdr:to>
      <xdr:col>24</xdr:col>
      <xdr:colOff>62865</xdr:colOff>
      <xdr:row>78</xdr:row>
      <xdr:rowOff>97028</xdr:rowOff>
    </xdr:to>
    <xdr:cxnSp macro="">
      <xdr:nvCxnSpPr>
        <xdr:cNvPr id="171" name="直線コネクタ 170"/>
        <xdr:cNvCxnSpPr/>
      </xdr:nvCxnSpPr>
      <xdr:spPr>
        <a:xfrm flipV="1">
          <a:off x="4633595" y="12161583"/>
          <a:ext cx="1270" cy="1308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100855</xdr:rowOff>
    </xdr:from>
    <xdr:ext cx="599010" cy="259045"/>
    <xdr:sp macro="" textlink="">
      <xdr:nvSpPr>
        <xdr:cNvPr id="172" name="民生費最小値テキスト"/>
        <xdr:cNvSpPr txBox="1"/>
      </xdr:nvSpPr>
      <xdr:spPr>
        <a:xfrm>
          <a:off x="4686300" y="13473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97028</xdr:rowOff>
    </xdr:from>
    <xdr:to>
      <xdr:col>24</xdr:col>
      <xdr:colOff>152400</xdr:colOff>
      <xdr:row>78</xdr:row>
      <xdr:rowOff>97028</xdr:rowOff>
    </xdr:to>
    <xdr:cxnSp macro="">
      <xdr:nvCxnSpPr>
        <xdr:cNvPr id="173" name="直線コネクタ 172"/>
        <xdr:cNvCxnSpPr/>
      </xdr:nvCxnSpPr>
      <xdr:spPr>
        <a:xfrm>
          <a:off x="4546600" y="13470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106760</xdr:rowOff>
    </xdr:from>
    <xdr:ext cx="599010" cy="259045"/>
    <xdr:sp macro="" textlink="">
      <xdr:nvSpPr>
        <xdr:cNvPr id="174" name="民生費最大値テキスト"/>
        <xdr:cNvSpPr txBox="1"/>
      </xdr:nvSpPr>
      <xdr:spPr>
        <a:xfrm>
          <a:off x="4686300" y="11936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174,930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160083</xdr:rowOff>
    </xdr:from>
    <xdr:to>
      <xdr:col>24</xdr:col>
      <xdr:colOff>152400</xdr:colOff>
      <xdr:row>70</xdr:row>
      <xdr:rowOff>160083</xdr:rowOff>
    </xdr:to>
    <xdr:cxnSp macro="">
      <xdr:nvCxnSpPr>
        <xdr:cNvPr id="175" name="直線コネクタ 174"/>
        <xdr:cNvCxnSpPr/>
      </xdr:nvCxnSpPr>
      <xdr:spPr>
        <a:xfrm>
          <a:off x="4546600" y="1216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15513</xdr:rowOff>
    </xdr:from>
    <xdr:to>
      <xdr:col>24</xdr:col>
      <xdr:colOff>63500</xdr:colOff>
      <xdr:row>76</xdr:row>
      <xdr:rowOff>96971</xdr:rowOff>
    </xdr:to>
    <xdr:cxnSp macro="">
      <xdr:nvCxnSpPr>
        <xdr:cNvPr id="176" name="直線コネクタ 175"/>
        <xdr:cNvCxnSpPr/>
      </xdr:nvCxnSpPr>
      <xdr:spPr>
        <a:xfrm flipV="1">
          <a:off x="3797300" y="12874263"/>
          <a:ext cx="838200" cy="252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37971</xdr:rowOff>
    </xdr:from>
    <xdr:ext cx="599010" cy="259045"/>
    <xdr:sp macro="" textlink="">
      <xdr:nvSpPr>
        <xdr:cNvPr id="177" name="民生費平均値テキスト"/>
        <xdr:cNvSpPr txBox="1"/>
      </xdr:nvSpPr>
      <xdr:spPr>
        <a:xfrm>
          <a:off x="4686300" y="128967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59544</xdr:rowOff>
    </xdr:from>
    <xdr:to>
      <xdr:col>24</xdr:col>
      <xdr:colOff>114300</xdr:colOff>
      <xdr:row>75</xdr:row>
      <xdr:rowOff>161144</xdr:rowOff>
    </xdr:to>
    <xdr:sp macro="" textlink="">
      <xdr:nvSpPr>
        <xdr:cNvPr id="178" name="フローチャート: 判断 177"/>
        <xdr:cNvSpPr/>
      </xdr:nvSpPr>
      <xdr:spPr>
        <a:xfrm>
          <a:off x="4584700" y="1291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96971</xdr:rowOff>
    </xdr:from>
    <xdr:to>
      <xdr:col>19</xdr:col>
      <xdr:colOff>177800</xdr:colOff>
      <xdr:row>77</xdr:row>
      <xdr:rowOff>2369</xdr:rowOff>
    </xdr:to>
    <xdr:cxnSp macro="">
      <xdr:nvCxnSpPr>
        <xdr:cNvPr id="179" name="直線コネクタ 178"/>
        <xdr:cNvCxnSpPr/>
      </xdr:nvCxnSpPr>
      <xdr:spPr>
        <a:xfrm flipV="1">
          <a:off x="2908300" y="13127171"/>
          <a:ext cx="889000" cy="76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55753</xdr:rowOff>
    </xdr:from>
    <xdr:to>
      <xdr:col>20</xdr:col>
      <xdr:colOff>38100</xdr:colOff>
      <xdr:row>75</xdr:row>
      <xdr:rowOff>157353</xdr:rowOff>
    </xdr:to>
    <xdr:sp macro="" textlink="">
      <xdr:nvSpPr>
        <xdr:cNvPr id="180" name="フローチャート: 判断 179"/>
        <xdr:cNvSpPr/>
      </xdr:nvSpPr>
      <xdr:spPr>
        <a:xfrm>
          <a:off x="3746500" y="1291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2430</xdr:rowOff>
    </xdr:from>
    <xdr:ext cx="599010" cy="259045"/>
    <xdr:sp macro="" textlink="">
      <xdr:nvSpPr>
        <xdr:cNvPr id="181" name="テキスト ボックス 180"/>
        <xdr:cNvSpPr txBox="1"/>
      </xdr:nvSpPr>
      <xdr:spPr>
        <a:xfrm>
          <a:off x="3497795" y="12689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2369</xdr:rowOff>
    </xdr:from>
    <xdr:to>
      <xdr:col>15</xdr:col>
      <xdr:colOff>50800</xdr:colOff>
      <xdr:row>77</xdr:row>
      <xdr:rowOff>93008</xdr:rowOff>
    </xdr:to>
    <xdr:cxnSp macro="">
      <xdr:nvCxnSpPr>
        <xdr:cNvPr id="182" name="直線コネクタ 181"/>
        <xdr:cNvCxnSpPr/>
      </xdr:nvCxnSpPr>
      <xdr:spPr>
        <a:xfrm flipV="1">
          <a:off x="2019300" y="13204019"/>
          <a:ext cx="889000" cy="9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32760</xdr:rowOff>
    </xdr:from>
    <xdr:to>
      <xdr:col>15</xdr:col>
      <xdr:colOff>101600</xdr:colOff>
      <xdr:row>75</xdr:row>
      <xdr:rowOff>134360</xdr:rowOff>
    </xdr:to>
    <xdr:sp macro="" textlink="">
      <xdr:nvSpPr>
        <xdr:cNvPr id="183" name="フローチャート: 判断 182"/>
        <xdr:cNvSpPr/>
      </xdr:nvSpPr>
      <xdr:spPr>
        <a:xfrm>
          <a:off x="2857500" y="1289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150887</xdr:rowOff>
    </xdr:from>
    <xdr:ext cx="599010" cy="259045"/>
    <xdr:sp macro="" textlink="">
      <xdr:nvSpPr>
        <xdr:cNvPr id="184" name="テキスト ボックス 183"/>
        <xdr:cNvSpPr txBox="1"/>
      </xdr:nvSpPr>
      <xdr:spPr>
        <a:xfrm>
          <a:off x="2608795" y="12666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16714</xdr:rowOff>
    </xdr:from>
    <xdr:to>
      <xdr:col>10</xdr:col>
      <xdr:colOff>114300</xdr:colOff>
      <xdr:row>77</xdr:row>
      <xdr:rowOff>93008</xdr:rowOff>
    </xdr:to>
    <xdr:cxnSp macro="">
      <xdr:nvCxnSpPr>
        <xdr:cNvPr id="185" name="直線コネクタ 184"/>
        <xdr:cNvCxnSpPr/>
      </xdr:nvCxnSpPr>
      <xdr:spPr>
        <a:xfrm>
          <a:off x="1130300" y="13218364"/>
          <a:ext cx="889000" cy="7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109741</xdr:rowOff>
    </xdr:from>
    <xdr:to>
      <xdr:col>10</xdr:col>
      <xdr:colOff>165100</xdr:colOff>
      <xdr:row>76</xdr:row>
      <xdr:rowOff>39891</xdr:rowOff>
    </xdr:to>
    <xdr:sp macro="" textlink="">
      <xdr:nvSpPr>
        <xdr:cNvPr id="186" name="フローチャート: 判断 185"/>
        <xdr:cNvSpPr/>
      </xdr:nvSpPr>
      <xdr:spPr>
        <a:xfrm>
          <a:off x="1968500" y="129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56418</xdr:rowOff>
    </xdr:from>
    <xdr:ext cx="599010" cy="259045"/>
    <xdr:sp macro="" textlink="">
      <xdr:nvSpPr>
        <xdr:cNvPr id="187" name="テキスト ボックス 186"/>
        <xdr:cNvSpPr txBox="1"/>
      </xdr:nvSpPr>
      <xdr:spPr>
        <a:xfrm>
          <a:off x="1719795" y="12743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62726</xdr:rowOff>
    </xdr:from>
    <xdr:to>
      <xdr:col>6</xdr:col>
      <xdr:colOff>38100</xdr:colOff>
      <xdr:row>74</xdr:row>
      <xdr:rowOff>164326</xdr:rowOff>
    </xdr:to>
    <xdr:sp macro="" textlink="">
      <xdr:nvSpPr>
        <xdr:cNvPr id="188" name="フローチャート: 判断 187"/>
        <xdr:cNvSpPr/>
      </xdr:nvSpPr>
      <xdr:spPr>
        <a:xfrm>
          <a:off x="1079500" y="12750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9403</xdr:rowOff>
    </xdr:from>
    <xdr:ext cx="599010" cy="259045"/>
    <xdr:sp macro="" textlink="">
      <xdr:nvSpPr>
        <xdr:cNvPr id="189" name="テキスト ボックス 188"/>
        <xdr:cNvSpPr txBox="1"/>
      </xdr:nvSpPr>
      <xdr:spPr>
        <a:xfrm>
          <a:off x="830795" y="12525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136163</xdr:rowOff>
    </xdr:from>
    <xdr:to>
      <xdr:col>24</xdr:col>
      <xdr:colOff>114300</xdr:colOff>
      <xdr:row>75</xdr:row>
      <xdr:rowOff>66313</xdr:rowOff>
    </xdr:to>
    <xdr:sp macro="" textlink="">
      <xdr:nvSpPr>
        <xdr:cNvPr id="195" name="楕円 194"/>
        <xdr:cNvSpPr/>
      </xdr:nvSpPr>
      <xdr:spPr>
        <a:xfrm>
          <a:off x="4584700" y="1282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159040</xdr:rowOff>
    </xdr:from>
    <xdr:ext cx="599010" cy="259045"/>
    <xdr:sp macro="" textlink="">
      <xdr:nvSpPr>
        <xdr:cNvPr id="196" name="民生費該当値テキスト"/>
        <xdr:cNvSpPr txBox="1"/>
      </xdr:nvSpPr>
      <xdr:spPr>
        <a:xfrm>
          <a:off x="4686300" y="12674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46171</xdr:rowOff>
    </xdr:from>
    <xdr:to>
      <xdr:col>20</xdr:col>
      <xdr:colOff>38100</xdr:colOff>
      <xdr:row>76</xdr:row>
      <xdr:rowOff>147771</xdr:rowOff>
    </xdr:to>
    <xdr:sp macro="" textlink="">
      <xdr:nvSpPr>
        <xdr:cNvPr id="197" name="楕円 196"/>
        <xdr:cNvSpPr/>
      </xdr:nvSpPr>
      <xdr:spPr>
        <a:xfrm>
          <a:off x="3746500" y="1307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138898</xdr:rowOff>
    </xdr:from>
    <xdr:ext cx="599010" cy="259045"/>
    <xdr:sp macro="" textlink="">
      <xdr:nvSpPr>
        <xdr:cNvPr id="198" name="テキスト ボックス 197"/>
        <xdr:cNvSpPr txBox="1"/>
      </xdr:nvSpPr>
      <xdr:spPr>
        <a:xfrm>
          <a:off x="3497795" y="13169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123019</xdr:rowOff>
    </xdr:from>
    <xdr:to>
      <xdr:col>15</xdr:col>
      <xdr:colOff>101600</xdr:colOff>
      <xdr:row>77</xdr:row>
      <xdr:rowOff>53169</xdr:rowOff>
    </xdr:to>
    <xdr:sp macro="" textlink="">
      <xdr:nvSpPr>
        <xdr:cNvPr id="199" name="楕円 198"/>
        <xdr:cNvSpPr/>
      </xdr:nvSpPr>
      <xdr:spPr>
        <a:xfrm>
          <a:off x="2857500" y="1315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44296</xdr:rowOff>
    </xdr:from>
    <xdr:ext cx="599010" cy="259045"/>
    <xdr:sp macro="" textlink="">
      <xdr:nvSpPr>
        <xdr:cNvPr id="200" name="テキスト ボックス 199"/>
        <xdr:cNvSpPr txBox="1"/>
      </xdr:nvSpPr>
      <xdr:spPr>
        <a:xfrm>
          <a:off x="2608795" y="13245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42208</xdr:rowOff>
    </xdr:from>
    <xdr:to>
      <xdr:col>10</xdr:col>
      <xdr:colOff>165100</xdr:colOff>
      <xdr:row>77</xdr:row>
      <xdr:rowOff>143808</xdr:rowOff>
    </xdr:to>
    <xdr:sp macro="" textlink="">
      <xdr:nvSpPr>
        <xdr:cNvPr id="201" name="楕円 200"/>
        <xdr:cNvSpPr/>
      </xdr:nvSpPr>
      <xdr:spPr>
        <a:xfrm>
          <a:off x="1968500" y="1324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134935</xdr:rowOff>
    </xdr:from>
    <xdr:ext cx="599010" cy="259045"/>
    <xdr:sp macro="" textlink="">
      <xdr:nvSpPr>
        <xdr:cNvPr id="202" name="テキスト ボックス 201"/>
        <xdr:cNvSpPr txBox="1"/>
      </xdr:nvSpPr>
      <xdr:spPr>
        <a:xfrm>
          <a:off x="1719795" y="13336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137364</xdr:rowOff>
    </xdr:from>
    <xdr:to>
      <xdr:col>6</xdr:col>
      <xdr:colOff>38100</xdr:colOff>
      <xdr:row>77</xdr:row>
      <xdr:rowOff>67514</xdr:rowOff>
    </xdr:to>
    <xdr:sp macro="" textlink="">
      <xdr:nvSpPr>
        <xdr:cNvPr id="203" name="楕円 202"/>
        <xdr:cNvSpPr/>
      </xdr:nvSpPr>
      <xdr:spPr>
        <a:xfrm>
          <a:off x="1079500" y="1316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58641</xdr:rowOff>
    </xdr:from>
    <xdr:ext cx="599010" cy="259045"/>
    <xdr:sp macro="" textlink="">
      <xdr:nvSpPr>
        <xdr:cNvPr id="204" name="テキスト ボックス 203"/>
        <xdr:cNvSpPr txBox="1"/>
      </xdr:nvSpPr>
      <xdr:spPr>
        <a:xfrm>
          <a:off x="830795" y="13260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5" name="テキスト ボックス 224"/>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7" name="テキスト ボックス 226"/>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32372</xdr:rowOff>
    </xdr:from>
    <xdr:to>
      <xdr:col>24</xdr:col>
      <xdr:colOff>62865</xdr:colOff>
      <xdr:row>99</xdr:row>
      <xdr:rowOff>20865</xdr:rowOff>
    </xdr:to>
    <xdr:cxnSp macro="">
      <xdr:nvCxnSpPr>
        <xdr:cNvPr id="229" name="直線コネクタ 228"/>
        <xdr:cNvCxnSpPr/>
      </xdr:nvCxnSpPr>
      <xdr:spPr>
        <a:xfrm flipV="1">
          <a:off x="4633595" y="15634322"/>
          <a:ext cx="1270" cy="1360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24692</xdr:rowOff>
    </xdr:from>
    <xdr:ext cx="534377" cy="259045"/>
    <xdr:sp macro="" textlink="">
      <xdr:nvSpPr>
        <xdr:cNvPr id="230" name="衛生費最小値テキスト"/>
        <xdr:cNvSpPr txBox="1"/>
      </xdr:nvSpPr>
      <xdr:spPr>
        <a:xfrm>
          <a:off x="4686300" y="1699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20865</xdr:rowOff>
    </xdr:from>
    <xdr:to>
      <xdr:col>24</xdr:col>
      <xdr:colOff>152400</xdr:colOff>
      <xdr:row>99</xdr:row>
      <xdr:rowOff>20865</xdr:rowOff>
    </xdr:to>
    <xdr:cxnSp macro="">
      <xdr:nvCxnSpPr>
        <xdr:cNvPr id="231" name="直線コネクタ 230"/>
        <xdr:cNvCxnSpPr/>
      </xdr:nvCxnSpPr>
      <xdr:spPr>
        <a:xfrm>
          <a:off x="4546600" y="1699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150499</xdr:rowOff>
    </xdr:from>
    <xdr:ext cx="534377" cy="259045"/>
    <xdr:sp macro="" textlink="">
      <xdr:nvSpPr>
        <xdr:cNvPr id="232" name="衛生費最大値テキスト"/>
        <xdr:cNvSpPr txBox="1"/>
      </xdr:nvSpPr>
      <xdr:spPr>
        <a:xfrm>
          <a:off x="4686300" y="1540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56,317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32372</xdr:rowOff>
    </xdr:from>
    <xdr:to>
      <xdr:col>24</xdr:col>
      <xdr:colOff>152400</xdr:colOff>
      <xdr:row>91</xdr:row>
      <xdr:rowOff>32372</xdr:rowOff>
    </xdr:to>
    <xdr:cxnSp macro="">
      <xdr:nvCxnSpPr>
        <xdr:cNvPr id="233" name="直線コネクタ 232"/>
        <xdr:cNvCxnSpPr/>
      </xdr:nvCxnSpPr>
      <xdr:spPr>
        <a:xfrm>
          <a:off x="4546600" y="15634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124994</xdr:rowOff>
    </xdr:from>
    <xdr:to>
      <xdr:col>24</xdr:col>
      <xdr:colOff>63500</xdr:colOff>
      <xdr:row>97</xdr:row>
      <xdr:rowOff>64263</xdr:rowOff>
    </xdr:to>
    <xdr:cxnSp macro="">
      <xdr:nvCxnSpPr>
        <xdr:cNvPr id="234" name="直線コネクタ 233"/>
        <xdr:cNvCxnSpPr/>
      </xdr:nvCxnSpPr>
      <xdr:spPr>
        <a:xfrm flipV="1">
          <a:off x="3797300" y="15726944"/>
          <a:ext cx="838200" cy="967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67555</xdr:rowOff>
    </xdr:from>
    <xdr:ext cx="534377" cy="259045"/>
    <xdr:sp macro="" textlink="">
      <xdr:nvSpPr>
        <xdr:cNvPr id="235" name="衛生費平均値テキスト"/>
        <xdr:cNvSpPr txBox="1"/>
      </xdr:nvSpPr>
      <xdr:spPr>
        <a:xfrm>
          <a:off x="4686300" y="163553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89128</xdr:rowOff>
    </xdr:from>
    <xdr:to>
      <xdr:col>24</xdr:col>
      <xdr:colOff>114300</xdr:colOff>
      <xdr:row>96</xdr:row>
      <xdr:rowOff>19278</xdr:rowOff>
    </xdr:to>
    <xdr:sp macro="" textlink="">
      <xdr:nvSpPr>
        <xdr:cNvPr id="236" name="フローチャート: 判断 235"/>
        <xdr:cNvSpPr/>
      </xdr:nvSpPr>
      <xdr:spPr>
        <a:xfrm>
          <a:off x="4584700" y="1637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39039</xdr:rowOff>
    </xdr:from>
    <xdr:to>
      <xdr:col>19</xdr:col>
      <xdr:colOff>177800</xdr:colOff>
      <xdr:row>97</xdr:row>
      <xdr:rowOff>64263</xdr:rowOff>
    </xdr:to>
    <xdr:cxnSp macro="">
      <xdr:nvCxnSpPr>
        <xdr:cNvPr id="237" name="直線コネクタ 236"/>
        <xdr:cNvCxnSpPr/>
      </xdr:nvCxnSpPr>
      <xdr:spPr>
        <a:xfrm>
          <a:off x="2908300" y="16669689"/>
          <a:ext cx="889000" cy="2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70726</xdr:rowOff>
    </xdr:from>
    <xdr:to>
      <xdr:col>20</xdr:col>
      <xdr:colOff>38100</xdr:colOff>
      <xdr:row>95</xdr:row>
      <xdr:rowOff>876</xdr:rowOff>
    </xdr:to>
    <xdr:sp macro="" textlink="">
      <xdr:nvSpPr>
        <xdr:cNvPr id="238" name="フローチャート: 判断 237"/>
        <xdr:cNvSpPr/>
      </xdr:nvSpPr>
      <xdr:spPr>
        <a:xfrm>
          <a:off x="3746500" y="1618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17403</xdr:rowOff>
    </xdr:from>
    <xdr:ext cx="534377" cy="259045"/>
    <xdr:sp macro="" textlink="">
      <xdr:nvSpPr>
        <xdr:cNvPr id="239" name="テキスト ボックス 238"/>
        <xdr:cNvSpPr txBox="1"/>
      </xdr:nvSpPr>
      <xdr:spPr>
        <a:xfrm>
          <a:off x="3530111" y="1596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52299</xdr:rowOff>
    </xdr:from>
    <xdr:to>
      <xdr:col>15</xdr:col>
      <xdr:colOff>50800</xdr:colOff>
      <xdr:row>97</xdr:row>
      <xdr:rowOff>39039</xdr:rowOff>
    </xdr:to>
    <xdr:cxnSp macro="">
      <xdr:nvCxnSpPr>
        <xdr:cNvPr id="240" name="直線コネクタ 239"/>
        <xdr:cNvCxnSpPr/>
      </xdr:nvCxnSpPr>
      <xdr:spPr>
        <a:xfrm>
          <a:off x="2019300" y="16511499"/>
          <a:ext cx="889000" cy="158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117856</xdr:rowOff>
    </xdr:from>
    <xdr:to>
      <xdr:col>15</xdr:col>
      <xdr:colOff>101600</xdr:colOff>
      <xdr:row>96</xdr:row>
      <xdr:rowOff>48006</xdr:rowOff>
    </xdr:to>
    <xdr:sp macro="" textlink="">
      <xdr:nvSpPr>
        <xdr:cNvPr id="241" name="フローチャート: 判断 240"/>
        <xdr:cNvSpPr/>
      </xdr:nvSpPr>
      <xdr:spPr>
        <a:xfrm>
          <a:off x="2857500" y="16405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64533</xdr:rowOff>
    </xdr:from>
    <xdr:ext cx="534377" cy="259045"/>
    <xdr:sp macro="" textlink="">
      <xdr:nvSpPr>
        <xdr:cNvPr id="242" name="テキスト ボックス 241"/>
        <xdr:cNvSpPr txBox="1"/>
      </xdr:nvSpPr>
      <xdr:spPr>
        <a:xfrm>
          <a:off x="2641111" y="1618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153760</xdr:rowOff>
    </xdr:from>
    <xdr:to>
      <xdr:col>10</xdr:col>
      <xdr:colOff>114300</xdr:colOff>
      <xdr:row>96</xdr:row>
      <xdr:rowOff>52299</xdr:rowOff>
    </xdr:to>
    <xdr:cxnSp macro="">
      <xdr:nvCxnSpPr>
        <xdr:cNvPr id="243" name="直線コネクタ 242"/>
        <xdr:cNvCxnSpPr/>
      </xdr:nvCxnSpPr>
      <xdr:spPr>
        <a:xfrm>
          <a:off x="1130300" y="16270060"/>
          <a:ext cx="889000" cy="24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56705</xdr:rowOff>
    </xdr:from>
    <xdr:to>
      <xdr:col>10</xdr:col>
      <xdr:colOff>165100</xdr:colOff>
      <xdr:row>96</xdr:row>
      <xdr:rowOff>158305</xdr:rowOff>
    </xdr:to>
    <xdr:sp macro="" textlink="">
      <xdr:nvSpPr>
        <xdr:cNvPr id="244" name="フローチャート: 判断 243"/>
        <xdr:cNvSpPr/>
      </xdr:nvSpPr>
      <xdr:spPr>
        <a:xfrm>
          <a:off x="1968500" y="1651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149432</xdr:rowOff>
    </xdr:from>
    <xdr:ext cx="534377" cy="259045"/>
    <xdr:sp macro="" textlink="">
      <xdr:nvSpPr>
        <xdr:cNvPr id="245" name="テキスト ボックス 244"/>
        <xdr:cNvSpPr txBox="1"/>
      </xdr:nvSpPr>
      <xdr:spPr>
        <a:xfrm>
          <a:off x="1752111" y="1660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53200</xdr:rowOff>
    </xdr:from>
    <xdr:to>
      <xdr:col>6</xdr:col>
      <xdr:colOff>38100</xdr:colOff>
      <xdr:row>96</xdr:row>
      <xdr:rowOff>154800</xdr:rowOff>
    </xdr:to>
    <xdr:sp macro="" textlink="">
      <xdr:nvSpPr>
        <xdr:cNvPr id="246" name="フローチャート: 判断 245"/>
        <xdr:cNvSpPr/>
      </xdr:nvSpPr>
      <xdr:spPr>
        <a:xfrm>
          <a:off x="1079500" y="165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145927</xdr:rowOff>
    </xdr:from>
    <xdr:ext cx="534377" cy="259045"/>
    <xdr:sp macro="" textlink="">
      <xdr:nvSpPr>
        <xdr:cNvPr id="247" name="テキスト ボックス 246"/>
        <xdr:cNvSpPr txBox="1"/>
      </xdr:nvSpPr>
      <xdr:spPr>
        <a:xfrm>
          <a:off x="863111" y="1660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74194</xdr:rowOff>
    </xdr:from>
    <xdr:to>
      <xdr:col>24</xdr:col>
      <xdr:colOff>114300</xdr:colOff>
      <xdr:row>92</xdr:row>
      <xdr:rowOff>4344</xdr:rowOff>
    </xdr:to>
    <xdr:sp macro="" textlink="">
      <xdr:nvSpPr>
        <xdr:cNvPr id="253" name="楕円 252"/>
        <xdr:cNvSpPr/>
      </xdr:nvSpPr>
      <xdr:spPr>
        <a:xfrm>
          <a:off x="4584700" y="1567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160571</xdr:rowOff>
    </xdr:from>
    <xdr:ext cx="534377" cy="259045"/>
    <xdr:sp macro="" textlink="">
      <xdr:nvSpPr>
        <xdr:cNvPr id="254" name="衛生費該当値テキスト"/>
        <xdr:cNvSpPr txBox="1"/>
      </xdr:nvSpPr>
      <xdr:spPr>
        <a:xfrm>
          <a:off x="4686300" y="1559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13463</xdr:rowOff>
    </xdr:from>
    <xdr:to>
      <xdr:col>20</xdr:col>
      <xdr:colOff>38100</xdr:colOff>
      <xdr:row>97</xdr:row>
      <xdr:rowOff>115063</xdr:rowOff>
    </xdr:to>
    <xdr:sp macro="" textlink="">
      <xdr:nvSpPr>
        <xdr:cNvPr id="255" name="楕円 254"/>
        <xdr:cNvSpPr/>
      </xdr:nvSpPr>
      <xdr:spPr>
        <a:xfrm>
          <a:off x="3746500" y="1664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106190</xdr:rowOff>
    </xdr:from>
    <xdr:ext cx="534377" cy="259045"/>
    <xdr:sp macro="" textlink="">
      <xdr:nvSpPr>
        <xdr:cNvPr id="256" name="テキスト ボックス 255"/>
        <xdr:cNvSpPr txBox="1"/>
      </xdr:nvSpPr>
      <xdr:spPr>
        <a:xfrm>
          <a:off x="3530111" y="1673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159689</xdr:rowOff>
    </xdr:from>
    <xdr:to>
      <xdr:col>15</xdr:col>
      <xdr:colOff>101600</xdr:colOff>
      <xdr:row>97</xdr:row>
      <xdr:rowOff>89839</xdr:rowOff>
    </xdr:to>
    <xdr:sp macro="" textlink="">
      <xdr:nvSpPr>
        <xdr:cNvPr id="257" name="楕円 256"/>
        <xdr:cNvSpPr/>
      </xdr:nvSpPr>
      <xdr:spPr>
        <a:xfrm>
          <a:off x="2857500" y="1661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80966</xdr:rowOff>
    </xdr:from>
    <xdr:ext cx="534377" cy="259045"/>
    <xdr:sp macro="" textlink="">
      <xdr:nvSpPr>
        <xdr:cNvPr id="258" name="テキスト ボックス 257"/>
        <xdr:cNvSpPr txBox="1"/>
      </xdr:nvSpPr>
      <xdr:spPr>
        <a:xfrm>
          <a:off x="2641111" y="1671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1499</xdr:rowOff>
    </xdr:from>
    <xdr:to>
      <xdr:col>10</xdr:col>
      <xdr:colOff>165100</xdr:colOff>
      <xdr:row>96</xdr:row>
      <xdr:rowOff>103099</xdr:rowOff>
    </xdr:to>
    <xdr:sp macro="" textlink="">
      <xdr:nvSpPr>
        <xdr:cNvPr id="259" name="楕円 258"/>
        <xdr:cNvSpPr/>
      </xdr:nvSpPr>
      <xdr:spPr>
        <a:xfrm>
          <a:off x="1968500" y="1646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119626</xdr:rowOff>
    </xdr:from>
    <xdr:ext cx="534377" cy="259045"/>
    <xdr:sp macro="" textlink="">
      <xdr:nvSpPr>
        <xdr:cNvPr id="260" name="テキスト ボックス 259"/>
        <xdr:cNvSpPr txBox="1"/>
      </xdr:nvSpPr>
      <xdr:spPr>
        <a:xfrm>
          <a:off x="1752111" y="1623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102960</xdr:rowOff>
    </xdr:from>
    <xdr:to>
      <xdr:col>6</xdr:col>
      <xdr:colOff>38100</xdr:colOff>
      <xdr:row>95</xdr:row>
      <xdr:rowOff>33110</xdr:rowOff>
    </xdr:to>
    <xdr:sp macro="" textlink="">
      <xdr:nvSpPr>
        <xdr:cNvPr id="261" name="楕円 260"/>
        <xdr:cNvSpPr/>
      </xdr:nvSpPr>
      <xdr:spPr>
        <a:xfrm>
          <a:off x="1079500" y="162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49637</xdr:rowOff>
    </xdr:from>
    <xdr:ext cx="534377" cy="259045"/>
    <xdr:sp macro="" textlink="">
      <xdr:nvSpPr>
        <xdr:cNvPr id="262" name="テキスト ボックス 261"/>
        <xdr:cNvSpPr txBox="1"/>
      </xdr:nvSpPr>
      <xdr:spPr>
        <a:xfrm>
          <a:off x="863111" y="1599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8" name="テキスト ボックス 277"/>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0" name="テキスト ボックス 279"/>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16347</xdr:rowOff>
    </xdr:from>
    <xdr:to>
      <xdr:col>54</xdr:col>
      <xdr:colOff>189865</xdr:colOff>
      <xdr:row>38</xdr:row>
      <xdr:rowOff>133482</xdr:rowOff>
    </xdr:to>
    <xdr:cxnSp macro="">
      <xdr:nvCxnSpPr>
        <xdr:cNvPr id="284" name="直線コネクタ 283"/>
        <xdr:cNvCxnSpPr/>
      </xdr:nvCxnSpPr>
      <xdr:spPr>
        <a:xfrm flipV="1">
          <a:off x="10475595" y="5159847"/>
          <a:ext cx="1270" cy="148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137309</xdr:rowOff>
    </xdr:from>
    <xdr:ext cx="313932" cy="259045"/>
    <xdr:sp macro="" textlink="">
      <xdr:nvSpPr>
        <xdr:cNvPr id="285" name="労働費最小値テキスト"/>
        <xdr:cNvSpPr txBox="1"/>
      </xdr:nvSpPr>
      <xdr:spPr>
        <a:xfrm>
          <a:off x="10528300" y="66524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133482</xdr:rowOff>
    </xdr:from>
    <xdr:to>
      <xdr:col>55</xdr:col>
      <xdr:colOff>88900</xdr:colOff>
      <xdr:row>38</xdr:row>
      <xdr:rowOff>133482</xdr:rowOff>
    </xdr:to>
    <xdr:cxnSp macro="">
      <xdr:nvCxnSpPr>
        <xdr:cNvPr id="286" name="直線コネクタ 285"/>
        <xdr:cNvCxnSpPr/>
      </xdr:nvCxnSpPr>
      <xdr:spPr>
        <a:xfrm>
          <a:off x="10388600" y="664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134474</xdr:rowOff>
    </xdr:from>
    <xdr:ext cx="534377" cy="259045"/>
    <xdr:sp macro="" textlink="">
      <xdr:nvSpPr>
        <xdr:cNvPr id="287" name="労働費最大値テキスト"/>
        <xdr:cNvSpPr txBox="1"/>
      </xdr:nvSpPr>
      <xdr:spPr>
        <a:xfrm>
          <a:off x="10528300" y="493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16347</xdr:rowOff>
    </xdr:from>
    <xdr:to>
      <xdr:col>55</xdr:col>
      <xdr:colOff>88900</xdr:colOff>
      <xdr:row>30</xdr:row>
      <xdr:rowOff>16347</xdr:rowOff>
    </xdr:to>
    <xdr:cxnSp macro="">
      <xdr:nvCxnSpPr>
        <xdr:cNvPr id="288" name="直線コネクタ 287"/>
        <xdr:cNvCxnSpPr/>
      </xdr:nvCxnSpPr>
      <xdr:spPr>
        <a:xfrm>
          <a:off x="10388600" y="5159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140431</xdr:rowOff>
    </xdr:from>
    <xdr:to>
      <xdr:col>55</xdr:col>
      <xdr:colOff>0</xdr:colOff>
      <xdr:row>38</xdr:row>
      <xdr:rowOff>41402</xdr:rowOff>
    </xdr:to>
    <xdr:cxnSp macro="">
      <xdr:nvCxnSpPr>
        <xdr:cNvPr id="289" name="直線コネクタ 288"/>
        <xdr:cNvCxnSpPr/>
      </xdr:nvCxnSpPr>
      <xdr:spPr>
        <a:xfrm>
          <a:off x="9639300" y="6484081"/>
          <a:ext cx="838200" cy="7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66606</xdr:rowOff>
    </xdr:from>
    <xdr:ext cx="469744" cy="259045"/>
    <xdr:sp macro="" textlink="">
      <xdr:nvSpPr>
        <xdr:cNvPr id="290" name="労働費平均値テキスト"/>
        <xdr:cNvSpPr txBox="1"/>
      </xdr:nvSpPr>
      <xdr:spPr>
        <a:xfrm>
          <a:off x="10528300" y="62388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43729</xdr:rowOff>
    </xdr:from>
    <xdr:to>
      <xdr:col>55</xdr:col>
      <xdr:colOff>50800</xdr:colOff>
      <xdr:row>37</xdr:row>
      <xdr:rowOff>145329</xdr:rowOff>
    </xdr:to>
    <xdr:sp macro="" textlink="">
      <xdr:nvSpPr>
        <xdr:cNvPr id="291" name="フローチャート: 判断 290"/>
        <xdr:cNvSpPr/>
      </xdr:nvSpPr>
      <xdr:spPr>
        <a:xfrm>
          <a:off x="10426700" y="638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140431</xdr:rowOff>
    </xdr:from>
    <xdr:to>
      <xdr:col>50</xdr:col>
      <xdr:colOff>114300</xdr:colOff>
      <xdr:row>38</xdr:row>
      <xdr:rowOff>16439</xdr:rowOff>
    </xdr:to>
    <xdr:cxnSp macro="">
      <xdr:nvCxnSpPr>
        <xdr:cNvPr id="292" name="直線コネクタ 291"/>
        <xdr:cNvCxnSpPr/>
      </xdr:nvCxnSpPr>
      <xdr:spPr>
        <a:xfrm flipV="1">
          <a:off x="8750300" y="6484081"/>
          <a:ext cx="889000" cy="47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53056</xdr:rowOff>
    </xdr:from>
    <xdr:to>
      <xdr:col>50</xdr:col>
      <xdr:colOff>165100</xdr:colOff>
      <xdr:row>37</xdr:row>
      <xdr:rowOff>154656</xdr:rowOff>
    </xdr:to>
    <xdr:sp macro="" textlink="">
      <xdr:nvSpPr>
        <xdr:cNvPr id="293" name="フローチャート: 判断 292"/>
        <xdr:cNvSpPr/>
      </xdr:nvSpPr>
      <xdr:spPr>
        <a:xfrm>
          <a:off x="9588500" y="639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171183</xdr:rowOff>
    </xdr:from>
    <xdr:ext cx="469744" cy="259045"/>
    <xdr:sp macro="" textlink="">
      <xdr:nvSpPr>
        <xdr:cNvPr id="294" name="テキスト ボックス 293"/>
        <xdr:cNvSpPr txBox="1"/>
      </xdr:nvSpPr>
      <xdr:spPr>
        <a:xfrm>
          <a:off x="9404428" y="617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16439</xdr:rowOff>
    </xdr:from>
    <xdr:to>
      <xdr:col>45</xdr:col>
      <xdr:colOff>177800</xdr:colOff>
      <xdr:row>38</xdr:row>
      <xdr:rowOff>41036</xdr:rowOff>
    </xdr:to>
    <xdr:cxnSp macro="">
      <xdr:nvCxnSpPr>
        <xdr:cNvPr id="295" name="直線コネクタ 294"/>
        <xdr:cNvCxnSpPr/>
      </xdr:nvCxnSpPr>
      <xdr:spPr>
        <a:xfrm flipV="1">
          <a:off x="7861300" y="6531539"/>
          <a:ext cx="889000" cy="2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63023</xdr:rowOff>
    </xdr:from>
    <xdr:to>
      <xdr:col>46</xdr:col>
      <xdr:colOff>38100</xdr:colOff>
      <xdr:row>37</xdr:row>
      <xdr:rowOff>164623</xdr:rowOff>
    </xdr:to>
    <xdr:sp macro="" textlink="">
      <xdr:nvSpPr>
        <xdr:cNvPr id="296" name="フローチャート: 判断 295"/>
        <xdr:cNvSpPr/>
      </xdr:nvSpPr>
      <xdr:spPr>
        <a:xfrm>
          <a:off x="8699500" y="640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9700</xdr:rowOff>
    </xdr:from>
    <xdr:ext cx="469744" cy="259045"/>
    <xdr:sp macro="" textlink="">
      <xdr:nvSpPr>
        <xdr:cNvPr id="297" name="テキスト ボックス 296"/>
        <xdr:cNvSpPr txBox="1"/>
      </xdr:nvSpPr>
      <xdr:spPr>
        <a:xfrm>
          <a:off x="8515428" y="6181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41036</xdr:rowOff>
    </xdr:from>
    <xdr:to>
      <xdr:col>41</xdr:col>
      <xdr:colOff>50800</xdr:colOff>
      <xdr:row>38</xdr:row>
      <xdr:rowOff>45151</xdr:rowOff>
    </xdr:to>
    <xdr:cxnSp macro="">
      <xdr:nvCxnSpPr>
        <xdr:cNvPr id="298" name="直線コネクタ 297"/>
        <xdr:cNvCxnSpPr/>
      </xdr:nvCxnSpPr>
      <xdr:spPr>
        <a:xfrm flipV="1">
          <a:off x="6972300" y="6556136"/>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63388</xdr:rowOff>
    </xdr:from>
    <xdr:to>
      <xdr:col>41</xdr:col>
      <xdr:colOff>101600</xdr:colOff>
      <xdr:row>37</xdr:row>
      <xdr:rowOff>164988</xdr:rowOff>
    </xdr:to>
    <xdr:sp macro="" textlink="">
      <xdr:nvSpPr>
        <xdr:cNvPr id="299" name="フローチャート: 判断 298"/>
        <xdr:cNvSpPr/>
      </xdr:nvSpPr>
      <xdr:spPr>
        <a:xfrm>
          <a:off x="7810500" y="640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10065</xdr:rowOff>
    </xdr:from>
    <xdr:ext cx="469744" cy="259045"/>
    <xdr:sp macro="" textlink="">
      <xdr:nvSpPr>
        <xdr:cNvPr id="300" name="テキスト ボックス 299"/>
        <xdr:cNvSpPr txBox="1"/>
      </xdr:nvSpPr>
      <xdr:spPr>
        <a:xfrm>
          <a:off x="7626428" y="6182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100879</xdr:rowOff>
    </xdr:from>
    <xdr:to>
      <xdr:col>36</xdr:col>
      <xdr:colOff>165100</xdr:colOff>
      <xdr:row>38</xdr:row>
      <xdr:rowOff>31029</xdr:rowOff>
    </xdr:to>
    <xdr:sp macro="" textlink="">
      <xdr:nvSpPr>
        <xdr:cNvPr id="301" name="フローチャート: 判断 300"/>
        <xdr:cNvSpPr/>
      </xdr:nvSpPr>
      <xdr:spPr>
        <a:xfrm>
          <a:off x="69215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47556</xdr:rowOff>
    </xdr:from>
    <xdr:ext cx="469744" cy="259045"/>
    <xdr:sp macro="" textlink="">
      <xdr:nvSpPr>
        <xdr:cNvPr id="302" name="テキスト ボックス 301"/>
        <xdr:cNvSpPr txBox="1"/>
      </xdr:nvSpPr>
      <xdr:spPr>
        <a:xfrm>
          <a:off x="6737428" y="621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162052</xdr:rowOff>
    </xdr:from>
    <xdr:to>
      <xdr:col>55</xdr:col>
      <xdr:colOff>50800</xdr:colOff>
      <xdr:row>38</xdr:row>
      <xdr:rowOff>92202</xdr:rowOff>
    </xdr:to>
    <xdr:sp macro="" textlink="">
      <xdr:nvSpPr>
        <xdr:cNvPr id="308" name="楕円 307"/>
        <xdr:cNvSpPr/>
      </xdr:nvSpPr>
      <xdr:spPr>
        <a:xfrm>
          <a:off x="10426700" y="650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76979</xdr:rowOff>
    </xdr:from>
    <xdr:ext cx="469744" cy="259045"/>
    <xdr:sp macro="" textlink="">
      <xdr:nvSpPr>
        <xdr:cNvPr id="309" name="労働費該当値テキスト"/>
        <xdr:cNvSpPr txBox="1"/>
      </xdr:nvSpPr>
      <xdr:spPr>
        <a:xfrm>
          <a:off x="10528300" y="642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89631</xdr:rowOff>
    </xdr:from>
    <xdr:to>
      <xdr:col>50</xdr:col>
      <xdr:colOff>165100</xdr:colOff>
      <xdr:row>38</xdr:row>
      <xdr:rowOff>19782</xdr:rowOff>
    </xdr:to>
    <xdr:sp macro="" textlink="">
      <xdr:nvSpPr>
        <xdr:cNvPr id="310" name="楕円 309"/>
        <xdr:cNvSpPr/>
      </xdr:nvSpPr>
      <xdr:spPr>
        <a:xfrm>
          <a:off x="9588500" y="643328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10909</xdr:rowOff>
    </xdr:from>
    <xdr:ext cx="469744" cy="259045"/>
    <xdr:sp macro="" textlink="">
      <xdr:nvSpPr>
        <xdr:cNvPr id="311" name="テキスト ボックス 310"/>
        <xdr:cNvSpPr txBox="1"/>
      </xdr:nvSpPr>
      <xdr:spPr>
        <a:xfrm>
          <a:off x="9404428" y="652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137089</xdr:rowOff>
    </xdr:from>
    <xdr:to>
      <xdr:col>46</xdr:col>
      <xdr:colOff>38100</xdr:colOff>
      <xdr:row>38</xdr:row>
      <xdr:rowOff>67239</xdr:rowOff>
    </xdr:to>
    <xdr:sp macro="" textlink="">
      <xdr:nvSpPr>
        <xdr:cNvPr id="312" name="楕円 311"/>
        <xdr:cNvSpPr/>
      </xdr:nvSpPr>
      <xdr:spPr>
        <a:xfrm>
          <a:off x="8699500" y="648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58366</xdr:rowOff>
    </xdr:from>
    <xdr:ext cx="469744" cy="259045"/>
    <xdr:sp macro="" textlink="">
      <xdr:nvSpPr>
        <xdr:cNvPr id="313" name="テキスト ボックス 312"/>
        <xdr:cNvSpPr txBox="1"/>
      </xdr:nvSpPr>
      <xdr:spPr>
        <a:xfrm>
          <a:off x="8515428" y="6573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161686</xdr:rowOff>
    </xdr:from>
    <xdr:to>
      <xdr:col>41</xdr:col>
      <xdr:colOff>101600</xdr:colOff>
      <xdr:row>38</xdr:row>
      <xdr:rowOff>91836</xdr:rowOff>
    </xdr:to>
    <xdr:sp macro="" textlink="">
      <xdr:nvSpPr>
        <xdr:cNvPr id="314" name="楕円 313"/>
        <xdr:cNvSpPr/>
      </xdr:nvSpPr>
      <xdr:spPr>
        <a:xfrm>
          <a:off x="7810500" y="650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82963</xdr:rowOff>
    </xdr:from>
    <xdr:ext cx="469744" cy="259045"/>
    <xdr:sp macro="" textlink="">
      <xdr:nvSpPr>
        <xdr:cNvPr id="315" name="テキスト ボックス 314"/>
        <xdr:cNvSpPr txBox="1"/>
      </xdr:nvSpPr>
      <xdr:spPr>
        <a:xfrm>
          <a:off x="7626428" y="6598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165801</xdr:rowOff>
    </xdr:from>
    <xdr:to>
      <xdr:col>36</xdr:col>
      <xdr:colOff>165100</xdr:colOff>
      <xdr:row>38</xdr:row>
      <xdr:rowOff>95951</xdr:rowOff>
    </xdr:to>
    <xdr:sp macro="" textlink="">
      <xdr:nvSpPr>
        <xdr:cNvPr id="316" name="楕円 315"/>
        <xdr:cNvSpPr/>
      </xdr:nvSpPr>
      <xdr:spPr>
        <a:xfrm>
          <a:off x="6921500" y="650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87078</xdr:rowOff>
    </xdr:from>
    <xdr:ext cx="469744" cy="259045"/>
    <xdr:sp macro="" textlink="">
      <xdr:nvSpPr>
        <xdr:cNvPr id="317" name="テキスト ボックス 316"/>
        <xdr:cNvSpPr txBox="1"/>
      </xdr:nvSpPr>
      <xdr:spPr>
        <a:xfrm>
          <a:off x="6737428" y="660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1" name="テキスト ボックス 33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3" name="テキスト ボックス 332"/>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5" name="テキスト ボックス 334"/>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7" name="テキスト ボックス 336"/>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9" name="テキスト ボックス 338"/>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1" name="テキスト ボックス 34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70140</xdr:rowOff>
    </xdr:from>
    <xdr:to>
      <xdr:col>54</xdr:col>
      <xdr:colOff>189865</xdr:colOff>
      <xdr:row>59</xdr:row>
      <xdr:rowOff>90290</xdr:rowOff>
    </xdr:to>
    <xdr:cxnSp macro="">
      <xdr:nvCxnSpPr>
        <xdr:cNvPr id="343" name="直線コネクタ 342"/>
        <xdr:cNvCxnSpPr/>
      </xdr:nvCxnSpPr>
      <xdr:spPr>
        <a:xfrm flipV="1">
          <a:off x="10475595" y="8642640"/>
          <a:ext cx="1270" cy="156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94117</xdr:rowOff>
    </xdr:from>
    <xdr:ext cx="378565" cy="259045"/>
    <xdr:sp macro="" textlink="">
      <xdr:nvSpPr>
        <xdr:cNvPr id="344" name="農林水産業費最小値テキスト"/>
        <xdr:cNvSpPr txBox="1"/>
      </xdr:nvSpPr>
      <xdr:spPr>
        <a:xfrm>
          <a:off x="10528300" y="10209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90290</xdr:rowOff>
    </xdr:from>
    <xdr:to>
      <xdr:col>55</xdr:col>
      <xdr:colOff>88900</xdr:colOff>
      <xdr:row>59</xdr:row>
      <xdr:rowOff>90290</xdr:rowOff>
    </xdr:to>
    <xdr:cxnSp macro="">
      <xdr:nvCxnSpPr>
        <xdr:cNvPr id="345" name="直線コネクタ 344"/>
        <xdr:cNvCxnSpPr/>
      </xdr:nvCxnSpPr>
      <xdr:spPr>
        <a:xfrm>
          <a:off x="10388600" y="10205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16817</xdr:rowOff>
    </xdr:from>
    <xdr:ext cx="534377" cy="259045"/>
    <xdr:sp macro="" textlink="">
      <xdr:nvSpPr>
        <xdr:cNvPr id="346" name="農林水産業費最大値テキスト"/>
        <xdr:cNvSpPr txBox="1"/>
      </xdr:nvSpPr>
      <xdr:spPr>
        <a:xfrm>
          <a:off x="10528300" y="841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70140</xdr:rowOff>
    </xdr:from>
    <xdr:to>
      <xdr:col>55</xdr:col>
      <xdr:colOff>88900</xdr:colOff>
      <xdr:row>50</xdr:row>
      <xdr:rowOff>70140</xdr:rowOff>
    </xdr:to>
    <xdr:cxnSp macro="">
      <xdr:nvCxnSpPr>
        <xdr:cNvPr id="347" name="直線コネクタ 346"/>
        <xdr:cNvCxnSpPr/>
      </xdr:nvCxnSpPr>
      <xdr:spPr>
        <a:xfrm>
          <a:off x="10388600" y="864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21906</xdr:rowOff>
    </xdr:from>
    <xdr:to>
      <xdr:col>55</xdr:col>
      <xdr:colOff>0</xdr:colOff>
      <xdr:row>59</xdr:row>
      <xdr:rowOff>31115</xdr:rowOff>
    </xdr:to>
    <xdr:cxnSp macro="">
      <xdr:nvCxnSpPr>
        <xdr:cNvPr id="348" name="直線コネクタ 347"/>
        <xdr:cNvCxnSpPr/>
      </xdr:nvCxnSpPr>
      <xdr:spPr>
        <a:xfrm flipV="1">
          <a:off x="9639300" y="10137456"/>
          <a:ext cx="838200" cy="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169711</xdr:rowOff>
    </xdr:from>
    <xdr:ext cx="469744" cy="259045"/>
    <xdr:sp macro="" textlink="">
      <xdr:nvSpPr>
        <xdr:cNvPr id="349" name="農林水産業費平均値テキスト"/>
        <xdr:cNvSpPr txBox="1"/>
      </xdr:nvSpPr>
      <xdr:spPr>
        <a:xfrm>
          <a:off x="10528300" y="9770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146834</xdr:rowOff>
    </xdr:from>
    <xdr:to>
      <xdr:col>55</xdr:col>
      <xdr:colOff>50800</xdr:colOff>
      <xdr:row>58</xdr:row>
      <xdr:rowOff>76984</xdr:rowOff>
    </xdr:to>
    <xdr:sp macro="" textlink="">
      <xdr:nvSpPr>
        <xdr:cNvPr id="350" name="フローチャート: 判断 349"/>
        <xdr:cNvSpPr/>
      </xdr:nvSpPr>
      <xdr:spPr>
        <a:xfrm>
          <a:off x="10426700" y="991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22037</xdr:rowOff>
    </xdr:from>
    <xdr:to>
      <xdr:col>50</xdr:col>
      <xdr:colOff>114300</xdr:colOff>
      <xdr:row>59</xdr:row>
      <xdr:rowOff>31115</xdr:rowOff>
    </xdr:to>
    <xdr:cxnSp macro="">
      <xdr:nvCxnSpPr>
        <xdr:cNvPr id="351" name="直線コネクタ 350"/>
        <xdr:cNvCxnSpPr/>
      </xdr:nvCxnSpPr>
      <xdr:spPr>
        <a:xfrm>
          <a:off x="8750300" y="10137587"/>
          <a:ext cx="889000" cy="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136482</xdr:rowOff>
    </xdr:from>
    <xdr:to>
      <xdr:col>50</xdr:col>
      <xdr:colOff>165100</xdr:colOff>
      <xdr:row>58</xdr:row>
      <xdr:rowOff>66632</xdr:rowOff>
    </xdr:to>
    <xdr:sp macro="" textlink="">
      <xdr:nvSpPr>
        <xdr:cNvPr id="352" name="フローチャート: 判断 351"/>
        <xdr:cNvSpPr/>
      </xdr:nvSpPr>
      <xdr:spPr>
        <a:xfrm>
          <a:off x="9588500" y="990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83159</xdr:rowOff>
    </xdr:from>
    <xdr:ext cx="469744" cy="259045"/>
    <xdr:sp macro="" textlink="">
      <xdr:nvSpPr>
        <xdr:cNvPr id="353" name="テキスト ボックス 352"/>
        <xdr:cNvSpPr txBox="1"/>
      </xdr:nvSpPr>
      <xdr:spPr>
        <a:xfrm>
          <a:off x="9404428" y="9684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22037</xdr:rowOff>
    </xdr:from>
    <xdr:to>
      <xdr:col>45</xdr:col>
      <xdr:colOff>177800</xdr:colOff>
      <xdr:row>59</xdr:row>
      <xdr:rowOff>33107</xdr:rowOff>
    </xdr:to>
    <xdr:cxnSp macro="">
      <xdr:nvCxnSpPr>
        <xdr:cNvPr id="354" name="直線コネクタ 353"/>
        <xdr:cNvCxnSpPr/>
      </xdr:nvCxnSpPr>
      <xdr:spPr>
        <a:xfrm flipV="1">
          <a:off x="7861300" y="10137587"/>
          <a:ext cx="889000" cy="1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119336</xdr:rowOff>
    </xdr:from>
    <xdr:to>
      <xdr:col>46</xdr:col>
      <xdr:colOff>38100</xdr:colOff>
      <xdr:row>58</xdr:row>
      <xdr:rowOff>49486</xdr:rowOff>
    </xdr:to>
    <xdr:sp macro="" textlink="">
      <xdr:nvSpPr>
        <xdr:cNvPr id="355" name="フローチャート: 判断 354"/>
        <xdr:cNvSpPr/>
      </xdr:nvSpPr>
      <xdr:spPr>
        <a:xfrm>
          <a:off x="8699500" y="98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66013</xdr:rowOff>
    </xdr:from>
    <xdr:ext cx="469744" cy="259045"/>
    <xdr:sp macro="" textlink="">
      <xdr:nvSpPr>
        <xdr:cNvPr id="356" name="テキスト ボックス 355"/>
        <xdr:cNvSpPr txBox="1"/>
      </xdr:nvSpPr>
      <xdr:spPr>
        <a:xfrm>
          <a:off x="8515428" y="966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33107</xdr:rowOff>
    </xdr:from>
    <xdr:to>
      <xdr:col>41</xdr:col>
      <xdr:colOff>50800</xdr:colOff>
      <xdr:row>59</xdr:row>
      <xdr:rowOff>44145</xdr:rowOff>
    </xdr:to>
    <xdr:cxnSp macro="">
      <xdr:nvCxnSpPr>
        <xdr:cNvPr id="357" name="直線コネクタ 356"/>
        <xdr:cNvCxnSpPr/>
      </xdr:nvCxnSpPr>
      <xdr:spPr>
        <a:xfrm flipV="1">
          <a:off x="6972300" y="10148657"/>
          <a:ext cx="889000" cy="1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162868</xdr:rowOff>
    </xdr:from>
    <xdr:to>
      <xdr:col>41</xdr:col>
      <xdr:colOff>101600</xdr:colOff>
      <xdr:row>58</xdr:row>
      <xdr:rowOff>93018</xdr:rowOff>
    </xdr:to>
    <xdr:sp macro="" textlink="">
      <xdr:nvSpPr>
        <xdr:cNvPr id="358" name="フローチャート: 判断 357"/>
        <xdr:cNvSpPr/>
      </xdr:nvSpPr>
      <xdr:spPr>
        <a:xfrm>
          <a:off x="7810500" y="993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109545</xdr:rowOff>
    </xdr:from>
    <xdr:ext cx="469744" cy="259045"/>
    <xdr:sp macro="" textlink="">
      <xdr:nvSpPr>
        <xdr:cNvPr id="359" name="テキスト ボックス 358"/>
        <xdr:cNvSpPr txBox="1"/>
      </xdr:nvSpPr>
      <xdr:spPr>
        <a:xfrm>
          <a:off x="7626428" y="971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118945</xdr:rowOff>
    </xdr:from>
    <xdr:to>
      <xdr:col>36</xdr:col>
      <xdr:colOff>165100</xdr:colOff>
      <xdr:row>58</xdr:row>
      <xdr:rowOff>49095</xdr:rowOff>
    </xdr:to>
    <xdr:sp macro="" textlink="">
      <xdr:nvSpPr>
        <xdr:cNvPr id="360" name="フローチャート: 判断 359"/>
        <xdr:cNvSpPr/>
      </xdr:nvSpPr>
      <xdr:spPr>
        <a:xfrm>
          <a:off x="6921500" y="98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65622</xdr:rowOff>
    </xdr:from>
    <xdr:ext cx="469744" cy="259045"/>
    <xdr:sp macro="" textlink="">
      <xdr:nvSpPr>
        <xdr:cNvPr id="361" name="テキスト ボックス 360"/>
        <xdr:cNvSpPr txBox="1"/>
      </xdr:nvSpPr>
      <xdr:spPr>
        <a:xfrm>
          <a:off x="6737428" y="966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142556</xdr:rowOff>
    </xdr:from>
    <xdr:to>
      <xdr:col>55</xdr:col>
      <xdr:colOff>50800</xdr:colOff>
      <xdr:row>59</xdr:row>
      <xdr:rowOff>72706</xdr:rowOff>
    </xdr:to>
    <xdr:sp macro="" textlink="">
      <xdr:nvSpPr>
        <xdr:cNvPr id="367" name="楕円 366"/>
        <xdr:cNvSpPr/>
      </xdr:nvSpPr>
      <xdr:spPr>
        <a:xfrm>
          <a:off x="10426700" y="1008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57483</xdr:rowOff>
    </xdr:from>
    <xdr:ext cx="469744" cy="259045"/>
    <xdr:sp macro="" textlink="">
      <xdr:nvSpPr>
        <xdr:cNvPr id="368" name="農林水産業費該当値テキスト"/>
        <xdr:cNvSpPr txBox="1"/>
      </xdr:nvSpPr>
      <xdr:spPr>
        <a:xfrm>
          <a:off x="10528300" y="10001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151765</xdr:rowOff>
    </xdr:from>
    <xdr:to>
      <xdr:col>50</xdr:col>
      <xdr:colOff>165100</xdr:colOff>
      <xdr:row>59</xdr:row>
      <xdr:rowOff>81915</xdr:rowOff>
    </xdr:to>
    <xdr:sp macro="" textlink="">
      <xdr:nvSpPr>
        <xdr:cNvPr id="369" name="楕円 368"/>
        <xdr:cNvSpPr/>
      </xdr:nvSpPr>
      <xdr:spPr>
        <a:xfrm>
          <a:off x="9588500" y="1009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73042</xdr:rowOff>
    </xdr:from>
    <xdr:ext cx="469744" cy="259045"/>
    <xdr:sp macro="" textlink="">
      <xdr:nvSpPr>
        <xdr:cNvPr id="370" name="テキスト ボックス 369"/>
        <xdr:cNvSpPr txBox="1"/>
      </xdr:nvSpPr>
      <xdr:spPr>
        <a:xfrm>
          <a:off x="9404428" y="1018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142687</xdr:rowOff>
    </xdr:from>
    <xdr:to>
      <xdr:col>46</xdr:col>
      <xdr:colOff>38100</xdr:colOff>
      <xdr:row>59</xdr:row>
      <xdr:rowOff>72837</xdr:rowOff>
    </xdr:to>
    <xdr:sp macro="" textlink="">
      <xdr:nvSpPr>
        <xdr:cNvPr id="371" name="楕円 370"/>
        <xdr:cNvSpPr/>
      </xdr:nvSpPr>
      <xdr:spPr>
        <a:xfrm>
          <a:off x="8699500" y="1008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63964</xdr:rowOff>
    </xdr:from>
    <xdr:ext cx="469744" cy="259045"/>
    <xdr:sp macro="" textlink="">
      <xdr:nvSpPr>
        <xdr:cNvPr id="372" name="テキスト ボックス 371"/>
        <xdr:cNvSpPr txBox="1"/>
      </xdr:nvSpPr>
      <xdr:spPr>
        <a:xfrm>
          <a:off x="8515428" y="10179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153757</xdr:rowOff>
    </xdr:from>
    <xdr:to>
      <xdr:col>41</xdr:col>
      <xdr:colOff>101600</xdr:colOff>
      <xdr:row>59</xdr:row>
      <xdr:rowOff>83907</xdr:rowOff>
    </xdr:to>
    <xdr:sp macro="" textlink="">
      <xdr:nvSpPr>
        <xdr:cNvPr id="373" name="楕円 372"/>
        <xdr:cNvSpPr/>
      </xdr:nvSpPr>
      <xdr:spPr>
        <a:xfrm>
          <a:off x="7810500" y="1009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75034</xdr:rowOff>
    </xdr:from>
    <xdr:ext cx="469744" cy="259045"/>
    <xdr:sp macro="" textlink="">
      <xdr:nvSpPr>
        <xdr:cNvPr id="374" name="テキスト ボックス 373"/>
        <xdr:cNvSpPr txBox="1"/>
      </xdr:nvSpPr>
      <xdr:spPr>
        <a:xfrm>
          <a:off x="7626428" y="10190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164795</xdr:rowOff>
    </xdr:from>
    <xdr:to>
      <xdr:col>36</xdr:col>
      <xdr:colOff>165100</xdr:colOff>
      <xdr:row>59</xdr:row>
      <xdr:rowOff>94945</xdr:rowOff>
    </xdr:to>
    <xdr:sp macro="" textlink="">
      <xdr:nvSpPr>
        <xdr:cNvPr id="375" name="楕円 374"/>
        <xdr:cNvSpPr/>
      </xdr:nvSpPr>
      <xdr:spPr>
        <a:xfrm>
          <a:off x="6921500" y="1010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86072</xdr:rowOff>
    </xdr:from>
    <xdr:ext cx="469744" cy="259045"/>
    <xdr:sp macro="" textlink="">
      <xdr:nvSpPr>
        <xdr:cNvPr id="376" name="テキスト ボックス 375"/>
        <xdr:cNvSpPr txBox="1"/>
      </xdr:nvSpPr>
      <xdr:spPr>
        <a:xfrm>
          <a:off x="6737428" y="10201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23571</xdr:rowOff>
    </xdr:from>
    <xdr:to>
      <xdr:col>54</xdr:col>
      <xdr:colOff>189865</xdr:colOff>
      <xdr:row>78</xdr:row>
      <xdr:rowOff>100473</xdr:rowOff>
    </xdr:to>
    <xdr:cxnSp macro="">
      <xdr:nvCxnSpPr>
        <xdr:cNvPr id="398" name="直線コネクタ 397"/>
        <xdr:cNvCxnSpPr/>
      </xdr:nvCxnSpPr>
      <xdr:spPr>
        <a:xfrm flipV="1">
          <a:off x="10475595" y="12025071"/>
          <a:ext cx="1270" cy="1448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104300</xdr:rowOff>
    </xdr:from>
    <xdr:ext cx="378565" cy="259045"/>
    <xdr:sp macro="" textlink="">
      <xdr:nvSpPr>
        <xdr:cNvPr id="399" name="商工費最小値テキスト"/>
        <xdr:cNvSpPr txBox="1"/>
      </xdr:nvSpPr>
      <xdr:spPr>
        <a:xfrm>
          <a:off x="10528300" y="13477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100473</xdr:rowOff>
    </xdr:from>
    <xdr:to>
      <xdr:col>55</xdr:col>
      <xdr:colOff>88900</xdr:colOff>
      <xdr:row>78</xdr:row>
      <xdr:rowOff>100473</xdr:rowOff>
    </xdr:to>
    <xdr:cxnSp macro="">
      <xdr:nvCxnSpPr>
        <xdr:cNvPr id="400" name="直線コネクタ 399"/>
        <xdr:cNvCxnSpPr/>
      </xdr:nvCxnSpPr>
      <xdr:spPr>
        <a:xfrm>
          <a:off x="10388600" y="13473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141698</xdr:rowOff>
    </xdr:from>
    <xdr:ext cx="534377" cy="259045"/>
    <xdr:sp macro="" textlink="">
      <xdr:nvSpPr>
        <xdr:cNvPr id="401" name="商工費最大値テキスト"/>
        <xdr:cNvSpPr txBox="1"/>
      </xdr:nvSpPr>
      <xdr:spPr>
        <a:xfrm>
          <a:off x="10528300" y="1180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32,540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23571</xdr:rowOff>
    </xdr:from>
    <xdr:to>
      <xdr:col>55</xdr:col>
      <xdr:colOff>88900</xdr:colOff>
      <xdr:row>70</xdr:row>
      <xdr:rowOff>23571</xdr:rowOff>
    </xdr:to>
    <xdr:cxnSp macro="">
      <xdr:nvCxnSpPr>
        <xdr:cNvPr id="402" name="直線コネクタ 401"/>
        <xdr:cNvCxnSpPr/>
      </xdr:nvCxnSpPr>
      <xdr:spPr>
        <a:xfrm>
          <a:off x="10388600" y="1202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54569</xdr:rowOff>
    </xdr:from>
    <xdr:to>
      <xdr:col>55</xdr:col>
      <xdr:colOff>0</xdr:colOff>
      <xdr:row>76</xdr:row>
      <xdr:rowOff>69337</xdr:rowOff>
    </xdr:to>
    <xdr:cxnSp macro="">
      <xdr:nvCxnSpPr>
        <xdr:cNvPr id="403" name="直線コネクタ 402"/>
        <xdr:cNvCxnSpPr/>
      </xdr:nvCxnSpPr>
      <xdr:spPr>
        <a:xfrm flipV="1">
          <a:off x="9639300" y="13084769"/>
          <a:ext cx="838200" cy="1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159052</xdr:rowOff>
    </xdr:from>
    <xdr:ext cx="534377" cy="259045"/>
    <xdr:sp macro="" textlink="">
      <xdr:nvSpPr>
        <xdr:cNvPr id="404" name="商工費平均値テキスト"/>
        <xdr:cNvSpPr txBox="1"/>
      </xdr:nvSpPr>
      <xdr:spPr>
        <a:xfrm>
          <a:off x="10528300" y="12846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136175</xdr:rowOff>
    </xdr:from>
    <xdr:to>
      <xdr:col>55</xdr:col>
      <xdr:colOff>50800</xdr:colOff>
      <xdr:row>76</xdr:row>
      <xdr:rowOff>66325</xdr:rowOff>
    </xdr:to>
    <xdr:sp macro="" textlink="">
      <xdr:nvSpPr>
        <xdr:cNvPr id="405" name="フローチャート: 判断 404"/>
        <xdr:cNvSpPr/>
      </xdr:nvSpPr>
      <xdr:spPr>
        <a:xfrm>
          <a:off x="10426700" y="1299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29697</xdr:rowOff>
    </xdr:from>
    <xdr:to>
      <xdr:col>50</xdr:col>
      <xdr:colOff>114300</xdr:colOff>
      <xdr:row>76</xdr:row>
      <xdr:rowOff>69337</xdr:rowOff>
    </xdr:to>
    <xdr:cxnSp macro="">
      <xdr:nvCxnSpPr>
        <xdr:cNvPr id="406" name="直線コネクタ 405"/>
        <xdr:cNvCxnSpPr/>
      </xdr:nvCxnSpPr>
      <xdr:spPr>
        <a:xfrm>
          <a:off x="8750300" y="13059897"/>
          <a:ext cx="889000" cy="3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120081</xdr:rowOff>
    </xdr:from>
    <xdr:to>
      <xdr:col>50</xdr:col>
      <xdr:colOff>165100</xdr:colOff>
      <xdr:row>76</xdr:row>
      <xdr:rowOff>50231</xdr:rowOff>
    </xdr:to>
    <xdr:sp macro="" textlink="">
      <xdr:nvSpPr>
        <xdr:cNvPr id="407" name="フローチャート: 判断 406"/>
        <xdr:cNvSpPr/>
      </xdr:nvSpPr>
      <xdr:spPr>
        <a:xfrm>
          <a:off x="95885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66758</xdr:rowOff>
    </xdr:from>
    <xdr:ext cx="534377" cy="259045"/>
    <xdr:sp macro="" textlink="">
      <xdr:nvSpPr>
        <xdr:cNvPr id="408" name="テキスト ボックス 407"/>
        <xdr:cNvSpPr txBox="1"/>
      </xdr:nvSpPr>
      <xdr:spPr>
        <a:xfrm>
          <a:off x="9372111" y="1275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29697</xdr:rowOff>
    </xdr:from>
    <xdr:to>
      <xdr:col>45</xdr:col>
      <xdr:colOff>177800</xdr:colOff>
      <xdr:row>76</xdr:row>
      <xdr:rowOff>50592</xdr:rowOff>
    </xdr:to>
    <xdr:cxnSp macro="">
      <xdr:nvCxnSpPr>
        <xdr:cNvPr id="409" name="直線コネクタ 408"/>
        <xdr:cNvCxnSpPr/>
      </xdr:nvCxnSpPr>
      <xdr:spPr>
        <a:xfrm flipV="1">
          <a:off x="7861300" y="13059897"/>
          <a:ext cx="889000" cy="20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164292</xdr:rowOff>
    </xdr:from>
    <xdr:to>
      <xdr:col>46</xdr:col>
      <xdr:colOff>38100</xdr:colOff>
      <xdr:row>76</xdr:row>
      <xdr:rowOff>94442</xdr:rowOff>
    </xdr:to>
    <xdr:sp macro="" textlink="">
      <xdr:nvSpPr>
        <xdr:cNvPr id="410" name="フローチャート: 判断 409"/>
        <xdr:cNvSpPr/>
      </xdr:nvSpPr>
      <xdr:spPr>
        <a:xfrm>
          <a:off x="8699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85569</xdr:rowOff>
    </xdr:from>
    <xdr:ext cx="469744" cy="259045"/>
    <xdr:sp macro="" textlink="">
      <xdr:nvSpPr>
        <xdr:cNvPr id="411" name="テキスト ボックス 410"/>
        <xdr:cNvSpPr txBox="1"/>
      </xdr:nvSpPr>
      <xdr:spPr>
        <a:xfrm>
          <a:off x="8515428" y="1311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50592</xdr:rowOff>
    </xdr:from>
    <xdr:to>
      <xdr:col>41</xdr:col>
      <xdr:colOff>50800</xdr:colOff>
      <xdr:row>76</xdr:row>
      <xdr:rowOff>124430</xdr:rowOff>
    </xdr:to>
    <xdr:cxnSp macro="">
      <xdr:nvCxnSpPr>
        <xdr:cNvPr id="412" name="直線コネクタ 411"/>
        <xdr:cNvCxnSpPr/>
      </xdr:nvCxnSpPr>
      <xdr:spPr>
        <a:xfrm flipV="1">
          <a:off x="6972300" y="13080792"/>
          <a:ext cx="889000" cy="7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145730</xdr:rowOff>
    </xdr:from>
    <xdr:to>
      <xdr:col>41</xdr:col>
      <xdr:colOff>101600</xdr:colOff>
      <xdr:row>76</xdr:row>
      <xdr:rowOff>75881</xdr:rowOff>
    </xdr:to>
    <xdr:sp macro="" textlink="">
      <xdr:nvSpPr>
        <xdr:cNvPr id="413" name="フローチャート: 判断 412"/>
        <xdr:cNvSpPr/>
      </xdr:nvSpPr>
      <xdr:spPr>
        <a:xfrm>
          <a:off x="78105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92407</xdr:rowOff>
    </xdr:from>
    <xdr:ext cx="534377" cy="259045"/>
    <xdr:sp macro="" textlink="">
      <xdr:nvSpPr>
        <xdr:cNvPr id="414" name="テキスト ボックス 413"/>
        <xdr:cNvSpPr txBox="1"/>
      </xdr:nvSpPr>
      <xdr:spPr>
        <a:xfrm>
          <a:off x="7594111" y="1277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52232</xdr:rowOff>
    </xdr:from>
    <xdr:to>
      <xdr:col>36</xdr:col>
      <xdr:colOff>165100</xdr:colOff>
      <xdr:row>76</xdr:row>
      <xdr:rowOff>153832</xdr:rowOff>
    </xdr:to>
    <xdr:sp macro="" textlink="">
      <xdr:nvSpPr>
        <xdr:cNvPr id="415" name="フローチャート: 判断 414"/>
        <xdr:cNvSpPr/>
      </xdr:nvSpPr>
      <xdr:spPr>
        <a:xfrm>
          <a:off x="6921500" y="1308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170359</xdr:rowOff>
    </xdr:from>
    <xdr:ext cx="469744" cy="259045"/>
    <xdr:sp macro="" textlink="">
      <xdr:nvSpPr>
        <xdr:cNvPr id="416" name="テキスト ボックス 415"/>
        <xdr:cNvSpPr txBox="1"/>
      </xdr:nvSpPr>
      <xdr:spPr>
        <a:xfrm>
          <a:off x="6737428" y="12857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3769</xdr:rowOff>
    </xdr:from>
    <xdr:to>
      <xdr:col>55</xdr:col>
      <xdr:colOff>50800</xdr:colOff>
      <xdr:row>76</xdr:row>
      <xdr:rowOff>105369</xdr:rowOff>
    </xdr:to>
    <xdr:sp macro="" textlink="">
      <xdr:nvSpPr>
        <xdr:cNvPr id="422" name="楕円 421"/>
        <xdr:cNvSpPr/>
      </xdr:nvSpPr>
      <xdr:spPr>
        <a:xfrm>
          <a:off x="10426700" y="1303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153646</xdr:rowOff>
    </xdr:from>
    <xdr:ext cx="469744" cy="259045"/>
    <xdr:sp macro="" textlink="">
      <xdr:nvSpPr>
        <xdr:cNvPr id="423" name="商工費該当値テキスト"/>
        <xdr:cNvSpPr txBox="1"/>
      </xdr:nvSpPr>
      <xdr:spPr>
        <a:xfrm>
          <a:off x="10528300" y="13012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18537</xdr:rowOff>
    </xdr:from>
    <xdr:to>
      <xdr:col>50</xdr:col>
      <xdr:colOff>165100</xdr:colOff>
      <xdr:row>76</xdr:row>
      <xdr:rowOff>120137</xdr:rowOff>
    </xdr:to>
    <xdr:sp macro="" textlink="">
      <xdr:nvSpPr>
        <xdr:cNvPr id="424" name="楕円 423"/>
        <xdr:cNvSpPr/>
      </xdr:nvSpPr>
      <xdr:spPr>
        <a:xfrm>
          <a:off x="9588500" y="1304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111264</xdr:rowOff>
    </xdr:from>
    <xdr:ext cx="469744" cy="259045"/>
    <xdr:sp macro="" textlink="">
      <xdr:nvSpPr>
        <xdr:cNvPr id="425" name="テキスト ボックス 424"/>
        <xdr:cNvSpPr txBox="1"/>
      </xdr:nvSpPr>
      <xdr:spPr>
        <a:xfrm>
          <a:off x="9404428" y="13141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150347</xdr:rowOff>
    </xdr:from>
    <xdr:to>
      <xdr:col>46</xdr:col>
      <xdr:colOff>38100</xdr:colOff>
      <xdr:row>76</xdr:row>
      <xdr:rowOff>80497</xdr:rowOff>
    </xdr:to>
    <xdr:sp macro="" textlink="">
      <xdr:nvSpPr>
        <xdr:cNvPr id="426" name="楕円 425"/>
        <xdr:cNvSpPr/>
      </xdr:nvSpPr>
      <xdr:spPr>
        <a:xfrm>
          <a:off x="8699500" y="1300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97024</xdr:rowOff>
    </xdr:from>
    <xdr:ext cx="469744" cy="259045"/>
    <xdr:sp macro="" textlink="">
      <xdr:nvSpPr>
        <xdr:cNvPr id="427" name="テキスト ボックス 426"/>
        <xdr:cNvSpPr txBox="1"/>
      </xdr:nvSpPr>
      <xdr:spPr>
        <a:xfrm>
          <a:off x="8515428" y="12784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171242</xdr:rowOff>
    </xdr:from>
    <xdr:to>
      <xdr:col>41</xdr:col>
      <xdr:colOff>101600</xdr:colOff>
      <xdr:row>76</xdr:row>
      <xdr:rowOff>101392</xdr:rowOff>
    </xdr:to>
    <xdr:sp macro="" textlink="">
      <xdr:nvSpPr>
        <xdr:cNvPr id="428" name="楕円 427"/>
        <xdr:cNvSpPr/>
      </xdr:nvSpPr>
      <xdr:spPr>
        <a:xfrm>
          <a:off x="7810500" y="1302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92519</xdr:rowOff>
    </xdr:from>
    <xdr:ext cx="469744" cy="259045"/>
    <xdr:sp macro="" textlink="">
      <xdr:nvSpPr>
        <xdr:cNvPr id="429" name="テキスト ボックス 428"/>
        <xdr:cNvSpPr txBox="1"/>
      </xdr:nvSpPr>
      <xdr:spPr>
        <a:xfrm>
          <a:off x="7626428" y="1312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73630</xdr:rowOff>
    </xdr:from>
    <xdr:to>
      <xdr:col>36</xdr:col>
      <xdr:colOff>165100</xdr:colOff>
      <xdr:row>77</xdr:row>
      <xdr:rowOff>3780</xdr:rowOff>
    </xdr:to>
    <xdr:sp macro="" textlink="">
      <xdr:nvSpPr>
        <xdr:cNvPr id="430" name="楕円 429"/>
        <xdr:cNvSpPr/>
      </xdr:nvSpPr>
      <xdr:spPr>
        <a:xfrm>
          <a:off x="6921500" y="1310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166357</xdr:rowOff>
    </xdr:from>
    <xdr:ext cx="469744" cy="259045"/>
    <xdr:sp macro="" textlink="">
      <xdr:nvSpPr>
        <xdr:cNvPr id="431" name="テキスト ボックス 430"/>
        <xdr:cNvSpPr txBox="1"/>
      </xdr:nvSpPr>
      <xdr:spPr>
        <a:xfrm>
          <a:off x="6737428" y="13196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5" name="テキスト ボックス 44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141689</xdr:rowOff>
    </xdr:from>
    <xdr:to>
      <xdr:col>54</xdr:col>
      <xdr:colOff>189865</xdr:colOff>
      <xdr:row>98</xdr:row>
      <xdr:rowOff>93008</xdr:rowOff>
    </xdr:to>
    <xdr:cxnSp macro="">
      <xdr:nvCxnSpPr>
        <xdr:cNvPr id="453" name="直線コネクタ 452"/>
        <xdr:cNvCxnSpPr/>
      </xdr:nvCxnSpPr>
      <xdr:spPr>
        <a:xfrm flipV="1">
          <a:off x="10475595" y="15743639"/>
          <a:ext cx="1270" cy="1151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96835</xdr:rowOff>
    </xdr:from>
    <xdr:ext cx="534377" cy="259045"/>
    <xdr:sp macro="" textlink="">
      <xdr:nvSpPr>
        <xdr:cNvPr id="454" name="土木費最小値テキスト"/>
        <xdr:cNvSpPr txBox="1"/>
      </xdr:nvSpPr>
      <xdr:spPr>
        <a:xfrm>
          <a:off x="10528300" y="16898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93008</xdr:rowOff>
    </xdr:from>
    <xdr:to>
      <xdr:col>55</xdr:col>
      <xdr:colOff>88900</xdr:colOff>
      <xdr:row>98</xdr:row>
      <xdr:rowOff>93008</xdr:rowOff>
    </xdr:to>
    <xdr:cxnSp macro="">
      <xdr:nvCxnSpPr>
        <xdr:cNvPr id="455" name="直線コネクタ 454"/>
        <xdr:cNvCxnSpPr/>
      </xdr:nvCxnSpPr>
      <xdr:spPr>
        <a:xfrm>
          <a:off x="10388600" y="16895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88366</xdr:rowOff>
    </xdr:from>
    <xdr:ext cx="599010" cy="259045"/>
    <xdr:sp macro="" textlink="">
      <xdr:nvSpPr>
        <xdr:cNvPr id="456" name="土木費最大値テキスト"/>
        <xdr:cNvSpPr txBox="1"/>
      </xdr:nvSpPr>
      <xdr:spPr>
        <a:xfrm>
          <a:off x="10528300" y="1551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524,130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141689</xdr:rowOff>
    </xdr:from>
    <xdr:to>
      <xdr:col>55</xdr:col>
      <xdr:colOff>88900</xdr:colOff>
      <xdr:row>91</xdr:row>
      <xdr:rowOff>141689</xdr:rowOff>
    </xdr:to>
    <xdr:cxnSp macro="">
      <xdr:nvCxnSpPr>
        <xdr:cNvPr id="457" name="直線コネクタ 456"/>
        <xdr:cNvCxnSpPr/>
      </xdr:nvCxnSpPr>
      <xdr:spPr>
        <a:xfrm>
          <a:off x="10388600" y="15743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27687</xdr:rowOff>
    </xdr:from>
    <xdr:to>
      <xdr:col>55</xdr:col>
      <xdr:colOff>0</xdr:colOff>
      <xdr:row>98</xdr:row>
      <xdr:rowOff>33879</xdr:rowOff>
    </xdr:to>
    <xdr:cxnSp macro="">
      <xdr:nvCxnSpPr>
        <xdr:cNvPr id="458" name="直線コネクタ 457"/>
        <xdr:cNvCxnSpPr/>
      </xdr:nvCxnSpPr>
      <xdr:spPr>
        <a:xfrm flipV="1">
          <a:off x="9639300" y="16829787"/>
          <a:ext cx="838200" cy="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138797</xdr:rowOff>
    </xdr:from>
    <xdr:ext cx="534377" cy="259045"/>
    <xdr:sp macro="" textlink="">
      <xdr:nvSpPr>
        <xdr:cNvPr id="459" name="土木費平均値テキスト"/>
        <xdr:cNvSpPr txBox="1"/>
      </xdr:nvSpPr>
      <xdr:spPr>
        <a:xfrm>
          <a:off x="10528300" y="16769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160370</xdr:rowOff>
    </xdr:from>
    <xdr:to>
      <xdr:col>55</xdr:col>
      <xdr:colOff>50800</xdr:colOff>
      <xdr:row>98</xdr:row>
      <xdr:rowOff>90520</xdr:rowOff>
    </xdr:to>
    <xdr:sp macro="" textlink="">
      <xdr:nvSpPr>
        <xdr:cNvPr id="460" name="フローチャート: 判断 459"/>
        <xdr:cNvSpPr/>
      </xdr:nvSpPr>
      <xdr:spPr>
        <a:xfrm>
          <a:off x="10426700" y="1679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20555</xdr:rowOff>
    </xdr:from>
    <xdr:to>
      <xdr:col>50</xdr:col>
      <xdr:colOff>114300</xdr:colOff>
      <xdr:row>98</xdr:row>
      <xdr:rowOff>33879</xdr:rowOff>
    </xdr:to>
    <xdr:cxnSp macro="">
      <xdr:nvCxnSpPr>
        <xdr:cNvPr id="461" name="直線コネクタ 460"/>
        <xdr:cNvCxnSpPr/>
      </xdr:nvCxnSpPr>
      <xdr:spPr>
        <a:xfrm>
          <a:off x="8750300" y="16822655"/>
          <a:ext cx="889000" cy="1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160806</xdr:rowOff>
    </xdr:from>
    <xdr:to>
      <xdr:col>50</xdr:col>
      <xdr:colOff>165100</xdr:colOff>
      <xdr:row>98</xdr:row>
      <xdr:rowOff>90956</xdr:rowOff>
    </xdr:to>
    <xdr:sp macro="" textlink="">
      <xdr:nvSpPr>
        <xdr:cNvPr id="462" name="フローチャート: 判断 461"/>
        <xdr:cNvSpPr/>
      </xdr:nvSpPr>
      <xdr:spPr>
        <a:xfrm>
          <a:off x="9588500" y="1679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82083</xdr:rowOff>
    </xdr:from>
    <xdr:ext cx="534377" cy="259045"/>
    <xdr:sp macro="" textlink="">
      <xdr:nvSpPr>
        <xdr:cNvPr id="463" name="テキスト ボックス 462"/>
        <xdr:cNvSpPr txBox="1"/>
      </xdr:nvSpPr>
      <xdr:spPr>
        <a:xfrm>
          <a:off x="9372111" y="1688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16483</xdr:rowOff>
    </xdr:from>
    <xdr:to>
      <xdr:col>45</xdr:col>
      <xdr:colOff>177800</xdr:colOff>
      <xdr:row>98</xdr:row>
      <xdr:rowOff>20555</xdr:rowOff>
    </xdr:to>
    <xdr:cxnSp macro="">
      <xdr:nvCxnSpPr>
        <xdr:cNvPr id="464" name="直線コネクタ 463"/>
        <xdr:cNvCxnSpPr/>
      </xdr:nvCxnSpPr>
      <xdr:spPr>
        <a:xfrm>
          <a:off x="7861300" y="16818583"/>
          <a:ext cx="889000" cy="4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120607</xdr:rowOff>
    </xdr:from>
    <xdr:to>
      <xdr:col>46</xdr:col>
      <xdr:colOff>38100</xdr:colOff>
      <xdr:row>98</xdr:row>
      <xdr:rowOff>50757</xdr:rowOff>
    </xdr:to>
    <xdr:sp macro="" textlink="">
      <xdr:nvSpPr>
        <xdr:cNvPr id="465" name="フローチャート: 判断 464"/>
        <xdr:cNvSpPr/>
      </xdr:nvSpPr>
      <xdr:spPr>
        <a:xfrm>
          <a:off x="8699500" y="1675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67284</xdr:rowOff>
    </xdr:from>
    <xdr:ext cx="534377" cy="259045"/>
    <xdr:sp macro="" textlink="">
      <xdr:nvSpPr>
        <xdr:cNvPr id="466" name="テキスト ボックス 465"/>
        <xdr:cNvSpPr txBox="1"/>
      </xdr:nvSpPr>
      <xdr:spPr>
        <a:xfrm>
          <a:off x="8483111" y="1652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16483</xdr:rowOff>
    </xdr:from>
    <xdr:to>
      <xdr:col>41</xdr:col>
      <xdr:colOff>50800</xdr:colOff>
      <xdr:row>98</xdr:row>
      <xdr:rowOff>20582</xdr:rowOff>
    </xdr:to>
    <xdr:cxnSp macro="">
      <xdr:nvCxnSpPr>
        <xdr:cNvPr id="467" name="直線コネクタ 466"/>
        <xdr:cNvCxnSpPr/>
      </xdr:nvCxnSpPr>
      <xdr:spPr>
        <a:xfrm flipV="1">
          <a:off x="6972300" y="16818583"/>
          <a:ext cx="889000" cy="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168483</xdr:rowOff>
    </xdr:from>
    <xdr:to>
      <xdr:col>41</xdr:col>
      <xdr:colOff>101600</xdr:colOff>
      <xdr:row>98</xdr:row>
      <xdr:rowOff>98633</xdr:rowOff>
    </xdr:to>
    <xdr:sp macro="" textlink="">
      <xdr:nvSpPr>
        <xdr:cNvPr id="468" name="フローチャート: 判断 467"/>
        <xdr:cNvSpPr/>
      </xdr:nvSpPr>
      <xdr:spPr>
        <a:xfrm>
          <a:off x="7810500" y="1679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89760</xdr:rowOff>
    </xdr:from>
    <xdr:ext cx="534377" cy="259045"/>
    <xdr:sp macro="" textlink="">
      <xdr:nvSpPr>
        <xdr:cNvPr id="469" name="テキスト ボックス 468"/>
        <xdr:cNvSpPr txBox="1"/>
      </xdr:nvSpPr>
      <xdr:spPr>
        <a:xfrm>
          <a:off x="7594111" y="1689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167120</xdr:rowOff>
    </xdr:from>
    <xdr:to>
      <xdr:col>36</xdr:col>
      <xdr:colOff>165100</xdr:colOff>
      <xdr:row>98</xdr:row>
      <xdr:rowOff>97270</xdr:rowOff>
    </xdr:to>
    <xdr:sp macro="" textlink="">
      <xdr:nvSpPr>
        <xdr:cNvPr id="470" name="フローチャート: 判断 469"/>
        <xdr:cNvSpPr/>
      </xdr:nvSpPr>
      <xdr:spPr>
        <a:xfrm>
          <a:off x="6921500" y="1679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88397</xdr:rowOff>
    </xdr:from>
    <xdr:ext cx="534377" cy="259045"/>
    <xdr:sp macro="" textlink="">
      <xdr:nvSpPr>
        <xdr:cNvPr id="471" name="テキスト ボックス 470"/>
        <xdr:cNvSpPr txBox="1"/>
      </xdr:nvSpPr>
      <xdr:spPr>
        <a:xfrm>
          <a:off x="6705111" y="1689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148337</xdr:rowOff>
    </xdr:from>
    <xdr:to>
      <xdr:col>55</xdr:col>
      <xdr:colOff>50800</xdr:colOff>
      <xdr:row>98</xdr:row>
      <xdr:rowOff>78487</xdr:rowOff>
    </xdr:to>
    <xdr:sp macro="" textlink="">
      <xdr:nvSpPr>
        <xdr:cNvPr id="477" name="楕円 476"/>
        <xdr:cNvSpPr/>
      </xdr:nvSpPr>
      <xdr:spPr>
        <a:xfrm>
          <a:off x="10426700" y="1677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107714</xdr:rowOff>
    </xdr:from>
    <xdr:ext cx="534377" cy="259045"/>
    <xdr:sp macro="" textlink="">
      <xdr:nvSpPr>
        <xdr:cNvPr id="478" name="土木費該当値テキスト"/>
        <xdr:cNvSpPr txBox="1"/>
      </xdr:nvSpPr>
      <xdr:spPr>
        <a:xfrm>
          <a:off x="10528300" y="1656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154529</xdr:rowOff>
    </xdr:from>
    <xdr:to>
      <xdr:col>50</xdr:col>
      <xdr:colOff>165100</xdr:colOff>
      <xdr:row>98</xdr:row>
      <xdr:rowOff>84679</xdr:rowOff>
    </xdr:to>
    <xdr:sp macro="" textlink="">
      <xdr:nvSpPr>
        <xdr:cNvPr id="479" name="楕円 478"/>
        <xdr:cNvSpPr/>
      </xdr:nvSpPr>
      <xdr:spPr>
        <a:xfrm>
          <a:off x="9588500" y="1678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101206</xdr:rowOff>
    </xdr:from>
    <xdr:ext cx="534377" cy="259045"/>
    <xdr:sp macro="" textlink="">
      <xdr:nvSpPr>
        <xdr:cNvPr id="480" name="テキスト ボックス 479"/>
        <xdr:cNvSpPr txBox="1"/>
      </xdr:nvSpPr>
      <xdr:spPr>
        <a:xfrm>
          <a:off x="9372111" y="1656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141205</xdr:rowOff>
    </xdr:from>
    <xdr:to>
      <xdr:col>46</xdr:col>
      <xdr:colOff>38100</xdr:colOff>
      <xdr:row>98</xdr:row>
      <xdr:rowOff>71355</xdr:rowOff>
    </xdr:to>
    <xdr:sp macro="" textlink="">
      <xdr:nvSpPr>
        <xdr:cNvPr id="481" name="楕円 480"/>
        <xdr:cNvSpPr/>
      </xdr:nvSpPr>
      <xdr:spPr>
        <a:xfrm>
          <a:off x="8699500" y="1677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62482</xdr:rowOff>
    </xdr:from>
    <xdr:ext cx="534377" cy="259045"/>
    <xdr:sp macro="" textlink="">
      <xdr:nvSpPr>
        <xdr:cNvPr id="482" name="テキスト ボックス 481"/>
        <xdr:cNvSpPr txBox="1"/>
      </xdr:nvSpPr>
      <xdr:spPr>
        <a:xfrm>
          <a:off x="8483111" y="1686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137133</xdr:rowOff>
    </xdr:from>
    <xdr:to>
      <xdr:col>41</xdr:col>
      <xdr:colOff>101600</xdr:colOff>
      <xdr:row>98</xdr:row>
      <xdr:rowOff>67283</xdr:rowOff>
    </xdr:to>
    <xdr:sp macro="" textlink="">
      <xdr:nvSpPr>
        <xdr:cNvPr id="483" name="楕円 482"/>
        <xdr:cNvSpPr/>
      </xdr:nvSpPr>
      <xdr:spPr>
        <a:xfrm>
          <a:off x="7810500" y="1676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83810</xdr:rowOff>
    </xdr:from>
    <xdr:ext cx="534377" cy="259045"/>
    <xdr:sp macro="" textlink="">
      <xdr:nvSpPr>
        <xdr:cNvPr id="484" name="テキスト ボックス 483"/>
        <xdr:cNvSpPr txBox="1"/>
      </xdr:nvSpPr>
      <xdr:spPr>
        <a:xfrm>
          <a:off x="7594111" y="1654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141232</xdr:rowOff>
    </xdr:from>
    <xdr:to>
      <xdr:col>36</xdr:col>
      <xdr:colOff>165100</xdr:colOff>
      <xdr:row>98</xdr:row>
      <xdr:rowOff>71382</xdr:rowOff>
    </xdr:to>
    <xdr:sp macro="" textlink="">
      <xdr:nvSpPr>
        <xdr:cNvPr id="485" name="楕円 484"/>
        <xdr:cNvSpPr/>
      </xdr:nvSpPr>
      <xdr:spPr>
        <a:xfrm>
          <a:off x="6921500" y="1677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87909</xdr:rowOff>
    </xdr:from>
    <xdr:ext cx="534377" cy="259045"/>
    <xdr:sp macro="" textlink="">
      <xdr:nvSpPr>
        <xdr:cNvPr id="486" name="テキスト ボックス 485"/>
        <xdr:cNvSpPr txBox="1"/>
      </xdr:nvSpPr>
      <xdr:spPr>
        <a:xfrm>
          <a:off x="6705111" y="1654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7" name="テキスト ボックス 49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9" name="テキスト ボックス 498"/>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1702</xdr:rowOff>
    </xdr:from>
    <xdr:to>
      <xdr:col>85</xdr:col>
      <xdr:colOff>126364</xdr:colOff>
      <xdr:row>39</xdr:row>
      <xdr:rowOff>36220</xdr:rowOff>
    </xdr:to>
    <xdr:cxnSp macro="">
      <xdr:nvCxnSpPr>
        <xdr:cNvPr id="511" name="直線コネクタ 510"/>
        <xdr:cNvCxnSpPr/>
      </xdr:nvCxnSpPr>
      <xdr:spPr>
        <a:xfrm flipV="1">
          <a:off x="16317595" y="5316652"/>
          <a:ext cx="1269" cy="1406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40047</xdr:rowOff>
    </xdr:from>
    <xdr:ext cx="534377" cy="259045"/>
    <xdr:sp macro="" textlink="">
      <xdr:nvSpPr>
        <xdr:cNvPr id="512" name="消防費最小値テキスト"/>
        <xdr:cNvSpPr txBox="1"/>
      </xdr:nvSpPr>
      <xdr:spPr>
        <a:xfrm>
          <a:off x="16370300" y="672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36220</xdr:rowOff>
    </xdr:from>
    <xdr:to>
      <xdr:col>86</xdr:col>
      <xdr:colOff>25400</xdr:colOff>
      <xdr:row>39</xdr:row>
      <xdr:rowOff>36220</xdr:rowOff>
    </xdr:to>
    <xdr:cxnSp macro="">
      <xdr:nvCxnSpPr>
        <xdr:cNvPr id="513" name="直線コネクタ 512"/>
        <xdr:cNvCxnSpPr/>
      </xdr:nvCxnSpPr>
      <xdr:spPr>
        <a:xfrm>
          <a:off x="16230600" y="672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119829</xdr:rowOff>
    </xdr:from>
    <xdr:ext cx="534377" cy="259045"/>
    <xdr:sp macro="" textlink="">
      <xdr:nvSpPr>
        <xdr:cNvPr id="514" name="消防費最大値テキスト"/>
        <xdr:cNvSpPr txBox="1"/>
      </xdr:nvSpPr>
      <xdr:spPr>
        <a:xfrm>
          <a:off x="16370300" y="509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28,561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1702</xdr:rowOff>
    </xdr:from>
    <xdr:to>
      <xdr:col>86</xdr:col>
      <xdr:colOff>25400</xdr:colOff>
      <xdr:row>31</xdr:row>
      <xdr:rowOff>1702</xdr:rowOff>
    </xdr:to>
    <xdr:cxnSp macro="">
      <xdr:nvCxnSpPr>
        <xdr:cNvPr id="515" name="直線コネクタ 514"/>
        <xdr:cNvCxnSpPr/>
      </xdr:nvCxnSpPr>
      <xdr:spPr>
        <a:xfrm>
          <a:off x="16230600" y="5316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140538</xdr:rowOff>
    </xdr:from>
    <xdr:to>
      <xdr:col>85</xdr:col>
      <xdr:colOff>127000</xdr:colOff>
      <xdr:row>39</xdr:row>
      <xdr:rowOff>30429</xdr:rowOff>
    </xdr:to>
    <xdr:cxnSp macro="">
      <xdr:nvCxnSpPr>
        <xdr:cNvPr id="516" name="直線コネクタ 515"/>
        <xdr:cNvCxnSpPr/>
      </xdr:nvCxnSpPr>
      <xdr:spPr>
        <a:xfrm flipV="1">
          <a:off x="15481300" y="6655638"/>
          <a:ext cx="838200" cy="6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19194</xdr:rowOff>
    </xdr:from>
    <xdr:ext cx="534377" cy="259045"/>
    <xdr:sp macro="" textlink="">
      <xdr:nvSpPr>
        <xdr:cNvPr id="517" name="消防費平均値テキスト"/>
        <xdr:cNvSpPr txBox="1"/>
      </xdr:nvSpPr>
      <xdr:spPr>
        <a:xfrm>
          <a:off x="16370300" y="6191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167767</xdr:rowOff>
    </xdr:from>
    <xdr:to>
      <xdr:col>85</xdr:col>
      <xdr:colOff>177800</xdr:colOff>
      <xdr:row>37</xdr:row>
      <xdr:rowOff>97917</xdr:rowOff>
    </xdr:to>
    <xdr:sp macro="" textlink="">
      <xdr:nvSpPr>
        <xdr:cNvPr id="518" name="フローチャート: 判断 517"/>
        <xdr:cNvSpPr/>
      </xdr:nvSpPr>
      <xdr:spPr>
        <a:xfrm>
          <a:off x="16268700" y="633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30429</xdr:rowOff>
    </xdr:from>
    <xdr:to>
      <xdr:col>81</xdr:col>
      <xdr:colOff>50800</xdr:colOff>
      <xdr:row>39</xdr:row>
      <xdr:rowOff>87350</xdr:rowOff>
    </xdr:to>
    <xdr:cxnSp macro="">
      <xdr:nvCxnSpPr>
        <xdr:cNvPr id="519" name="直線コネクタ 518"/>
        <xdr:cNvCxnSpPr/>
      </xdr:nvCxnSpPr>
      <xdr:spPr>
        <a:xfrm flipV="1">
          <a:off x="14592300" y="6716979"/>
          <a:ext cx="889000" cy="5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39294</xdr:rowOff>
    </xdr:from>
    <xdr:to>
      <xdr:col>81</xdr:col>
      <xdr:colOff>101600</xdr:colOff>
      <xdr:row>37</xdr:row>
      <xdr:rowOff>140894</xdr:rowOff>
    </xdr:to>
    <xdr:sp macro="" textlink="">
      <xdr:nvSpPr>
        <xdr:cNvPr id="520" name="フローチャート: 判断 519"/>
        <xdr:cNvSpPr/>
      </xdr:nvSpPr>
      <xdr:spPr>
        <a:xfrm>
          <a:off x="15430500" y="638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157421</xdr:rowOff>
    </xdr:from>
    <xdr:ext cx="534377" cy="259045"/>
    <xdr:sp macro="" textlink="">
      <xdr:nvSpPr>
        <xdr:cNvPr id="521" name="テキスト ボックス 520"/>
        <xdr:cNvSpPr txBox="1"/>
      </xdr:nvSpPr>
      <xdr:spPr>
        <a:xfrm>
          <a:off x="15214111" y="615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9855</xdr:rowOff>
    </xdr:from>
    <xdr:to>
      <xdr:col>76</xdr:col>
      <xdr:colOff>114300</xdr:colOff>
      <xdr:row>39</xdr:row>
      <xdr:rowOff>87350</xdr:rowOff>
    </xdr:to>
    <xdr:cxnSp macro="">
      <xdr:nvCxnSpPr>
        <xdr:cNvPr id="522" name="直線コネクタ 521"/>
        <xdr:cNvCxnSpPr/>
      </xdr:nvCxnSpPr>
      <xdr:spPr>
        <a:xfrm>
          <a:off x="13703300" y="6353505"/>
          <a:ext cx="889000" cy="420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153137</xdr:rowOff>
    </xdr:from>
    <xdr:to>
      <xdr:col>76</xdr:col>
      <xdr:colOff>165100</xdr:colOff>
      <xdr:row>37</xdr:row>
      <xdr:rowOff>83287</xdr:rowOff>
    </xdr:to>
    <xdr:sp macro="" textlink="">
      <xdr:nvSpPr>
        <xdr:cNvPr id="523" name="フローチャート: 判断 522"/>
        <xdr:cNvSpPr/>
      </xdr:nvSpPr>
      <xdr:spPr>
        <a:xfrm>
          <a:off x="14541500" y="63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99814</xdr:rowOff>
    </xdr:from>
    <xdr:ext cx="534377" cy="259045"/>
    <xdr:sp macro="" textlink="">
      <xdr:nvSpPr>
        <xdr:cNvPr id="524" name="テキスト ボックス 523"/>
        <xdr:cNvSpPr txBox="1"/>
      </xdr:nvSpPr>
      <xdr:spPr>
        <a:xfrm>
          <a:off x="14325111" y="610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102514</xdr:rowOff>
    </xdr:from>
    <xdr:to>
      <xdr:col>71</xdr:col>
      <xdr:colOff>177800</xdr:colOff>
      <xdr:row>37</xdr:row>
      <xdr:rowOff>9855</xdr:rowOff>
    </xdr:to>
    <xdr:cxnSp macro="">
      <xdr:nvCxnSpPr>
        <xdr:cNvPr id="525" name="直線コネクタ 524"/>
        <xdr:cNvCxnSpPr/>
      </xdr:nvCxnSpPr>
      <xdr:spPr>
        <a:xfrm>
          <a:off x="12814300" y="6274714"/>
          <a:ext cx="889000" cy="7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59563</xdr:rowOff>
    </xdr:from>
    <xdr:to>
      <xdr:col>72</xdr:col>
      <xdr:colOff>38100</xdr:colOff>
      <xdr:row>36</xdr:row>
      <xdr:rowOff>161163</xdr:rowOff>
    </xdr:to>
    <xdr:sp macro="" textlink="">
      <xdr:nvSpPr>
        <xdr:cNvPr id="526" name="フローチャート: 判断 525"/>
        <xdr:cNvSpPr/>
      </xdr:nvSpPr>
      <xdr:spPr>
        <a:xfrm>
          <a:off x="13652500" y="62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6240</xdr:rowOff>
    </xdr:from>
    <xdr:ext cx="534377" cy="259045"/>
    <xdr:sp macro="" textlink="">
      <xdr:nvSpPr>
        <xdr:cNvPr id="527" name="テキスト ボックス 526"/>
        <xdr:cNvSpPr txBox="1"/>
      </xdr:nvSpPr>
      <xdr:spPr>
        <a:xfrm>
          <a:off x="13436111" y="600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149327</xdr:rowOff>
    </xdr:from>
    <xdr:to>
      <xdr:col>67</xdr:col>
      <xdr:colOff>101600</xdr:colOff>
      <xdr:row>37</xdr:row>
      <xdr:rowOff>79477</xdr:rowOff>
    </xdr:to>
    <xdr:sp macro="" textlink="">
      <xdr:nvSpPr>
        <xdr:cNvPr id="528" name="フローチャート: 判断 527"/>
        <xdr:cNvSpPr/>
      </xdr:nvSpPr>
      <xdr:spPr>
        <a:xfrm>
          <a:off x="12763500" y="632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70604</xdr:rowOff>
    </xdr:from>
    <xdr:ext cx="534377" cy="259045"/>
    <xdr:sp macro="" textlink="">
      <xdr:nvSpPr>
        <xdr:cNvPr id="529" name="テキスト ボックス 528"/>
        <xdr:cNvSpPr txBox="1"/>
      </xdr:nvSpPr>
      <xdr:spPr>
        <a:xfrm>
          <a:off x="12547111" y="641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89738</xdr:rowOff>
    </xdr:from>
    <xdr:to>
      <xdr:col>85</xdr:col>
      <xdr:colOff>177800</xdr:colOff>
      <xdr:row>39</xdr:row>
      <xdr:rowOff>19888</xdr:rowOff>
    </xdr:to>
    <xdr:sp macro="" textlink="">
      <xdr:nvSpPr>
        <xdr:cNvPr id="535" name="楕円 534"/>
        <xdr:cNvSpPr/>
      </xdr:nvSpPr>
      <xdr:spPr>
        <a:xfrm>
          <a:off x="16268700" y="660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4665</xdr:rowOff>
    </xdr:from>
    <xdr:ext cx="534377" cy="259045"/>
    <xdr:sp macro="" textlink="">
      <xdr:nvSpPr>
        <xdr:cNvPr id="536" name="消防費該当値テキスト"/>
        <xdr:cNvSpPr txBox="1"/>
      </xdr:nvSpPr>
      <xdr:spPr>
        <a:xfrm>
          <a:off x="16370300" y="6519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151079</xdr:rowOff>
    </xdr:from>
    <xdr:to>
      <xdr:col>81</xdr:col>
      <xdr:colOff>101600</xdr:colOff>
      <xdr:row>39</xdr:row>
      <xdr:rowOff>81229</xdr:rowOff>
    </xdr:to>
    <xdr:sp macro="" textlink="">
      <xdr:nvSpPr>
        <xdr:cNvPr id="537" name="楕円 536"/>
        <xdr:cNvSpPr/>
      </xdr:nvSpPr>
      <xdr:spPr>
        <a:xfrm>
          <a:off x="15430500" y="666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72356</xdr:rowOff>
    </xdr:from>
    <xdr:ext cx="534377" cy="259045"/>
    <xdr:sp macro="" textlink="">
      <xdr:nvSpPr>
        <xdr:cNvPr id="538" name="テキスト ボックス 537"/>
        <xdr:cNvSpPr txBox="1"/>
      </xdr:nvSpPr>
      <xdr:spPr>
        <a:xfrm>
          <a:off x="15214111" y="675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36550</xdr:rowOff>
    </xdr:from>
    <xdr:to>
      <xdr:col>76</xdr:col>
      <xdr:colOff>165100</xdr:colOff>
      <xdr:row>39</xdr:row>
      <xdr:rowOff>138150</xdr:rowOff>
    </xdr:to>
    <xdr:sp macro="" textlink="">
      <xdr:nvSpPr>
        <xdr:cNvPr id="539" name="楕円 538"/>
        <xdr:cNvSpPr/>
      </xdr:nvSpPr>
      <xdr:spPr>
        <a:xfrm>
          <a:off x="14541500" y="672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129277</xdr:rowOff>
    </xdr:from>
    <xdr:ext cx="469744" cy="259045"/>
    <xdr:sp macro="" textlink="">
      <xdr:nvSpPr>
        <xdr:cNvPr id="540" name="テキスト ボックス 539"/>
        <xdr:cNvSpPr txBox="1"/>
      </xdr:nvSpPr>
      <xdr:spPr>
        <a:xfrm>
          <a:off x="14357428" y="681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130505</xdr:rowOff>
    </xdr:from>
    <xdr:to>
      <xdr:col>72</xdr:col>
      <xdr:colOff>38100</xdr:colOff>
      <xdr:row>37</xdr:row>
      <xdr:rowOff>60655</xdr:rowOff>
    </xdr:to>
    <xdr:sp macro="" textlink="">
      <xdr:nvSpPr>
        <xdr:cNvPr id="541" name="楕円 540"/>
        <xdr:cNvSpPr/>
      </xdr:nvSpPr>
      <xdr:spPr>
        <a:xfrm>
          <a:off x="13652500" y="630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51782</xdr:rowOff>
    </xdr:from>
    <xdr:ext cx="534377" cy="259045"/>
    <xdr:sp macro="" textlink="">
      <xdr:nvSpPr>
        <xdr:cNvPr id="542" name="テキスト ボックス 541"/>
        <xdr:cNvSpPr txBox="1"/>
      </xdr:nvSpPr>
      <xdr:spPr>
        <a:xfrm>
          <a:off x="13436111" y="6395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51714</xdr:rowOff>
    </xdr:from>
    <xdr:to>
      <xdr:col>67</xdr:col>
      <xdr:colOff>101600</xdr:colOff>
      <xdr:row>36</xdr:row>
      <xdr:rowOff>153314</xdr:rowOff>
    </xdr:to>
    <xdr:sp macro="" textlink="">
      <xdr:nvSpPr>
        <xdr:cNvPr id="543" name="楕円 542"/>
        <xdr:cNvSpPr/>
      </xdr:nvSpPr>
      <xdr:spPr>
        <a:xfrm>
          <a:off x="12763500" y="622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169841</xdr:rowOff>
    </xdr:from>
    <xdr:ext cx="534377" cy="259045"/>
    <xdr:sp macro="" textlink="">
      <xdr:nvSpPr>
        <xdr:cNvPr id="544" name="テキスト ボックス 543"/>
        <xdr:cNvSpPr txBox="1"/>
      </xdr:nvSpPr>
      <xdr:spPr>
        <a:xfrm>
          <a:off x="12547111" y="599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5" name="テキスト ボックス 554"/>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3" name="テキスト ボックス 562"/>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65" name="テキスト ボックス 564"/>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67" name="テキスト ボックス 566"/>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69" name="テキスト ボックス 568"/>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54008</xdr:rowOff>
    </xdr:from>
    <xdr:to>
      <xdr:col>85</xdr:col>
      <xdr:colOff>126364</xdr:colOff>
      <xdr:row>59</xdr:row>
      <xdr:rowOff>119322</xdr:rowOff>
    </xdr:to>
    <xdr:cxnSp macro="">
      <xdr:nvCxnSpPr>
        <xdr:cNvPr id="571" name="直線コネクタ 570"/>
        <xdr:cNvCxnSpPr/>
      </xdr:nvCxnSpPr>
      <xdr:spPr>
        <a:xfrm flipV="1">
          <a:off x="16317595" y="8626508"/>
          <a:ext cx="1269" cy="1608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123149</xdr:rowOff>
    </xdr:from>
    <xdr:ext cx="534377" cy="259045"/>
    <xdr:sp macro="" textlink="">
      <xdr:nvSpPr>
        <xdr:cNvPr id="572" name="教育費最小値テキスト"/>
        <xdr:cNvSpPr txBox="1"/>
      </xdr:nvSpPr>
      <xdr:spPr>
        <a:xfrm>
          <a:off x="16370300" y="10238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119322</xdr:rowOff>
    </xdr:from>
    <xdr:to>
      <xdr:col>86</xdr:col>
      <xdr:colOff>25400</xdr:colOff>
      <xdr:row>59</xdr:row>
      <xdr:rowOff>119322</xdr:rowOff>
    </xdr:to>
    <xdr:cxnSp macro="">
      <xdr:nvCxnSpPr>
        <xdr:cNvPr id="573" name="直線コネクタ 572"/>
        <xdr:cNvCxnSpPr/>
      </xdr:nvCxnSpPr>
      <xdr:spPr>
        <a:xfrm>
          <a:off x="16230600" y="1023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685</xdr:rowOff>
    </xdr:from>
    <xdr:ext cx="534377" cy="259045"/>
    <xdr:sp macro="" textlink="">
      <xdr:nvSpPr>
        <xdr:cNvPr id="574" name="教育費最大値テキスト"/>
        <xdr:cNvSpPr txBox="1"/>
      </xdr:nvSpPr>
      <xdr:spPr>
        <a:xfrm>
          <a:off x="16370300" y="840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78,624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54008</xdr:rowOff>
    </xdr:from>
    <xdr:to>
      <xdr:col>86</xdr:col>
      <xdr:colOff>25400</xdr:colOff>
      <xdr:row>50</xdr:row>
      <xdr:rowOff>54008</xdr:rowOff>
    </xdr:to>
    <xdr:cxnSp macro="">
      <xdr:nvCxnSpPr>
        <xdr:cNvPr id="575" name="直線コネクタ 574"/>
        <xdr:cNvCxnSpPr/>
      </xdr:nvCxnSpPr>
      <xdr:spPr>
        <a:xfrm>
          <a:off x="16230600" y="862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113117</xdr:rowOff>
    </xdr:from>
    <xdr:to>
      <xdr:col>85</xdr:col>
      <xdr:colOff>127000</xdr:colOff>
      <xdr:row>55</xdr:row>
      <xdr:rowOff>118636</xdr:rowOff>
    </xdr:to>
    <xdr:cxnSp macro="">
      <xdr:nvCxnSpPr>
        <xdr:cNvPr id="576" name="直線コネクタ 575"/>
        <xdr:cNvCxnSpPr/>
      </xdr:nvCxnSpPr>
      <xdr:spPr>
        <a:xfrm>
          <a:off x="15481300" y="9542867"/>
          <a:ext cx="838200" cy="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51619</xdr:rowOff>
    </xdr:from>
    <xdr:ext cx="534377" cy="259045"/>
    <xdr:sp macro="" textlink="">
      <xdr:nvSpPr>
        <xdr:cNvPr id="577" name="教育費平均値テキスト"/>
        <xdr:cNvSpPr txBox="1"/>
      </xdr:nvSpPr>
      <xdr:spPr>
        <a:xfrm>
          <a:off x="16370300" y="9652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73192</xdr:rowOff>
    </xdr:from>
    <xdr:to>
      <xdr:col>85</xdr:col>
      <xdr:colOff>177800</xdr:colOff>
      <xdr:row>57</xdr:row>
      <xdr:rowOff>3342</xdr:rowOff>
    </xdr:to>
    <xdr:sp macro="" textlink="">
      <xdr:nvSpPr>
        <xdr:cNvPr id="578" name="フローチャート: 判断 577"/>
        <xdr:cNvSpPr/>
      </xdr:nvSpPr>
      <xdr:spPr>
        <a:xfrm>
          <a:off x="16268700" y="967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113117</xdr:rowOff>
    </xdr:from>
    <xdr:to>
      <xdr:col>81</xdr:col>
      <xdr:colOff>50800</xdr:colOff>
      <xdr:row>56</xdr:row>
      <xdr:rowOff>97148</xdr:rowOff>
    </xdr:to>
    <xdr:cxnSp macro="">
      <xdr:nvCxnSpPr>
        <xdr:cNvPr id="579" name="直線コネクタ 578"/>
        <xdr:cNvCxnSpPr/>
      </xdr:nvCxnSpPr>
      <xdr:spPr>
        <a:xfrm flipV="1">
          <a:off x="14592300" y="9542867"/>
          <a:ext cx="889000" cy="155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70448</xdr:rowOff>
    </xdr:from>
    <xdr:to>
      <xdr:col>81</xdr:col>
      <xdr:colOff>101600</xdr:colOff>
      <xdr:row>57</xdr:row>
      <xdr:rowOff>598</xdr:rowOff>
    </xdr:to>
    <xdr:sp macro="" textlink="">
      <xdr:nvSpPr>
        <xdr:cNvPr id="580" name="フローチャート: 判断 579"/>
        <xdr:cNvSpPr/>
      </xdr:nvSpPr>
      <xdr:spPr>
        <a:xfrm>
          <a:off x="15430500" y="967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163175</xdr:rowOff>
    </xdr:from>
    <xdr:ext cx="534377" cy="259045"/>
    <xdr:sp macro="" textlink="">
      <xdr:nvSpPr>
        <xdr:cNvPr id="581" name="テキスト ボックス 580"/>
        <xdr:cNvSpPr txBox="1"/>
      </xdr:nvSpPr>
      <xdr:spPr>
        <a:xfrm>
          <a:off x="15214111" y="9764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17073</xdr:rowOff>
    </xdr:from>
    <xdr:to>
      <xdr:col>76</xdr:col>
      <xdr:colOff>114300</xdr:colOff>
      <xdr:row>56</xdr:row>
      <xdr:rowOff>97148</xdr:rowOff>
    </xdr:to>
    <xdr:cxnSp macro="">
      <xdr:nvCxnSpPr>
        <xdr:cNvPr id="582" name="直線コネクタ 581"/>
        <xdr:cNvCxnSpPr/>
      </xdr:nvCxnSpPr>
      <xdr:spPr>
        <a:xfrm>
          <a:off x="13703300" y="9618273"/>
          <a:ext cx="889000" cy="80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144679</xdr:rowOff>
    </xdr:from>
    <xdr:to>
      <xdr:col>76</xdr:col>
      <xdr:colOff>165100</xdr:colOff>
      <xdr:row>57</xdr:row>
      <xdr:rowOff>74829</xdr:rowOff>
    </xdr:to>
    <xdr:sp macro="" textlink="">
      <xdr:nvSpPr>
        <xdr:cNvPr id="583" name="フローチャート: 判断 582"/>
        <xdr:cNvSpPr/>
      </xdr:nvSpPr>
      <xdr:spPr>
        <a:xfrm>
          <a:off x="14541500" y="974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65956</xdr:rowOff>
    </xdr:from>
    <xdr:ext cx="534377" cy="259045"/>
    <xdr:sp macro="" textlink="">
      <xdr:nvSpPr>
        <xdr:cNvPr id="584" name="テキスト ボックス 583"/>
        <xdr:cNvSpPr txBox="1"/>
      </xdr:nvSpPr>
      <xdr:spPr>
        <a:xfrm>
          <a:off x="14325111" y="983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80199</xdr:rowOff>
    </xdr:from>
    <xdr:to>
      <xdr:col>71</xdr:col>
      <xdr:colOff>177800</xdr:colOff>
      <xdr:row>56</xdr:row>
      <xdr:rowOff>17073</xdr:rowOff>
    </xdr:to>
    <xdr:cxnSp macro="">
      <xdr:nvCxnSpPr>
        <xdr:cNvPr id="585" name="直線コネクタ 584"/>
        <xdr:cNvCxnSpPr/>
      </xdr:nvCxnSpPr>
      <xdr:spPr>
        <a:xfrm>
          <a:off x="12814300" y="9338499"/>
          <a:ext cx="889000" cy="27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155618</xdr:rowOff>
    </xdr:from>
    <xdr:to>
      <xdr:col>72</xdr:col>
      <xdr:colOff>38100</xdr:colOff>
      <xdr:row>57</xdr:row>
      <xdr:rowOff>85768</xdr:rowOff>
    </xdr:to>
    <xdr:sp macro="" textlink="">
      <xdr:nvSpPr>
        <xdr:cNvPr id="586" name="フローチャート: 判断 585"/>
        <xdr:cNvSpPr/>
      </xdr:nvSpPr>
      <xdr:spPr>
        <a:xfrm>
          <a:off x="13652500" y="975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76895</xdr:rowOff>
    </xdr:from>
    <xdr:ext cx="534377" cy="259045"/>
    <xdr:sp macro="" textlink="">
      <xdr:nvSpPr>
        <xdr:cNvPr id="587" name="テキスト ボックス 586"/>
        <xdr:cNvSpPr txBox="1"/>
      </xdr:nvSpPr>
      <xdr:spPr>
        <a:xfrm>
          <a:off x="13436111" y="9849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58986</xdr:rowOff>
    </xdr:from>
    <xdr:to>
      <xdr:col>67</xdr:col>
      <xdr:colOff>101600</xdr:colOff>
      <xdr:row>56</xdr:row>
      <xdr:rowOff>160586</xdr:rowOff>
    </xdr:to>
    <xdr:sp macro="" textlink="">
      <xdr:nvSpPr>
        <xdr:cNvPr id="588" name="フローチャート: 判断 587"/>
        <xdr:cNvSpPr/>
      </xdr:nvSpPr>
      <xdr:spPr>
        <a:xfrm>
          <a:off x="12763500" y="966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151713</xdr:rowOff>
    </xdr:from>
    <xdr:ext cx="534377" cy="259045"/>
    <xdr:sp macro="" textlink="">
      <xdr:nvSpPr>
        <xdr:cNvPr id="589" name="テキスト ボックス 588"/>
        <xdr:cNvSpPr txBox="1"/>
      </xdr:nvSpPr>
      <xdr:spPr>
        <a:xfrm>
          <a:off x="12547111" y="975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67836</xdr:rowOff>
    </xdr:from>
    <xdr:to>
      <xdr:col>85</xdr:col>
      <xdr:colOff>177800</xdr:colOff>
      <xdr:row>55</xdr:row>
      <xdr:rowOff>169436</xdr:rowOff>
    </xdr:to>
    <xdr:sp macro="" textlink="">
      <xdr:nvSpPr>
        <xdr:cNvPr id="595" name="楕円 594"/>
        <xdr:cNvSpPr/>
      </xdr:nvSpPr>
      <xdr:spPr>
        <a:xfrm>
          <a:off x="16268700" y="949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90713</xdr:rowOff>
    </xdr:from>
    <xdr:ext cx="534377" cy="259045"/>
    <xdr:sp macro="" textlink="">
      <xdr:nvSpPr>
        <xdr:cNvPr id="596" name="教育費該当値テキスト"/>
        <xdr:cNvSpPr txBox="1"/>
      </xdr:nvSpPr>
      <xdr:spPr>
        <a:xfrm>
          <a:off x="16370300" y="9349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62317</xdr:rowOff>
    </xdr:from>
    <xdr:to>
      <xdr:col>81</xdr:col>
      <xdr:colOff>101600</xdr:colOff>
      <xdr:row>55</xdr:row>
      <xdr:rowOff>163917</xdr:rowOff>
    </xdr:to>
    <xdr:sp macro="" textlink="">
      <xdr:nvSpPr>
        <xdr:cNvPr id="597" name="楕円 596"/>
        <xdr:cNvSpPr/>
      </xdr:nvSpPr>
      <xdr:spPr>
        <a:xfrm>
          <a:off x="15430500" y="949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8994</xdr:rowOff>
    </xdr:from>
    <xdr:ext cx="534377" cy="259045"/>
    <xdr:sp macro="" textlink="">
      <xdr:nvSpPr>
        <xdr:cNvPr id="598" name="テキスト ボックス 597"/>
        <xdr:cNvSpPr txBox="1"/>
      </xdr:nvSpPr>
      <xdr:spPr>
        <a:xfrm>
          <a:off x="15214111" y="926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46348</xdr:rowOff>
    </xdr:from>
    <xdr:to>
      <xdr:col>76</xdr:col>
      <xdr:colOff>165100</xdr:colOff>
      <xdr:row>56</xdr:row>
      <xdr:rowOff>147948</xdr:rowOff>
    </xdr:to>
    <xdr:sp macro="" textlink="">
      <xdr:nvSpPr>
        <xdr:cNvPr id="599" name="楕円 598"/>
        <xdr:cNvSpPr/>
      </xdr:nvSpPr>
      <xdr:spPr>
        <a:xfrm>
          <a:off x="14541500" y="96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164475</xdr:rowOff>
    </xdr:from>
    <xdr:ext cx="534377" cy="259045"/>
    <xdr:sp macro="" textlink="">
      <xdr:nvSpPr>
        <xdr:cNvPr id="600" name="テキスト ボックス 599"/>
        <xdr:cNvSpPr txBox="1"/>
      </xdr:nvSpPr>
      <xdr:spPr>
        <a:xfrm>
          <a:off x="14325111" y="942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137723</xdr:rowOff>
    </xdr:from>
    <xdr:to>
      <xdr:col>72</xdr:col>
      <xdr:colOff>38100</xdr:colOff>
      <xdr:row>56</xdr:row>
      <xdr:rowOff>67873</xdr:rowOff>
    </xdr:to>
    <xdr:sp macro="" textlink="">
      <xdr:nvSpPr>
        <xdr:cNvPr id="601" name="楕円 600"/>
        <xdr:cNvSpPr/>
      </xdr:nvSpPr>
      <xdr:spPr>
        <a:xfrm>
          <a:off x="13652500" y="956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84400</xdr:rowOff>
    </xdr:from>
    <xdr:ext cx="534377" cy="259045"/>
    <xdr:sp macro="" textlink="">
      <xdr:nvSpPr>
        <xdr:cNvPr id="602" name="テキスト ボックス 601"/>
        <xdr:cNvSpPr txBox="1"/>
      </xdr:nvSpPr>
      <xdr:spPr>
        <a:xfrm>
          <a:off x="13436111" y="9342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29399</xdr:rowOff>
    </xdr:from>
    <xdr:to>
      <xdr:col>67</xdr:col>
      <xdr:colOff>101600</xdr:colOff>
      <xdr:row>54</xdr:row>
      <xdr:rowOff>130999</xdr:rowOff>
    </xdr:to>
    <xdr:sp macro="" textlink="">
      <xdr:nvSpPr>
        <xdr:cNvPr id="603" name="楕円 602"/>
        <xdr:cNvSpPr/>
      </xdr:nvSpPr>
      <xdr:spPr>
        <a:xfrm>
          <a:off x="12763500" y="928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147526</xdr:rowOff>
    </xdr:from>
    <xdr:ext cx="534377" cy="259045"/>
    <xdr:sp macro="" textlink="">
      <xdr:nvSpPr>
        <xdr:cNvPr id="604" name="テキスト ボックス 603"/>
        <xdr:cNvSpPr txBox="1"/>
      </xdr:nvSpPr>
      <xdr:spPr>
        <a:xfrm>
          <a:off x="12547111" y="906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95123</xdr:rowOff>
    </xdr:from>
    <xdr:to>
      <xdr:col>85</xdr:col>
      <xdr:colOff>126364</xdr:colOff>
      <xdr:row>79</xdr:row>
      <xdr:rowOff>98879</xdr:rowOff>
    </xdr:to>
    <xdr:cxnSp macro="">
      <xdr:nvCxnSpPr>
        <xdr:cNvPr id="630" name="直線コネクタ 629"/>
        <xdr:cNvCxnSpPr/>
      </xdr:nvCxnSpPr>
      <xdr:spPr>
        <a:xfrm flipV="1">
          <a:off x="16317595" y="12096623"/>
          <a:ext cx="1269" cy="154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132344</xdr:rowOff>
    </xdr:from>
    <xdr:ext cx="249299" cy="259045"/>
    <xdr:sp macro="" textlink="">
      <xdr:nvSpPr>
        <xdr:cNvPr id="631" name="災害復旧費最小値テキスト"/>
        <xdr:cNvSpPr txBox="1"/>
      </xdr:nvSpPr>
      <xdr:spPr>
        <a:xfrm>
          <a:off x="16370300" y="136768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41800</xdr:rowOff>
    </xdr:from>
    <xdr:ext cx="534377" cy="259045"/>
    <xdr:sp macro="" textlink="">
      <xdr:nvSpPr>
        <xdr:cNvPr id="633" name="災害復旧費最大値テキスト"/>
        <xdr:cNvSpPr txBox="1"/>
      </xdr:nvSpPr>
      <xdr:spPr>
        <a:xfrm>
          <a:off x="16370300" y="1187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94,730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95123</xdr:rowOff>
    </xdr:from>
    <xdr:to>
      <xdr:col>86</xdr:col>
      <xdr:colOff>25400</xdr:colOff>
      <xdr:row>70</xdr:row>
      <xdr:rowOff>95123</xdr:rowOff>
    </xdr:to>
    <xdr:cxnSp macro="">
      <xdr:nvCxnSpPr>
        <xdr:cNvPr id="634" name="直線コネクタ 633"/>
        <xdr:cNvCxnSpPr/>
      </xdr:nvCxnSpPr>
      <xdr:spPr>
        <a:xfrm>
          <a:off x="16230600" y="12096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96365</xdr:rowOff>
    </xdr:from>
    <xdr:to>
      <xdr:col>85</xdr:col>
      <xdr:colOff>127000</xdr:colOff>
      <xdr:row>79</xdr:row>
      <xdr:rowOff>98078</xdr:rowOff>
    </xdr:to>
    <xdr:cxnSp macro="">
      <xdr:nvCxnSpPr>
        <xdr:cNvPr id="635" name="直線コネクタ 634"/>
        <xdr:cNvCxnSpPr/>
      </xdr:nvCxnSpPr>
      <xdr:spPr>
        <a:xfrm>
          <a:off x="15481300" y="13640915"/>
          <a:ext cx="838200" cy="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49793</xdr:rowOff>
    </xdr:from>
    <xdr:ext cx="469744" cy="259045"/>
    <xdr:sp macro="" textlink="">
      <xdr:nvSpPr>
        <xdr:cNvPr id="636" name="災害復旧費平均値テキスト"/>
        <xdr:cNvSpPr txBox="1"/>
      </xdr:nvSpPr>
      <xdr:spPr>
        <a:xfrm>
          <a:off x="16370300" y="13422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26916</xdr:rowOff>
    </xdr:from>
    <xdr:to>
      <xdr:col>85</xdr:col>
      <xdr:colOff>177800</xdr:colOff>
      <xdr:row>79</xdr:row>
      <xdr:rowOff>128516</xdr:rowOff>
    </xdr:to>
    <xdr:sp macro="" textlink="">
      <xdr:nvSpPr>
        <xdr:cNvPr id="637" name="フローチャート: 判断 636"/>
        <xdr:cNvSpPr/>
      </xdr:nvSpPr>
      <xdr:spPr>
        <a:xfrm>
          <a:off x="16268700" y="1357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96365</xdr:rowOff>
    </xdr:from>
    <xdr:to>
      <xdr:col>81</xdr:col>
      <xdr:colOff>50800</xdr:colOff>
      <xdr:row>79</xdr:row>
      <xdr:rowOff>98487</xdr:rowOff>
    </xdr:to>
    <xdr:cxnSp macro="">
      <xdr:nvCxnSpPr>
        <xdr:cNvPr id="638" name="直線コネクタ 637"/>
        <xdr:cNvCxnSpPr/>
      </xdr:nvCxnSpPr>
      <xdr:spPr>
        <a:xfrm flipV="1">
          <a:off x="14592300" y="13640915"/>
          <a:ext cx="889000" cy="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39914</xdr:rowOff>
    </xdr:from>
    <xdr:to>
      <xdr:col>81</xdr:col>
      <xdr:colOff>101600</xdr:colOff>
      <xdr:row>79</xdr:row>
      <xdr:rowOff>141514</xdr:rowOff>
    </xdr:to>
    <xdr:sp macro="" textlink="">
      <xdr:nvSpPr>
        <xdr:cNvPr id="639" name="フローチャート: 判断 638"/>
        <xdr:cNvSpPr/>
      </xdr:nvSpPr>
      <xdr:spPr>
        <a:xfrm>
          <a:off x="15430500" y="13584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158041</xdr:rowOff>
    </xdr:from>
    <xdr:ext cx="378565" cy="259045"/>
    <xdr:sp macro="" textlink="">
      <xdr:nvSpPr>
        <xdr:cNvPr id="640" name="テキスト ボックス 639"/>
        <xdr:cNvSpPr txBox="1"/>
      </xdr:nvSpPr>
      <xdr:spPr>
        <a:xfrm>
          <a:off x="15292017" y="13359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98487</xdr:rowOff>
    </xdr:from>
    <xdr:to>
      <xdr:col>76</xdr:col>
      <xdr:colOff>114300</xdr:colOff>
      <xdr:row>79</xdr:row>
      <xdr:rowOff>98732</xdr:rowOff>
    </xdr:to>
    <xdr:cxnSp macro="">
      <xdr:nvCxnSpPr>
        <xdr:cNvPr id="641" name="直線コネクタ 640"/>
        <xdr:cNvCxnSpPr/>
      </xdr:nvCxnSpPr>
      <xdr:spPr>
        <a:xfrm flipV="1">
          <a:off x="13703300" y="13643037"/>
          <a:ext cx="889000" cy="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145021</xdr:rowOff>
    </xdr:from>
    <xdr:to>
      <xdr:col>76</xdr:col>
      <xdr:colOff>165100</xdr:colOff>
      <xdr:row>79</xdr:row>
      <xdr:rowOff>75171</xdr:rowOff>
    </xdr:to>
    <xdr:sp macro="" textlink="">
      <xdr:nvSpPr>
        <xdr:cNvPr id="642" name="フローチャート: 判断 641"/>
        <xdr:cNvSpPr/>
      </xdr:nvSpPr>
      <xdr:spPr>
        <a:xfrm>
          <a:off x="14541500" y="135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91698</xdr:rowOff>
    </xdr:from>
    <xdr:ext cx="469744" cy="259045"/>
    <xdr:sp macro="" textlink="">
      <xdr:nvSpPr>
        <xdr:cNvPr id="643" name="テキスト ボックス 642"/>
        <xdr:cNvSpPr txBox="1"/>
      </xdr:nvSpPr>
      <xdr:spPr>
        <a:xfrm>
          <a:off x="14357428" y="13293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98732</xdr:rowOff>
    </xdr:from>
    <xdr:to>
      <xdr:col>71</xdr:col>
      <xdr:colOff>177800</xdr:colOff>
      <xdr:row>79</xdr:row>
      <xdr:rowOff>98780</xdr:rowOff>
    </xdr:to>
    <xdr:cxnSp macro="">
      <xdr:nvCxnSpPr>
        <xdr:cNvPr id="644" name="直線コネクタ 643"/>
        <xdr:cNvCxnSpPr/>
      </xdr:nvCxnSpPr>
      <xdr:spPr>
        <a:xfrm flipV="1">
          <a:off x="12814300" y="13643282"/>
          <a:ext cx="889000" cy="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39881</xdr:rowOff>
    </xdr:from>
    <xdr:to>
      <xdr:col>72</xdr:col>
      <xdr:colOff>38100</xdr:colOff>
      <xdr:row>79</xdr:row>
      <xdr:rowOff>141481</xdr:rowOff>
    </xdr:to>
    <xdr:sp macro="" textlink="">
      <xdr:nvSpPr>
        <xdr:cNvPr id="645" name="フローチャート: 判断 644"/>
        <xdr:cNvSpPr/>
      </xdr:nvSpPr>
      <xdr:spPr>
        <a:xfrm>
          <a:off x="13652500" y="1358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158008</xdr:rowOff>
    </xdr:from>
    <xdr:ext cx="378565" cy="259045"/>
    <xdr:sp macro="" textlink="">
      <xdr:nvSpPr>
        <xdr:cNvPr id="646" name="テキスト ボックス 645"/>
        <xdr:cNvSpPr txBox="1"/>
      </xdr:nvSpPr>
      <xdr:spPr>
        <a:xfrm>
          <a:off x="13514017" y="13359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36861</xdr:rowOff>
    </xdr:from>
    <xdr:to>
      <xdr:col>67</xdr:col>
      <xdr:colOff>101600</xdr:colOff>
      <xdr:row>79</xdr:row>
      <xdr:rowOff>138461</xdr:rowOff>
    </xdr:to>
    <xdr:sp macro="" textlink="">
      <xdr:nvSpPr>
        <xdr:cNvPr id="647" name="フローチャート: 判断 646"/>
        <xdr:cNvSpPr/>
      </xdr:nvSpPr>
      <xdr:spPr>
        <a:xfrm>
          <a:off x="12763500" y="135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154988</xdr:rowOff>
    </xdr:from>
    <xdr:ext cx="378565" cy="259045"/>
    <xdr:sp macro="" textlink="">
      <xdr:nvSpPr>
        <xdr:cNvPr id="648" name="テキスト ボックス 647"/>
        <xdr:cNvSpPr txBox="1"/>
      </xdr:nvSpPr>
      <xdr:spPr>
        <a:xfrm>
          <a:off x="12625017" y="13356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47278</xdr:rowOff>
    </xdr:from>
    <xdr:to>
      <xdr:col>85</xdr:col>
      <xdr:colOff>177800</xdr:colOff>
      <xdr:row>79</xdr:row>
      <xdr:rowOff>148878</xdr:rowOff>
    </xdr:to>
    <xdr:sp macro="" textlink="">
      <xdr:nvSpPr>
        <xdr:cNvPr id="654" name="楕円 653"/>
        <xdr:cNvSpPr/>
      </xdr:nvSpPr>
      <xdr:spPr>
        <a:xfrm>
          <a:off x="16268700" y="1359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5343</xdr:rowOff>
    </xdr:from>
    <xdr:ext cx="313932" cy="259045"/>
    <xdr:sp macro="" textlink="">
      <xdr:nvSpPr>
        <xdr:cNvPr id="655" name="災害復旧費該当値テキスト"/>
        <xdr:cNvSpPr txBox="1"/>
      </xdr:nvSpPr>
      <xdr:spPr>
        <a:xfrm>
          <a:off x="16370300" y="135498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45565</xdr:rowOff>
    </xdr:from>
    <xdr:to>
      <xdr:col>81</xdr:col>
      <xdr:colOff>101600</xdr:colOff>
      <xdr:row>79</xdr:row>
      <xdr:rowOff>147165</xdr:rowOff>
    </xdr:to>
    <xdr:sp macro="" textlink="">
      <xdr:nvSpPr>
        <xdr:cNvPr id="656" name="楕円 655"/>
        <xdr:cNvSpPr/>
      </xdr:nvSpPr>
      <xdr:spPr>
        <a:xfrm>
          <a:off x="15430500" y="1359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138292</xdr:rowOff>
    </xdr:from>
    <xdr:ext cx="378565" cy="259045"/>
    <xdr:sp macro="" textlink="">
      <xdr:nvSpPr>
        <xdr:cNvPr id="657" name="テキスト ボックス 656"/>
        <xdr:cNvSpPr txBox="1"/>
      </xdr:nvSpPr>
      <xdr:spPr>
        <a:xfrm>
          <a:off x="15292017" y="136828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47687</xdr:rowOff>
    </xdr:from>
    <xdr:to>
      <xdr:col>76</xdr:col>
      <xdr:colOff>165100</xdr:colOff>
      <xdr:row>79</xdr:row>
      <xdr:rowOff>149287</xdr:rowOff>
    </xdr:to>
    <xdr:sp macro="" textlink="">
      <xdr:nvSpPr>
        <xdr:cNvPr id="658" name="楕円 657"/>
        <xdr:cNvSpPr/>
      </xdr:nvSpPr>
      <xdr:spPr>
        <a:xfrm>
          <a:off x="14541500" y="1359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140414</xdr:rowOff>
    </xdr:from>
    <xdr:ext cx="313932" cy="259045"/>
    <xdr:sp macro="" textlink="">
      <xdr:nvSpPr>
        <xdr:cNvPr id="659" name="テキスト ボックス 658"/>
        <xdr:cNvSpPr txBox="1"/>
      </xdr:nvSpPr>
      <xdr:spPr>
        <a:xfrm>
          <a:off x="14435333" y="136849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47932</xdr:rowOff>
    </xdr:from>
    <xdr:to>
      <xdr:col>72</xdr:col>
      <xdr:colOff>38100</xdr:colOff>
      <xdr:row>79</xdr:row>
      <xdr:rowOff>149532</xdr:rowOff>
    </xdr:to>
    <xdr:sp macro="" textlink="">
      <xdr:nvSpPr>
        <xdr:cNvPr id="660" name="楕円 659"/>
        <xdr:cNvSpPr/>
      </xdr:nvSpPr>
      <xdr:spPr>
        <a:xfrm>
          <a:off x="13652500" y="1359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140659</xdr:rowOff>
    </xdr:from>
    <xdr:ext cx="249299" cy="259045"/>
    <xdr:sp macro="" textlink="">
      <xdr:nvSpPr>
        <xdr:cNvPr id="661" name="テキスト ボックス 660"/>
        <xdr:cNvSpPr txBox="1"/>
      </xdr:nvSpPr>
      <xdr:spPr>
        <a:xfrm>
          <a:off x="13578650" y="136852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47980</xdr:rowOff>
    </xdr:from>
    <xdr:to>
      <xdr:col>67</xdr:col>
      <xdr:colOff>101600</xdr:colOff>
      <xdr:row>79</xdr:row>
      <xdr:rowOff>149580</xdr:rowOff>
    </xdr:to>
    <xdr:sp macro="" textlink="">
      <xdr:nvSpPr>
        <xdr:cNvPr id="662" name="楕円 661"/>
        <xdr:cNvSpPr/>
      </xdr:nvSpPr>
      <xdr:spPr>
        <a:xfrm>
          <a:off x="12763500" y="1359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140707</xdr:rowOff>
    </xdr:from>
    <xdr:ext cx="249299" cy="259045"/>
    <xdr:sp macro="" textlink="">
      <xdr:nvSpPr>
        <xdr:cNvPr id="663" name="テキスト ボックス 662"/>
        <xdr:cNvSpPr txBox="1"/>
      </xdr:nvSpPr>
      <xdr:spPr>
        <a:xfrm>
          <a:off x="12689650" y="136852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5" name="テキスト ボックス 67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7" name="テキスト ボックス 67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9" name="テキスト ボックス 678"/>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1" name="テキスト ボックス 680"/>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3" name="テキスト ボックス 68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8872</xdr:rowOff>
    </xdr:from>
    <xdr:to>
      <xdr:col>85</xdr:col>
      <xdr:colOff>126364</xdr:colOff>
      <xdr:row>97</xdr:row>
      <xdr:rowOff>145597</xdr:rowOff>
    </xdr:to>
    <xdr:cxnSp macro="">
      <xdr:nvCxnSpPr>
        <xdr:cNvPr id="685" name="直線コネクタ 684"/>
        <xdr:cNvCxnSpPr/>
      </xdr:nvCxnSpPr>
      <xdr:spPr>
        <a:xfrm flipV="1">
          <a:off x="16317595" y="15439372"/>
          <a:ext cx="1269" cy="1336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149424</xdr:rowOff>
    </xdr:from>
    <xdr:ext cx="469744" cy="259045"/>
    <xdr:sp macro="" textlink="">
      <xdr:nvSpPr>
        <xdr:cNvPr id="686" name="公債費最小値テキスト"/>
        <xdr:cNvSpPr txBox="1"/>
      </xdr:nvSpPr>
      <xdr:spPr>
        <a:xfrm>
          <a:off x="16370300" y="16780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145597</xdr:rowOff>
    </xdr:from>
    <xdr:to>
      <xdr:col>86</xdr:col>
      <xdr:colOff>25400</xdr:colOff>
      <xdr:row>97</xdr:row>
      <xdr:rowOff>145597</xdr:rowOff>
    </xdr:to>
    <xdr:cxnSp macro="">
      <xdr:nvCxnSpPr>
        <xdr:cNvPr id="687" name="直線コネクタ 686"/>
        <xdr:cNvCxnSpPr/>
      </xdr:nvCxnSpPr>
      <xdr:spPr>
        <a:xfrm>
          <a:off x="16230600" y="16776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126999</xdr:rowOff>
    </xdr:from>
    <xdr:ext cx="534377" cy="259045"/>
    <xdr:sp macro="" textlink="">
      <xdr:nvSpPr>
        <xdr:cNvPr id="688" name="公債費最大値テキスト"/>
        <xdr:cNvSpPr txBox="1"/>
      </xdr:nvSpPr>
      <xdr:spPr>
        <a:xfrm>
          <a:off x="16370300" y="1521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65,723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8872</xdr:rowOff>
    </xdr:from>
    <xdr:to>
      <xdr:col>86</xdr:col>
      <xdr:colOff>25400</xdr:colOff>
      <xdr:row>90</xdr:row>
      <xdr:rowOff>8872</xdr:rowOff>
    </xdr:to>
    <xdr:cxnSp macro="">
      <xdr:nvCxnSpPr>
        <xdr:cNvPr id="689" name="直線コネクタ 688"/>
        <xdr:cNvCxnSpPr/>
      </xdr:nvCxnSpPr>
      <xdr:spPr>
        <a:xfrm>
          <a:off x="16230600" y="15439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116794</xdr:rowOff>
    </xdr:from>
    <xdr:to>
      <xdr:col>85</xdr:col>
      <xdr:colOff>127000</xdr:colOff>
      <xdr:row>96</xdr:row>
      <xdr:rowOff>135173</xdr:rowOff>
    </xdr:to>
    <xdr:cxnSp macro="">
      <xdr:nvCxnSpPr>
        <xdr:cNvPr id="690" name="直線コネクタ 689"/>
        <xdr:cNvCxnSpPr/>
      </xdr:nvCxnSpPr>
      <xdr:spPr>
        <a:xfrm>
          <a:off x="15481300" y="16575994"/>
          <a:ext cx="838200" cy="1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2438</xdr:rowOff>
    </xdr:from>
    <xdr:ext cx="534377" cy="259045"/>
    <xdr:sp macro="" textlink="">
      <xdr:nvSpPr>
        <xdr:cNvPr id="691" name="公債費平均値テキスト"/>
        <xdr:cNvSpPr txBox="1"/>
      </xdr:nvSpPr>
      <xdr:spPr>
        <a:xfrm>
          <a:off x="16370300" y="15947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151011</xdr:rowOff>
    </xdr:from>
    <xdr:to>
      <xdr:col>85</xdr:col>
      <xdr:colOff>177800</xdr:colOff>
      <xdr:row>94</xdr:row>
      <xdr:rowOff>81161</xdr:rowOff>
    </xdr:to>
    <xdr:sp macro="" textlink="">
      <xdr:nvSpPr>
        <xdr:cNvPr id="692" name="フローチャート: 判断 691"/>
        <xdr:cNvSpPr/>
      </xdr:nvSpPr>
      <xdr:spPr>
        <a:xfrm>
          <a:off x="16268700" y="1609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111514</xdr:rowOff>
    </xdr:from>
    <xdr:to>
      <xdr:col>81</xdr:col>
      <xdr:colOff>50800</xdr:colOff>
      <xdr:row>96</xdr:row>
      <xdr:rowOff>116794</xdr:rowOff>
    </xdr:to>
    <xdr:cxnSp macro="">
      <xdr:nvCxnSpPr>
        <xdr:cNvPr id="693" name="直線コネクタ 692"/>
        <xdr:cNvCxnSpPr/>
      </xdr:nvCxnSpPr>
      <xdr:spPr>
        <a:xfrm>
          <a:off x="14592300" y="16570714"/>
          <a:ext cx="889000" cy="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135398</xdr:rowOff>
    </xdr:from>
    <xdr:to>
      <xdr:col>81</xdr:col>
      <xdr:colOff>101600</xdr:colOff>
      <xdr:row>94</xdr:row>
      <xdr:rowOff>65548</xdr:rowOff>
    </xdr:to>
    <xdr:sp macro="" textlink="">
      <xdr:nvSpPr>
        <xdr:cNvPr id="694" name="フローチャート: 判断 693"/>
        <xdr:cNvSpPr/>
      </xdr:nvSpPr>
      <xdr:spPr>
        <a:xfrm>
          <a:off x="15430500" y="160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82075</xdr:rowOff>
    </xdr:from>
    <xdr:ext cx="534377" cy="259045"/>
    <xdr:sp macro="" textlink="">
      <xdr:nvSpPr>
        <xdr:cNvPr id="695" name="テキスト ボックス 694"/>
        <xdr:cNvSpPr txBox="1"/>
      </xdr:nvSpPr>
      <xdr:spPr>
        <a:xfrm>
          <a:off x="15214111" y="1585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111514</xdr:rowOff>
    </xdr:from>
    <xdr:to>
      <xdr:col>76</xdr:col>
      <xdr:colOff>114300</xdr:colOff>
      <xdr:row>96</xdr:row>
      <xdr:rowOff>126189</xdr:rowOff>
    </xdr:to>
    <xdr:cxnSp macro="">
      <xdr:nvCxnSpPr>
        <xdr:cNvPr id="696" name="直線コネクタ 695"/>
        <xdr:cNvCxnSpPr/>
      </xdr:nvCxnSpPr>
      <xdr:spPr>
        <a:xfrm flipV="1">
          <a:off x="13703300" y="16570714"/>
          <a:ext cx="889000" cy="1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112423</xdr:rowOff>
    </xdr:from>
    <xdr:to>
      <xdr:col>76</xdr:col>
      <xdr:colOff>165100</xdr:colOff>
      <xdr:row>94</xdr:row>
      <xdr:rowOff>42573</xdr:rowOff>
    </xdr:to>
    <xdr:sp macro="" textlink="">
      <xdr:nvSpPr>
        <xdr:cNvPr id="697" name="フローチャート: 判断 696"/>
        <xdr:cNvSpPr/>
      </xdr:nvSpPr>
      <xdr:spPr>
        <a:xfrm>
          <a:off x="14541500" y="1605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59100</xdr:rowOff>
    </xdr:from>
    <xdr:ext cx="534377" cy="259045"/>
    <xdr:sp macro="" textlink="">
      <xdr:nvSpPr>
        <xdr:cNvPr id="698" name="テキスト ボックス 697"/>
        <xdr:cNvSpPr txBox="1"/>
      </xdr:nvSpPr>
      <xdr:spPr>
        <a:xfrm>
          <a:off x="14325111" y="1583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115263</xdr:rowOff>
    </xdr:from>
    <xdr:to>
      <xdr:col>71</xdr:col>
      <xdr:colOff>177800</xdr:colOff>
      <xdr:row>96</xdr:row>
      <xdr:rowOff>126189</xdr:rowOff>
    </xdr:to>
    <xdr:cxnSp macro="">
      <xdr:nvCxnSpPr>
        <xdr:cNvPr id="699" name="直線コネクタ 698"/>
        <xdr:cNvCxnSpPr/>
      </xdr:nvCxnSpPr>
      <xdr:spPr>
        <a:xfrm>
          <a:off x="12814300" y="16574463"/>
          <a:ext cx="889000" cy="10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123989</xdr:rowOff>
    </xdr:from>
    <xdr:to>
      <xdr:col>72</xdr:col>
      <xdr:colOff>38100</xdr:colOff>
      <xdr:row>94</xdr:row>
      <xdr:rowOff>54139</xdr:rowOff>
    </xdr:to>
    <xdr:sp macro="" textlink="">
      <xdr:nvSpPr>
        <xdr:cNvPr id="700" name="フローチャート: 判断 699"/>
        <xdr:cNvSpPr/>
      </xdr:nvSpPr>
      <xdr:spPr>
        <a:xfrm>
          <a:off x="13652500" y="160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70666</xdr:rowOff>
    </xdr:from>
    <xdr:ext cx="534377" cy="259045"/>
    <xdr:sp macro="" textlink="">
      <xdr:nvSpPr>
        <xdr:cNvPr id="701" name="テキスト ボックス 700"/>
        <xdr:cNvSpPr txBox="1"/>
      </xdr:nvSpPr>
      <xdr:spPr>
        <a:xfrm>
          <a:off x="13436111" y="1584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65012</xdr:rowOff>
    </xdr:from>
    <xdr:to>
      <xdr:col>67</xdr:col>
      <xdr:colOff>101600</xdr:colOff>
      <xdr:row>93</xdr:row>
      <xdr:rowOff>166612</xdr:rowOff>
    </xdr:to>
    <xdr:sp macro="" textlink="">
      <xdr:nvSpPr>
        <xdr:cNvPr id="702" name="フローチャート: 判断 701"/>
        <xdr:cNvSpPr/>
      </xdr:nvSpPr>
      <xdr:spPr>
        <a:xfrm>
          <a:off x="12763500" y="160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11689</xdr:rowOff>
    </xdr:from>
    <xdr:ext cx="534377" cy="259045"/>
    <xdr:sp macro="" textlink="">
      <xdr:nvSpPr>
        <xdr:cNvPr id="703" name="テキスト ボックス 702"/>
        <xdr:cNvSpPr txBox="1"/>
      </xdr:nvSpPr>
      <xdr:spPr>
        <a:xfrm>
          <a:off x="12547111" y="1578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84373</xdr:rowOff>
    </xdr:from>
    <xdr:to>
      <xdr:col>85</xdr:col>
      <xdr:colOff>177800</xdr:colOff>
      <xdr:row>97</xdr:row>
      <xdr:rowOff>14523</xdr:rowOff>
    </xdr:to>
    <xdr:sp macro="" textlink="">
      <xdr:nvSpPr>
        <xdr:cNvPr id="709" name="楕円 708"/>
        <xdr:cNvSpPr/>
      </xdr:nvSpPr>
      <xdr:spPr>
        <a:xfrm>
          <a:off x="16268700" y="1654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62800</xdr:rowOff>
    </xdr:from>
    <xdr:ext cx="534377" cy="259045"/>
    <xdr:sp macro="" textlink="">
      <xdr:nvSpPr>
        <xdr:cNvPr id="710" name="公債費該当値テキスト"/>
        <xdr:cNvSpPr txBox="1"/>
      </xdr:nvSpPr>
      <xdr:spPr>
        <a:xfrm>
          <a:off x="16370300" y="16522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65994</xdr:rowOff>
    </xdr:from>
    <xdr:to>
      <xdr:col>81</xdr:col>
      <xdr:colOff>101600</xdr:colOff>
      <xdr:row>96</xdr:row>
      <xdr:rowOff>167594</xdr:rowOff>
    </xdr:to>
    <xdr:sp macro="" textlink="">
      <xdr:nvSpPr>
        <xdr:cNvPr id="711" name="楕円 710"/>
        <xdr:cNvSpPr/>
      </xdr:nvSpPr>
      <xdr:spPr>
        <a:xfrm>
          <a:off x="15430500" y="1652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158721</xdr:rowOff>
    </xdr:from>
    <xdr:ext cx="534377" cy="259045"/>
    <xdr:sp macro="" textlink="">
      <xdr:nvSpPr>
        <xdr:cNvPr id="712" name="テキスト ボックス 711"/>
        <xdr:cNvSpPr txBox="1"/>
      </xdr:nvSpPr>
      <xdr:spPr>
        <a:xfrm>
          <a:off x="15214111" y="1661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60714</xdr:rowOff>
    </xdr:from>
    <xdr:to>
      <xdr:col>76</xdr:col>
      <xdr:colOff>165100</xdr:colOff>
      <xdr:row>96</xdr:row>
      <xdr:rowOff>162314</xdr:rowOff>
    </xdr:to>
    <xdr:sp macro="" textlink="">
      <xdr:nvSpPr>
        <xdr:cNvPr id="713" name="楕円 712"/>
        <xdr:cNvSpPr/>
      </xdr:nvSpPr>
      <xdr:spPr>
        <a:xfrm>
          <a:off x="14541500" y="1651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153441</xdr:rowOff>
    </xdr:from>
    <xdr:ext cx="534377" cy="259045"/>
    <xdr:sp macro="" textlink="">
      <xdr:nvSpPr>
        <xdr:cNvPr id="714" name="テキスト ボックス 713"/>
        <xdr:cNvSpPr txBox="1"/>
      </xdr:nvSpPr>
      <xdr:spPr>
        <a:xfrm>
          <a:off x="14325111" y="1661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75389</xdr:rowOff>
    </xdr:from>
    <xdr:to>
      <xdr:col>72</xdr:col>
      <xdr:colOff>38100</xdr:colOff>
      <xdr:row>97</xdr:row>
      <xdr:rowOff>5539</xdr:rowOff>
    </xdr:to>
    <xdr:sp macro="" textlink="">
      <xdr:nvSpPr>
        <xdr:cNvPr id="715" name="楕円 714"/>
        <xdr:cNvSpPr/>
      </xdr:nvSpPr>
      <xdr:spPr>
        <a:xfrm>
          <a:off x="13652500" y="1653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168116</xdr:rowOff>
    </xdr:from>
    <xdr:ext cx="534377" cy="259045"/>
    <xdr:sp macro="" textlink="">
      <xdr:nvSpPr>
        <xdr:cNvPr id="716" name="テキスト ボックス 715"/>
        <xdr:cNvSpPr txBox="1"/>
      </xdr:nvSpPr>
      <xdr:spPr>
        <a:xfrm>
          <a:off x="13436111" y="16627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64463</xdr:rowOff>
    </xdr:from>
    <xdr:to>
      <xdr:col>67</xdr:col>
      <xdr:colOff>101600</xdr:colOff>
      <xdr:row>96</xdr:row>
      <xdr:rowOff>166063</xdr:rowOff>
    </xdr:to>
    <xdr:sp macro="" textlink="">
      <xdr:nvSpPr>
        <xdr:cNvPr id="717" name="楕円 716"/>
        <xdr:cNvSpPr/>
      </xdr:nvSpPr>
      <xdr:spPr>
        <a:xfrm>
          <a:off x="12763500" y="1652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157190</xdr:rowOff>
    </xdr:from>
    <xdr:ext cx="534377" cy="259045"/>
    <xdr:sp macro="" textlink="">
      <xdr:nvSpPr>
        <xdr:cNvPr id="718" name="テキスト ボックス 717"/>
        <xdr:cNvSpPr txBox="1"/>
      </xdr:nvSpPr>
      <xdr:spPr>
        <a:xfrm>
          <a:off x="12547111" y="1661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2" name="テキスト ボックス 73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4" name="テキスト ボックス 733"/>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6" name="テキスト ボックス 735"/>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142443</xdr:rowOff>
    </xdr:from>
    <xdr:to>
      <xdr:col>116</xdr:col>
      <xdr:colOff>62864</xdr:colOff>
      <xdr:row>38</xdr:row>
      <xdr:rowOff>139700</xdr:rowOff>
    </xdr:to>
    <xdr:cxnSp macro="">
      <xdr:nvCxnSpPr>
        <xdr:cNvPr id="740" name="直線コネクタ 739"/>
        <xdr:cNvCxnSpPr/>
      </xdr:nvCxnSpPr>
      <xdr:spPr>
        <a:xfrm flipV="1">
          <a:off x="22159595" y="5457393"/>
          <a:ext cx="1269" cy="1197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150893</xdr:rowOff>
    </xdr:from>
    <xdr:ext cx="249299" cy="259045"/>
    <xdr:sp macro="" textlink="">
      <xdr:nvSpPr>
        <xdr:cNvPr id="741" name="諸支出金最小値テキスト"/>
        <xdr:cNvSpPr txBox="1"/>
      </xdr:nvSpPr>
      <xdr:spPr>
        <a:xfrm>
          <a:off x="22212300" y="66659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89120</xdr:rowOff>
    </xdr:from>
    <xdr:ext cx="469744" cy="259045"/>
    <xdr:sp macro="" textlink="">
      <xdr:nvSpPr>
        <xdr:cNvPr id="743" name="諸支出金最大値テキスト"/>
        <xdr:cNvSpPr txBox="1"/>
      </xdr:nvSpPr>
      <xdr:spPr>
        <a:xfrm>
          <a:off x="22212300" y="523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2,619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142443</xdr:rowOff>
    </xdr:from>
    <xdr:to>
      <xdr:col>116</xdr:col>
      <xdr:colOff>152400</xdr:colOff>
      <xdr:row>31</xdr:row>
      <xdr:rowOff>142443</xdr:rowOff>
    </xdr:to>
    <xdr:cxnSp macro="">
      <xdr:nvCxnSpPr>
        <xdr:cNvPr id="744" name="直線コネクタ 743"/>
        <xdr:cNvCxnSpPr/>
      </xdr:nvCxnSpPr>
      <xdr:spPr>
        <a:xfrm>
          <a:off x="22072600" y="545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68343</xdr:rowOff>
    </xdr:from>
    <xdr:ext cx="313932" cy="259045"/>
    <xdr:sp macro="" textlink="">
      <xdr:nvSpPr>
        <xdr:cNvPr id="746" name="諸支出金平均値テキスト"/>
        <xdr:cNvSpPr txBox="1"/>
      </xdr:nvSpPr>
      <xdr:spPr>
        <a:xfrm>
          <a:off x="22212300" y="641199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45466</xdr:rowOff>
    </xdr:from>
    <xdr:to>
      <xdr:col>116</xdr:col>
      <xdr:colOff>114300</xdr:colOff>
      <xdr:row>38</xdr:row>
      <xdr:rowOff>147066</xdr:rowOff>
    </xdr:to>
    <xdr:sp macro="" textlink="">
      <xdr:nvSpPr>
        <xdr:cNvPr id="747" name="フローチャート: 判断 746"/>
        <xdr:cNvSpPr/>
      </xdr:nvSpPr>
      <xdr:spPr>
        <a:xfrm>
          <a:off x="221107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52324</xdr:rowOff>
    </xdr:from>
    <xdr:to>
      <xdr:col>112</xdr:col>
      <xdr:colOff>38100</xdr:colOff>
      <xdr:row>38</xdr:row>
      <xdr:rowOff>153924</xdr:rowOff>
    </xdr:to>
    <xdr:sp macro="" textlink="">
      <xdr:nvSpPr>
        <xdr:cNvPr id="749" name="フローチャート: 判断 748"/>
        <xdr:cNvSpPr/>
      </xdr:nvSpPr>
      <xdr:spPr>
        <a:xfrm>
          <a:off x="21272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170451</xdr:rowOff>
    </xdr:from>
    <xdr:ext cx="313932" cy="259045"/>
    <xdr:sp macro="" textlink="">
      <xdr:nvSpPr>
        <xdr:cNvPr id="750" name="テキスト ボックス 749"/>
        <xdr:cNvSpPr txBox="1"/>
      </xdr:nvSpPr>
      <xdr:spPr>
        <a:xfrm>
          <a:off x="21166333" y="63426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29921</xdr:rowOff>
    </xdr:from>
    <xdr:to>
      <xdr:col>107</xdr:col>
      <xdr:colOff>101600</xdr:colOff>
      <xdr:row>38</xdr:row>
      <xdr:rowOff>131521</xdr:rowOff>
    </xdr:to>
    <xdr:sp macro="" textlink="">
      <xdr:nvSpPr>
        <xdr:cNvPr id="752" name="フローチャート: 判断 751"/>
        <xdr:cNvSpPr/>
      </xdr:nvSpPr>
      <xdr:spPr>
        <a:xfrm>
          <a:off x="20383500" y="6545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148048</xdr:rowOff>
    </xdr:from>
    <xdr:ext cx="378565" cy="259045"/>
    <xdr:sp macro="" textlink="">
      <xdr:nvSpPr>
        <xdr:cNvPr id="753" name="テキスト ボックス 752"/>
        <xdr:cNvSpPr txBox="1"/>
      </xdr:nvSpPr>
      <xdr:spPr>
        <a:xfrm>
          <a:off x="20245017" y="6320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21234</xdr:rowOff>
    </xdr:from>
    <xdr:to>
      <xdr:col>102</xdr:col>
      <xdr:colOff>165100</xdr:colOff>
      <xdr:row>38</xdr:row>
      <xdr:rowOff>122834</xdr:rowOff>
    </xdr:to>
    <xdr:sp macro="" textlink="">
      <xdr:nvSpPr>
        <xdr:cNvPr id="755" name="フローチャート: 判断 754"/>
        <xdr:cNvSpPr/>
      </xdr:nvSpPr>
      <xdr:spPr>
        <a:xfrm>
          <a:off x="19494500" y="653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139361</xdr:rowOff>
    </xdr:from>
    <xdr:ext cx="378565" cy="259045"/>
    <xdr:sp macro="" textlink="">
      <xdr:nvSpPr>
        <xdr:cNvPr id="756" name="テキスト ボックス 755"/>
        <xdr:cNvSpPr txBox="1"/>
      </xdr:nvSpPr>
      <xdr:spPr>
        <a:xfrm>
          <a:off x="19356017" y="6311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167081</xdr:rowOff>
    </xdr:from>
    <xdr:to>
      <xdr:col>98</xdr:col>
      <xdr:colOff>38100</xdr:colOff>
      <xdr:row>38</xdr:row>
      <xdr:rowOff>97231</xdr:rowOff>
    </xdr:to>
    <xdr:sp macro="" textlink="">
      <xdr:nvSpPr>
        <xdr:cNvPr id="757" name="フローチャート: 判断 756"/>
        <xdr:cNvSpPr/>
      </xdr:nvSpPr>
      <xdr:spPr>
        <a:xfrm>
          <a:off x="18605500" y="651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113758</xdr:rowOff>
    </xdr:from>
    <xdr:ext cx="378565" cy="259045"/>
    <xdr:sp macro="" textlink="">
      <xdr:nvSpPr>
        <xdr:cNvPr id="758" name="テキスト ボックス 757"/>
        <xdr:cNvSpPr txBox="1"/>
      </xdr:nvSpPr>
      <xdr:spPr>
        <a:xfrm>
          <a:off x="18467017" y="628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23893</xdr:rowOff>
    </xdr:from>
    <xdr:ext cx="249299" cy="259045"/>
    <xdr:sp macro="" textlink="">
      <xdr:nvSpPr>
        <xdr:cNvPr id="765" name="諸支出金該当値テキスト"/>
        <xdr:cNvSpPr txBox="1"/>
      </xdr:nvSpPr>
      <xdr:spPr>
        <a:xfrm>
          <a:off x="22212300" y="65389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本市の特徴として、公債費が類似団体平均を大きく下回っていることがあげられる。</a:t>
          </a:r>
        </a:p>
        <a:p>
          <a:r>
            <a:rPr kumimoji="1" lang="ja-JP" altLang="en-US" sz="1300">
              <a:latin typeface="ＭＳ Ｐゴシック" panose="020B0600070205080204" pitchFamily="50" charset="-128"/>
              <a:ea typeface="ＭＳ Ｐゴシック" panose="020B0600070205080204" pitchFamily="50" charset="-128"/>
            </a:rPr>
            <a:t>　公債費については、借入に大きく依存しない財政運営を行っており、市債残高は平成</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年度をピークに年々減少していたが、病院建設に伴い平成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決算で増加に転じている。今後も病院建設や図書館建設に伴う基金残高の減少や市債の発行増により、実質公債費比率が上昇していくことが考えられる。そのため、引き続き計画的な市債発行等により、健全な財政状況の維持に努める。</a:t>
          </a:r>
        </a:p>
        <a:p>
          <a:r>
            <a:rPr kumimoji="1" lang="ja-JP" altLang="en-US" sz="1300">
              <a:latin typeface="ＭＳ Ｐゴシック" panose="020B0600070205080204" pitchFamily="50" charset="-128"/>
              <a:ea typeface="ＭＳ Ｐゴシック" panose="020B0600070205080204" pitchFamily="50" charset="-128"/>
            </a:rPr>
            <a:t>　なお、前年数値との比較において、主に民生費及び衛生費が増加している。</a:t>
          </a:r>
        </a:p>
        <a:p>
          <a:r>
            <a:rPr kumimoji="1" lang="ja-JP" altLang="en-US" sz="1300">
              <a:latin typeface="ＭＳ Ｐゴシック" panose="020B0600070205080204" pitchFamily="50" charset="-128"/>
              <a:ea typeface="ＭＳ Ｐゴシック" panose="020B0600070205080204" pitchFamily="50" charset="-128"/>
            </a:rPr>
            <a:t>　これは民生費では第１老人福祉センター改築工事費の増、衛生費では病院事業会計繰出金の増などによる。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愛知県小牧市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財政調整基金残高は、適切な財源の確保と歳出の精査により、近年は取崩しを行っておらず増加しているが、財政調整基金の標準財政規模に対する比率は減少した。また、実質単年度収支は、平成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年度以来の赤字に転じ、実質収支比率も前年度から</a:t>
          </a:r>
          <a:r>
            <a:rPr kumimoji="1" lang="en-US" altLang="ja-JP" sz="1400">
              <a:latin typeface="ＭＳ ゴシック" pitchFamily="49" charset="-128"/>
              <a:ea typeface="ＭＳ ゴシック" pitchFamily="49" charset="-128"/>
            </a:rPr>
            <a:t>2.84</a:t>
          </a:r>
          <a:r>
            <a:rPr kumimoji="1" lang="ja-JP" altLang="en-US" sz="1400">
              <a:latin typeface="ＭＳ ゴシック" pitchFamily="49" charset="-128"/>
              <a:ea typeface="ＭＳ ゴシック" pitchFamily="49" charset="-128"/>
            </a:rPr>
            <a:t>ポイント減少している。</a:t>
          </a:r>
        </a:p>
        <a:p>
          <a:r>
            <a:rPr kumimoji="1" lang="ja-JP" altLang="en-US" sz="1400">
              <a:latin typeface="ＭＳ ゴシック" pitchFamily="49" charset="-128"/>
              <a:ea typeface="ＭＳ ゴシック" pitchFamily="49" charset="-128"/>
            </a:rPr>
            <a:t>  これは、衛生費や民生費などの増により、歳出総額が増加したことで、実質収支が減少したことが主な要因である。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愛知県小牧市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年度に比して、標準財政規模に対する黒字の割合、黒字額ともに減少している。その主な要因は、実質収支額（黒字額）が一般会計で</a:t>
          </a:r>
          <a:r>
            <a:rPr kumimoji="1" lang="en-US" altLang="ja-JP" sz="1400">
              <a:latin typeface="ＭＳ ゴシック" pitchFamily="49" charset="-128"/>
              <a:ea typeface="ＭＳ ゴシック" pitchFamily="49" charset="-128"/>
            </a:rPr>
            <a:t>932,613</a:t>
          </a:r>
          <a:r>
            <a:rPr kumimoji="1" lang="ja-JP" altLang="en-US" sz="1400">
              <a:latin typeface="ＭＳ ゴシック" pitchFamily="49" charset="-128"/>
              <a:ea typeface="ＭＳ ゴシック" pitchFamily="49" charset="-128"/>
            </a:rPr>
            <a:t>千円、病院事業会計で</a:t>
          </a:r>
          <a:r>
            <a:rPr kumimoji="1" lang="en-US" altLang="ja-JP" sz="1400">
              <a:latin typeface="ＭＳ ゴシック" pitchFamily="49" charset="-128"/>
              <a:ea typeface="ＭＳ ゴシック" pitchFamily="49" charset="-128"/>
            </a:rPr>
            <a:t>4,580,322</a:t>
          </a:r>
          <a:r>
            <a:rPr kumimoji="1" lang="ja-JP" altLang="en-US" sz="1400">
              <a:latin typeface="ＭＳ ゴシック" pitchFamily="49" charset="-128"/>
              <a:ea typeface="ＭＳ ゴシック" pitchFamily="49" charset="-128"/>
            </a:rPr>
            <a:t>千円減少したことによる。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において実質収支額が減少した主な要因は、病院事業会計繰出金の増、第１老人福祉センター改築工事費の増により、衛生費及び民生費が増加したことによる歳出の増が大きかったこと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病院事業会計において実質収支額が減少した主な要因は、収入面では入院・外来患者数の減少、支出面では工事費の増、器械備品購入の皆増などによるものである。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今後も各会計の状況を注視しながら、引き続き健全な財政状況の維持に努める。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58447235</v>
      </c>
      <c r="BO4" s="461"/>
      <c r="BP4" s="461"/>
      <c r="BQ4" s="461"/>
      <c r="BR4" s="461"/>
      <c r="BS4" s="461"/>
      <c r="BT4" s="461"/>
      <c r="BU4" s="462"/>
      <c r="BV4" s="460">
        <v>53130177</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5.2</v>
      </c>
      <c r="CU4" s="642"/>
      <c r="CV4" s="642"/>
      <c r="CW4" s="642"/>
      <c r="CX4" s="642"/>
      <c r="CY4" s="642"/>
      <c r="CZ4" s="642"/>
      <c r="DA4" s="643"/>
      <c r="DB4" s="641">
        <v>8</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56036123</v>
      </c>
      <c r="BO5" s="466"/>
      <c r="BP5" s="466"/>
      <c r="BQ5" s="466"/>
      <c r="BR5" s="466"/>
      <c r="BS5" s="466"/>
      <c r="BT5" s="466"/>
      <c r="BU5" s="467"/>
      <c r="BV5" s="465">
        <v>49800574</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82.5</v>
      </c>
      <c r="CU5" s="436"/>
      <c r="CV5" s="436"/>
      <c r="CW5" s="436"/>
      <c r="CX5" s="436"/>
      <c r="CY5" s="436"/>
      <c r="CZ5" s="436"/>
      <c r="DA5" s="437"/>
      <c r="DB5" s="435">
        <v>81.900000000000006</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2411112</v>
      </c>
      <c r="BO6" s="466"/>
      <c r="BP6" s="466"/>
      <c r="BQ6" s="466"/>
      <c r="BR6" s="466"/>
      <c r="BS6" s="466"/>
      <c r="BT6" s="466"/>
      <c r="BU6" s="467"/>
      <c r="BV6" s="465">
        <v>3329603</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82.5</v>
      </c>
      <c r="CU6" s="616"/>
      <c r="CV6" s="616"/>
      <c r="CW6" s="616"/>
      <c r="CX6" s="616"/>
      <c r="CY6" s="616"/>
      <c r="CZ6" s="616"/>
      <c r="DA6" s="617"/>
      <c r="DB6" s="615">
        <v>81.900000000000006</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106</v>
      </c>
      <c r="AV7" s="523"/>
      <c r="AW7" s="523"/>
      <c r="AX7" s="523"/>
      <c r="AY7" s="445" t="s">
        <v>107</v>
      </c>
      <c r="AZ7" s="446"/>
      <c r="BA7" s="446"/>
      <c r="BB7" s="446"/>
      <c r="BC7" s="446"/>
      <c r="BD7" s="446"/>
      <c r="BE7" s="446"/>
      <c r="BF7" s="446"/>
      <c r="BG7" s="446"/>
      <c r="BH7" s="446"/>
      <c r="BI7" s="446"/>
      <c r="BJ7" s="446"/>
      <c r="BK7" s="446"/>
      <c r="BL7" s="446"/>
      <c r="BM7" s="447"/>
      <c r="BN7" s="465">
        <v>652982</v>
      </c>
      <c r="BO7" s="466"/>
      <c r="BP7" s="466"/>
      <c r="BQ7" s="466"/>
      <c r="BR7" s="466"/>
      <c r="BS7" s="466"/>
      <c r="BT7" s="466"/>
      <c r="BU7" s="467"/>
      <c r="BV7" s="465">
        <v>638860</v>
      </c>
      <c r="BW7" s="466"/>
      <c r="BX7" s="466"/>
      <c r="BY7" s="466"/>
      <c r="BZ7" s="466"/>
      <c r="CA7" s="466"/>
      <c r="CB7" s="466"/>
      <c r="CC7" s="467"/>
      <c r="CD7" s="474" t="s">
        <v>108</v>
      </c>
      <c r="CE7" s="475"/>
      <c r="CF7" s="475"/>
      <c r="CG7" s="475"/>
      <c r="CH7" s="475"/>
      <c r="CI7" s="475"/>
      <c r="CJ7" s="475"/>
      <c r="CK7" s="475"/>
      <c r="CL7" s="475"/>
      <c r="CM7" s="475"/>
      <c r="CN7" s="475"/>
      <c r="CO7" s="475"/>
      <c r="CP7" s="475"/>
      <c r="CQ7" s="475"/>
      <c r="CR7" s="475"/>
      <c r="CS7" s="476"/>
      <c r="CT7" s="465">
        <v>33866276</v>
      </c>
      <c r="CU7" s="466"/>
      <c r="CV7" s="466"/>
      <c r="CW7" s="466"/>
      <c r="CX7" s="466"/>
      <c r="CY7" s="466"/>
      <c r="CZ7" s="466"/>
      <c r="DA7" s="467"/>
      <c r="DB7" s="465">
        <v>33512752</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109</v>
      </c>
      <c r="AN8" s="439"/>
      <c r="AO8" s="439"/>
      <c r="AP8" s="439"/>
      <c r="AQ8" s="439"/>
      <c r="AR8" s="439"/>
      <c r="AS8" s="439"/>
      <c r="AT8" s="440"/>
      <c r="AU8" s="522" t="s">
        <v>110</v>
      </c>
      <c r="AV8" s="523"/>
      <c r="AW8" s="523"/>
      <c r="AX8" s="523"/>
      <c r="AY8" s="445" t="s">
        <v>111</v>
      </c>
      <c r="AZ8" s="446"/>
      <c r="BA8" s="446"/>
      <c r="BB8" s="446"/>
      <c r="BC8" s="446"/>
      <c r="BD8" s="446"/>
      <c r="BE8" s="446"/>
      <c r="BF8" s="446"/>
      <c r="BG8" s="446"/>
      <c r="BH8" s="446"/>
      <c r="BI8" s="446"/>
      <c r="BJ8" s="446"/>
      <c r="BK8" s="446"/>
      <c r="BL8" s="446"/>
      <c r="BM8" s="447"/>
      <c r="BN8" s="465">
        <v>1758130</v>
      </c>
      <c r="BO8" s="466"/>
      <c r="BP8" s="466"/>
      <c r="BQ8" s="466"/>
      <c r="BR8" s="466"/>
      <c r="BS8" s="466"/>
      <c r="BT8" s="466"/>
      <c r="BU8" s="467"/>
      <c r="BV8" s="465">
        <v>2690743</v>
      </c>
      <c r="BW8" s="466"/>
      <c r="BX8" s="466"/>
      <c r="BY8" s="466"/>
      <c r="BZ8" s="466"/>
      <c r="CA8" s="466"/>
      <c r="CB8" s="466"/>
      <c r="CC8" s="467"/>
      <c r="CD8" s="474" t="s">
        <v>112</v>
      </c>
      <c r="CE8" s="475"/>
      <c r="CF8" s="475"/>
      <c r="CG8" s="475"/>
      <c r="CH8" s="475"/>
      <c r="CI8" s="475"/>
      <c r="CJ8" s="475"/>
      <c r="CK8" s="475"/>
      <c r="CL8" s="475"/>
      <c r="CM8" s="475"/>
      <c r="CN8" s="475"/>
      <c r="CO8" s="475"/>
      <c r="CP8" s="475"/>
      <c r="CQ8" s="475"/>
      <c r="CR8" s="475"/>
      <c r="CS8" s="476"/>
      <c r="CT8" s="578">
        <v>1.21</v>
      </c>
      <c r="CU8" s="579"/>
      <c r="CV8" s="579"/>
      <c r="CW8" s="579"/>
      <c r="CX8" s="579"/>
      <c r="CY8" s="579"/>
      <c r="CZ8" s="579"/>
      <c r="DA8" s="580"/>
      <c r="DB8" s="578">
        <v>1.2</v>
      </c>
      <c r="DC8" s="579"/>
      <c r="DD8" s="579"/>
      <c r="DE8" s="579"/>
      <c r="DF8" s="579"/>
      <c r="DG8" s="579"/>
      <c r="DH8" s="579"/>
      <c r="DI8" s="580"/>
      <c r="DJ8" s="185"/>
      <c r="DK8" s="185"/>
      <c r="DL8" s="185"/>
      <c r="DM8" s="185"/>
      <c r="DN8" s="185"/>
      <c r="DO8" s="185"/>
    </row>
    <row r="9" spans="1:119" ht="18.75" customHeight="1" thickBot="1" x14ac:dyDescent="0.2">
      <c r="A9" s="186"/>
      <c r="B9" s="604" t="s">
        <v>113</v>
      </c>
      <c r="C9" s="605"/>
      <c r="D9" s="605"/>
      <c r="E9" s="605"/>
      <c r="F9" s="605"/>
      <c r="G9" s="605"/>
      <c r="H9" s="605"/>
      <c r="I9" s="605"/>
      <c r="J9" s="605"/>
      <c r="K9" s="528"/>
      <c r="L9" s="606" t="s">
        <v>114</v>
      </c>
      <c r="M9" s="607"/>
      <c r="N9" s="607"/>
      <c r="O9" s="607"/>
      <c r="P9" s="607"/>
      <c r="Q9" s="608"/>
      <c r="R9" s="609">
        <v>149462</v>
      </c>
      <c r="S9" s="610"/>
      <c r="T9" s="610"/>
      <c r="U9" s="610"/>
      <c r="V9" s="611"/>
      <c r="W9" s="544" t="s">
        <v>115</v>
      </c>
      <c r="X9" s="545"/>
      <c r="Y9" s="545"/>
      <c r="Z9" s="545"/>
      <c r="AA9" s="545"/>
      <c r="AB9" s="545"/>
      <c r="AC9" s="545"/>
      <c r="AD9" s="545"/>
      <c r="AE9" s="545"/>
      <c r="AF9" s="545"/>
      <c r="AG9" s="545"/>
      <c r="AH9" s="545"/>
      <c r="AI9" s="545"/>
      <c r="AJ9" s="545"/>
      <c r="AK9" s="545"/>
      <c r="AL9" s="612"/>
      <c r="AM9" s="534" t="s">
        <v>116</v>
      </c>
      <c r="AN9" s="439"/>
      <c r="AO9" s="439"/>
      <c r="AP9" s="439"/>
      <c r="AQ9" s="439"/>
      <c r="AR9" s="439"/>
      <c r="AS9" s="439"/>
      <c r="AT9" s="440"/>
      <c r="AU9" s="522" t="s">
        <v>117</v>
      </c>
      <c r="AV9" s="523"/>
      <c r="AW9" s="523"/>
      <c r="AX9" s="523"/>
      <c r="AY9" s="445" t="s">
        <v>118</v>
      </c>
      <c r="AZ9" s="446"/>
      <c r="BA9" s="446"/>
      <c r="BB9" s="446"/>
      <c r="BC9" s="446"/>
      <c r="BD9" s="446"/>
      <c r="BE9" s="446"/>
      <c r="BF9" s="446"/>
      <c r="BG9" s="446"/>
      <c r="BH9" s="446"/>
      <c r="BI9" s="446"/>
      <c r="BJ9" s="446"/>
      <c r="BK9" s="446"/>
      <c r="BL9" s="446"/>
      <c r="BM9" s="447"/>
      <c r="BN9" s="465">
        <v>-932613</v>
      </c>
      <c r="BO9" s="466"/>
      <c r="BP9" s="466"/>
      <c r="BQ9" s="466"/>
      <c r="BR9" s="466"/>
      <c r="BS9" s="466"/>
      <c r="BT9" s="466"/>
      <c r="BU9" s="467"/>
      <c r="BV9" s="465">
        <v>629469</v>
      </c>
      <c r="BW9" s="466"/>
      <c r="BX9" s="466"/>
      <c r="BY9" s="466"/>
      <c r="BZ9" s="466"/>
      <c r="CA9" s="466"/>
      <c r="CB9" s="466"/>
      <c r="CC9" s="467"/>
      <c r="CD9" s="474" t="s">
        <v>119</v>
      </c>
      <c r="CE9" s="475"/>
      <c r="CF9" s="475"/>
      <c r="CG9" s="475"/>
      <c r="CH9" s="475"/>
      <c r="CI9" s="475"/>
      <c r="CJ9" s="475"/>
      <c r="CK9" s="475"/>
      <c r="CL9" s="475"/>
      <c r="CM9" s="475"/>
      <c r="CN9" s="475"/>
      <c r="CO9" s="475"/>
      <c r="CP9" s="475"/>
      <c r="CQ9" s="475"/>
      <c r="CR9" s="475"/>
      <c r="CS9" s="476"/>
      <c r="CT9" s="435">
        <v>5.6</v>
      </c>
      <c r="CU9" s="436"/>
      <c r="CV9" s="436"/>
      <c r="CW9" s="436"/>
      <c r="CX9" s="436"/>
      <c r="CY9" s="436"/>
      <c r="CZ9" s="436"/>
      <c r="DA9" s="437"/>
      <c r="DB9" s="435">
        <v>6.1</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120</v>
      </c>
      <c r="M10" s="439"/>
      <c r="N10" s="439"/>
      <c r="O10" s="439"/>
      <c r="P10" s="439"/>
      <c r="Q10" s="440"/>
      <c r="R10" s="441">
        <v>147132</v>
      </c>
      <c r="S10" s="442"/>
      <c r="T10" s="442"/>
      <c r="U10" s="442"/>
      <c r="V10" s="444"/>
      <c r="W10" s="613"/>
      <c r="X10" s="427"/>
      <c r="Y10" s="427"/>
      <c r="Z10" s="427"/>
      <c r="AA10" s="427"/>
      <c r="AB10" s="427"/>
      <c r="AC10" s="427"/>
      <c r="AD10" s="427"/>
      <c r="AE10" s="427"/>
      <c r="AF10" s="427"/>
      <c r="AG10" s="427"/>
      <c r="AH10" s="427"/>
      <c r="AI10" s="427"/>
      <c r="AJ10" s="427"/>
      <c r="AK10" s="427"/>
      <c r="AL10" s="614"/>
      <c r="AM10" s="534" t="s">
        <v>121</v>
      </c>
      <c r="AN10" s="439"/>
      <c r="AO10" s="439"/>
      <c r="AP10" s="439"/>
      <c r="AQ10" s="439"/>
      <c r="AR10" s="439"/>
      <c r="AS10" s="439"/>
      <c r="AT10" s="440"/>
      <c r="AU10" s="522" t="s">
        <v>122</v>
      </c>
      <c r="AV10" s="523"/>
      <c r="AW10" s="523"/>
      <c r="AX10" s="523"/>
      <c r="AY10" s="445" t="s">
        <v>123</v>
      </c>
      <c r="AZ10" s="446"/>
      <c r="BA10" s="446"/>
      <c r="BB10" s="446"/>
      <c r="BC10" s="446"/>
      <c r="BD10" s="446"/>
      <c r="BE10" s="446"/>
      <c r="BF10" s="446"/>
      <c r="BG10" s="446"/>
      <c r="BH10" s="446"/>
      <c r="BI10" s="446"/>
      <c r="BJ10" s="446"/>
      <c r="BK10" s="446"/>
      <c r="BL10" s="446"/>
      <c r="BM10" s="447"/>
      <c r="BN10" s="465">
        <v>4751</v>
      </c>
      <c r="BO10" s="466"/>
      <c r="BP10" s="466"/>
      <c r="BQ10" s="466"/>
      <c r="BR10" s="466"/>
      <c r="BS10" s="466"/>
      <c r="BT10" s="466"/>
      <c r="BU10" s="467"/>
      <c r="BV10" s="465">
        <v>7760</v>
      </c>
      <c r="BW10" s="466"/>
      <c r="BX10" s="466"/>
      <c r="BY10" s="466"/>
      <c r="BZ10" s="466"/>
      <c r="CA10" s="466"/>
      <c r="CB10" s="466"/>
      <c r="CC10" s="467"/>
      <c r="CD10" s="190" t="s">
        <v>124</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125</v>
      </c>
      <c r="M11" s="512"/>
      <c r="N11" s="512"/>
      <c r="O11" s="512"/>
      <c r="P11" s="512"/>
      <c r="Q11" s="513"/>
      <c r="R11" s="601" t="s">
        <v>126</v>
      </c>
      <c r="S11" s="602"/>
      <c r="T11" s="602"/>
      <c r="U11" s="602"/>
      <c r="V11" s="603"/>
      <c r="W11" s="613"/>
      <c r="X11" s="427"/>
      <c r="Y11" s="427"/>
      <c r="Z11" s="427"/>
      <c r="AA11" s="427"/>
      <c r="AB11" s="427"/>
      <c r="AC11" s="427"/>
      <c r="AD11" s="427"/>
      <c r="AE11" s="427"/>
      <c r="AF11" s="427"/>
      <c r="AG11" s="427"/>
      <c r="AH11" s="427"/>
      <c r="AI11" s="427"/>
      <c r="AJ11" s="427"/>
      <c r="AK11" s="427"/>
      <c r="AL11" s="614"/>
      <c r="AM11" s="534" t="s">
        <v>127</v>
      </c>
      <c r="AN11" s="439"/>
      <c r="AO11" s="439"/>
      <c r="AP11" s="439"/>
      <c r="AQ11" s="439"/>
      <c r="AR11" s="439"/>
      <c r="AS11" s="439"/>
      <c r="AT11" s="440"/>
      <c r="AU11" s="522" t="s">
        <v>94</v>
      </c>
      <c r="AV11" s="523"/>
      <c r="AW11" s="523"/>
      <c r="AX11" s="523"/>
      <c r="AY11" s="445" t="s">
        <v>128</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129</v>
      </c>
      <c r="CE11" s="475"/>
      <c r="CF11" s="475"/>
      <c r="CG11" s="475"/>
      <c r="CH11" s="475"/>
      <c r="CI11" s="475"/>
      <c r="CJ11" s="475"/>
      <c r="CK11" s="475"/>
      <c r="CL11" s="475"/>
      <c r="CM11" s="475"/>
      <c r="CN11" s="475"/>
      <c r="CO11" s="475"/>
      <c r="CP11" s="475"/>
      <c r="CQ11" s="475"/>
      <c r="CR11" s="475"/>
      <c r="CS11" s="476"/>
      <c r="CT11" s="578" t="s">
        <v>130</v>
      </c>
      <c r="CU11" s="579"/>
      <c r="CV11" s="579"/>
      <c r="CW11" s="579"/>
      <c r="CX11" s="579"/>
      <c r="CY11" s="579"/>
      <c r="CZ11" s="579"/>
      <c r="DA11" s="580"/>
      <c r="DB11" s="578" t="s">
        <v>131</v>
      </c>
      <c r="DC11" s="579"/>
      <c r="DD11" s="579"/>
      <c r="DE11" s="579"/>
      <c r="DF11" s="579"/>
      <c r="DG11" s="579"/>
      <c r="DH11" s="579"/>
      <c r="DI11" s="580"/>
      <c r="DJ11" s="185"/>
      <c r="DK11" s="185"/>
      <c r="DL11" s="185"/>
      <c r="DM11" s="185"/>
      <c r="DN11" s="185"/>
      <c r="DO11" s="185"/>
    </row>
    <row r="12" spans="1:119" ht="18.75" customHeight="1" x14ac:dyDescent="0.15">
      <c r="A12" s="186"/>
      <c r="B12" s="581" t="s">
        <v>132</v>
      </c>
      <c r="C12" s="582"/>
      <c r="D12" s="582"/>
      <c r="E12" s="582"/>
      <c r="F12" s="582"/>
      <c r="G12" s="582"/>
      <c r="H12" s="582"/>
      <c r="I12" s="582"/>
      <c r="J12" s="582"/>
      <c r="K12" s="583"/>
      <c r="L12" s="590" t="s">
        <v>133</v>
      </c>
      <c r="M12" s="591"/>
      <c r="N12" s="591"/>
      <c r="O12" s="591"/>
      <c r="P12" s="591"/>
      <c r="Q12" s="592"/>
      <c r="R12" s="593">
        <v>152971</v>
      </c>
      <c r="S12" s="594"/>
      <c r="T12" s="594"/>
      <c r="U12" s="594"/>
      <c r="V12" s="595"/>
      <c r="W12" s="596" t="s">
        <v>1</v>
      </c>
      <c r="X12" s="523"/>
      <c r="Y12" s="523"/>
      <c r="Z12" s="523"/>
      <c r="AA12" s="523"/>
      <c r="AB12" s="597"/>
      <c r="AC12" s="522" t="s">
        <v>134</v>
      </c>
      <c r="AD12" s="523"/>
      <c r="AE12" s="523"/>
      <c r="AF12" s="523"/>
      <c r="AG12" s="597"/>
      <c r="AH12" s="522" t="s">
        <v>135</v>
      </c>
      <c r="AI12" s="523"/>
      <c r="AJ12" s="523"/>
      <c r="AK12" s="523"/>
      <c r="AL12" s="598"/>
      <c r="AM12" s="534" t="s">
        <v>136</v>
      </c>
      <c r="AN12" s="439"/>
      <c r="AO12" s="439"/>
      <c r="AP12" s="439"/>
      <c r="AQ12" s="439"/>
      <c r="AR12" s="439"/>
      <c r="AS12" s="439"/>
      <c r="AT12" s="440"/>
      <c r="AU12" s="522" t="s">
        <v>110</v>
      </c>
      <c r="AV12" s="523"/>
      <c r="AW12" s="523"/>
      <c r="AX12" s="523"/>
      <c r="AY12" s="445" t="s">
        <v>137</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0</v>
      </c>
      <c r="BW12" s="466"/>
      <c r="BX12" s="466"/>
      <c r="BY12" s="466"/>
      <c r="BZ12" s="466"/>
      <c r="CA12" s="466"/>
      <c r="CB12" s="466"/>
      <c r="CC12" s="467"/>
      <c r="CD12" s="474" t="s">
        <v>138</v>
      </c>
      <c r="CE12" s="475"/>
      <c r="CF12" s="475"/>
      <c r="CG12" s="475"/>
      <c r="CH12" s="475"/>
      <c r="CI12" s="475"/>
      <c r="CJ12" s="475"/>
      <c r="CK12" s="475"/>
      <c r="CL12" s="475"/>
      <c r="CM12" s="475"/>
      <c r="CN12" s="475"/>
      <c r="CO12" s="475"/>
      <c r="CP12" s="475"/>
      <c r="CQ12" s="475"/>
      <c r="CR12" s="475"/>
      <c r="CS12" s="476"/>
      <c r="CT12" s="578" t="s">
        <v>139</v>
      </c>
      <c r="CU12" s="579"/>
      <c r="CV12" s="579"/>
      <c r="CW12" s="579"/>
      <c r="CX12" s="579"/>
      <c r="CY12" s="579"/>
      <c r="CZ12" s="579"/>
      <c r="DA12" s="580"/>
      <c r="DB12" s="578" t="s">
        <v>139</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140</v>
      </c>
      <c r="N13" s="566"/>
      <c r="O13" s="566"/>
      <c r="P13" s="566"/>
      <c r="Q13" s="567"/>
      <c r="R13" s="568">
        <v>143789</v>
      </c>
      <c r="S13" s="569"/>
      <c r="T13" s="569"/>
      <c r="U13" s="569"/>
      <c r="V13" s="570"/>
      <c r="W13" s="556" t="s">
        <v>141</v>
      </c>
      <c r="X13" s="478"/>
      <c r="Y13" s="478"/>
      <c r="Z13" s="478"/>
      <c r="AA13" s="478"/>
      <c r="AB13" s="479"/>
      <c r="AC13" s="441">
        <v>784</v>
      </c>
      <c r="AD13" s="442"/>
      <c r="AE13" s="442"/>
      <c r="AF13" s="442"/>
      <c r="AG13" s="443"/>
      <c r="AH13" s="441">
        <v>779</v>
      </c>
      <c r="AI13" s="442"/>
      <c r="AJ13" s="442"/>
      <c r="AK13" s="442"/>
      <c r="AL13" s="444"/>
      <c r="AM13" s="534" t="s">
        <v>142</v>
      </c>
      <c r="AN13" s="439"/>
      <c r="AO13" s="439"/>
      <c r="AP13" s="439"/>
      <c r="AQ13" s="439"/>
      <c r="AR13" s="439"/>
      <c r="AS13" s="439"/>
      <c r="AT13" s="440"/>
      <c r="AU13" s="522" t="s">
        <v>143</v>
      </c>
      <c r="AV13" s="523"/>
      <c r="AW13" s="523"/>
      <c r="AX13" s="523"/>
      <c r="AY13" s="445" t="s">
        <v>144</v>
      </c>
      <c r="AZ13" s="446"/>
      <c r="BA13" s="446"/>
      <c r="BB13" s="446"/>
      <c r="BC13" s="446"/>
      <c r="BD13" s="446"/>
      <c r="BE13" s="446"/>
      <c r="BF13" s="446"/>
      <c r="BG13" s="446"/>
      <c r="BH13" s="446"/>
      <c r="BI13" s="446"/>
      <c r="BJ13" s="446"/>
      <c r="BK13" s="446"/>
      <c r="BL13" s="446"/>
      <c r="BM13" s="447"/>
      <c r="BN13" s="465">
        <v>-927862</v>
      </c>
      <c r="BO13" s="466"/>
      <c r="BP13" s="466"/>
      <c r="BQ13" s="466"/>
      <c r="BR13" s="466"/>
      <c r="BS13" s="466"/>
      <c r="BT13" s="466"/>
      <c r="BU13" s="467"/>
      <c r="BV13" s="465">
        <v>637229</v>
      </c>
      <c r="BW13" s="466"/>
      <c r="BX13" s="466"/>
      <c r="BY13" s="466"/>
      <c r="BZ13" s="466"/>
      <c r="CA13" s="466"/>
      <c r="CB13" s="466"/>
      <c r="CC13" s="467"/>
      <c r="CD13" s="474" t="s">
        <v>145</v>
      </c>
      <c r="CE13" s="475"/>
      <c r="CF13" s="475"/>
      <c r="CG13" s="475"/>
      <c r="CH13" s="475"/>
      <c r="CI13" s="475"/>
      <c r="CJ13" s="475"/>
      <c r="CK13" s="475"/>
      <c r="CL13" s="475"/>
      <c r="CM13" s="475"/>
      <c r="CN13" s="475"/>
      <c r="CO13" s="475"/>
      <c r="CP13" s="475"/>
      <c r="CQ13" s="475"/>
      <c r="CR13" s="475"/>
      <c r="CS13" s="476"/>
      <c r="CT13" s="435">
        <v>-0.5</v>
      </c>
      <c r="CU13" s="436"/>
      <c r="CV13" s="436"/>
      <c r="CW13" s="436"/>
      <c r="CX13" s="436"/>
      <c r="CY13" s="436"/>
      <c r="CZ13" s="436"/>
      <c r="DA13" s="437"/>
      <c r="DB13" s="435">
        <v>-0.2</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146</v>
      </c>
      <c r="M14" s="599"/>
      <c r="N14" s="599"/>
      <c r="O14" s="599"/>
      <c r="P14" s="599"/>
      <c r="Q14" s="600"/>
      <c r="R14" s="568">
        <v>153096</v>
      </c>
      <c r="S14" s="569"/>
      <c r="T14" s="569"/>
      <c r="U14" s="569"/>
      <c r="V14" s="570"/>
      <c r="W14" s="571"/>
      <c r="X14" s="481"/>
      <c r="Y14" s="481"/>
      <c r="Z14" s="481"/>
      <c r="AA14" s="481"/>
      <c r="AB14" s="482"/>
      <c r="AC14" s="561">
        <v>1.2</v>
      </c>
      <c r="AD14" s="562"/>
      <c r="AE14" s="562"/>
      <c r="AF14" s="562"/>
      <c r="AG14" s="563"/>
      <c r="AH14" s="561">
        <v>1.2</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147</v>
      </c>
      <c r="CE14" s="472"/>
      <c r="CF14" s="472"/>
      <c r="CG14" s="472"/>
      <c r="CH14" s="472"/>
      <c r="CI14" s="472"/>
      <c r="CJ14" s="472"/>
      <c r="CK14" s="472"/>
      <c r="CL14" s="472"/>
      <c r="CM14" s="472"/>
      <c r="CN14" s="472"/>
      <c r="CO14" s="472"/>
      <c r="CP14" s="472"/>
      <c r="CQ14" s="472"/>
      <c r="CR14" s="472"/>
      <c r="CS14" s="473"/>
      <c r="CT14" s="572" t="s">
        <v>139</v>
      </c>
      <c r="CU14" s="573"/>
      <c r="CV14" s="573"/>
      <c r="CW14" s="573"/>
      <c r="CX14" s="573"/>
      <c r="CY14" s="573"/>
      <c r="CZ14" s="573"/>
      <c r="DA14" s="574"/>
      <c r="DB14" s="572" t="s">
        <v>139</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140</v>
      </c>
      <c r="N15" s="566"/>
      <c r="O15" s="566"/>
      <c r="P15" s="566"/>
      <c r="Q15" s="567"/>
      <c r="R15" s="568">
        <v>144596</v>
      </c>
      <c r="S15" s="569"/>
      <c r="T15" s="569"/>
      <c r="U15" s="569"/>
      <c r="V15" s="570"/>
      <c r="W15" s="556" t="s">
        <v>148</v>
      </c>
      <c r="X15" s="478"/>
      <c r="Y15" s="478"/>
      <c r="Z15" s="478"/>
      <c r="AA15" s="478"/>
      <c r="AB15" s="479"/>
      <c r="AC15" s="441">
        <v>24092</v>
      </c>
      <c r="AD15" s="442"/>
      <c r="AE15" s="442"/>
      <c r="AF15" s="442"/>
      <c r="AG15" s="443"/>
      <c r="AH15" s="441">
        <v>24904</v>
      </c>
      <c r="AI15" s="442"/>
      <c r="AJ15" s="442"/>
      <c r="AK15" s="442"/>
      <c r="AL15" s="444"/>
      <c r="AM15" s="534"/>
      <c r="AN15" s="439"/>
      <c r="AO15" s="439"/>
      <c r="AP15" s="439"/>
      <c r="AQ15" s="439"/>
      <c r="AR15" s="439"/>
      <c r="AS15" s="439"/>
      <c r="AT15" s="440"/>
      <c r="AU15" s="522"/>
      <c r="AV15" s="523"/>
      <c r="AW15" s="523"/>
      <c r="AX15" s="523"/>
      <c r="AY15" s="457" t="s">
        <v>149</v>
      </c>
      <c r="AZ15" s="458"/>
      <c r="BA15" s="458"/>
      <c r="BB15" s="458"/>
      <c r="BC15" s="458"/>
      <c r="BD15" s="458"/>
      <c r="BE15" s="458"/>
      <c r="BF15" s="458"/>
      <c r="BG15" s="458"/>
      <c r="BH15" s="458"/>
      <c r="BI15" s="458"/>
      <c r="BJ15" s="458"/>
      <c r="BK15" s="458"/>
      <c r="BL15" s="458"/>
      <c r="BM15" s="459"/>
      <c r="BN15" s="460">
        <v>26201838</v>
      </c>
      <c r="BO15" s="461"/>
      <c r="BP15" s="461"/>
      <c r="BQ15" s="461"/>
      <c r="BR15" s="461"/>
      <c r="BS15" s="461"/>
      <c r="BT15" s="461"/>
      <c r="BU15" s="462"/>
      <c r="BV15" s="460">
        <v>25925873</v>
      </c>
      <c r="BW15" s="461"/>
      <c r="BX15" s="461"/>
      <c r="BY15" s="461"/>
      <c r="BZ15" s="461"/>
      <c r="CA15" s="461"/>
      <c r="CB15" s="461"/>
      <c r="CC15" s="462"/>
      <c r="CD15" s="575" t="s">
        <v>150</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151</v>
      </c>
      <c r="M16" s="559"/>
      <c r="N16" s="559"/>
      <c r="O16" s="559"/>
      <c r="P16" s="559"/>
      <c r="Q16" s="560"/>
      <c r="R16" s="553" t="s">
        <v>152</v>
      </c>
      <c r="S16" s="554"/>
      <c r="T16" s="554"/>
      <c r="U16" s="554"/>
      <c r="V16" s="555"/>
      <c r="W16" s="571"/>
      <c r="X16" s="481"/>
      <c r="Y16" s="481"/>
      <c r="Z16" s="481"/>
      <c r="AA16" s="481"/>
      <c r="AB16" s="482"/>
      <c r="AC16" s="561">
        <v>36.4</v>
      </c>
      <c r="AD16" s="562"/>
      <c r="AE16" s="562"/>
      <c r="AF16" s="562"/>
      <c r="AG16" s="563"/>
      <c r="AH16" s="561">
        <v>36.799999999999997</v>
      </c>
      <c r="AI16" s="562"/>
      <c r="AJ16" s="562"/>
      <c r="AK16" s="562"/>
      <c r="AL16" s="564"/>
      <c r="AM16" s="534"/>
      <c r="AN16" s="439"/>
      <c r="AO16" s="439"/>
      <c r="AP16" s="439"/>
      <c r="AQ16" s="439"/>
      <c r="AR16" s="439"/>
      <c r="AS16" s="439"/>
      <c r="AT16" s="440"/>
      <c r="AU16" s="522"/>
      <c r="AV16" s="523"/>
      <c r="AW16" s="523"/>
      <c r="AX16" s="523"/>
      <c r="AY16" s="445" t="s">
        <v>153</v>
      </c>
      <c r="AZ16" s="446"/>
      <c r="BA16" s="446"/>
      <c r="BB16" s="446"/>
      <c r="BC16" s="446"/>
      <c r="BD16" s="446"/>
      <c r="BE16" s="446"/>
      <c r="BF16" s="446"/>
      <c r="BG16" s="446"/>
      <c r="BH16" s="446"/>
      <c r="BI16" s="446"/>
      <c r="BJ16" s="446"/>
      <c r="BK16" s="446"/>
      <c r="BL16" s="446"/>
      <c r="BM16" s="447"/>
      <c r="BN16" s="465">
        <v>21481994</v>
      </c>
      <c r="BO16" s="466"/>
      <c r="BP16" s="466"/>
      <c r="BQ16" s="466"/>
      <c r="BR16" s="466"/>
      <c r="BS16" s="466"/>
      <c r="BT16" s="466"/>
      <c r="BU16" s="467"/>
      <c r="BV16" s="465">
        <v>21558026</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154</v>
      </c>
      <c r="N17" s="551"/>
      <c r="O17" s="551"/>
      <c r="P17" s="551"/>
      <c r="Q17" s="552"/>
      <c r="R17" s="553" t="s">
        <v>155</v>
      </c>
      <c r="S17" s="554"/>
      <c r="T17" s="554"/>
      <c r="U17" s="554"/>
      <c r="V17" s="555"/>
      <c r="W17" s="556" t="s">
        <v>156</v>
      </c>
      <c r="X17" s="478"/>
      <c r="Y17" s="478"/>
      <c r="Z17" s="478"/>
      <c r="AA17" s="478"/>
      <c r="AB17" s="479"/>
      <c r="AC17" s="441">
        <v>41237</v>
      </c>
      <c r="AD17" s="442"/>
      <c r="AE17" s="442"/>
      <c r="AF17" s="442"/>
      <c r="AG17" s="443"/>
      <c r="AH17" s="441">
        <v>41953</v>
      </c>
      <c r="AI17" s="442"/>
      <c r="AJ17" s="442"/>
      <c r="AK17" s="442"/>
      <c r="AL17" s="444"/>
      <c r="AM17" s="534"/>
      <c r="AN17" s="439"/>
      <c r="AO17" s="439"/>
      <c r="AP17" s="439"/>
      <c r="AQ17" s="439"/>
      <c r="AR17" s="439"/>
      <c r="AS17" s="439"/>
      <c r="AT17" s="440"/>
      <c r="AU17" s="522"/>
      <c r="AV17" s="523"/>
      <c r="AW17" s="523"/>
      <c r="AX17" s="523"/>
      <c r="AY17" s="445" t="s">
        <v>157</v>
      </c>
      <c r="AZ17" s="446"/>
      <c r="BA17" s="446"/>
      <c r="BB17" s="446"/>
      <c r="BC17" s="446"/>
      <c r="BD17" s="446"/>
      <c r="BE17" s="446"/>
      <c r="BF17" s="446"/>
      <c r="BG17" s="446"/>
      <c r="BH17" s="446"/>
      <c r="BI17" s="446"/>
      <c r="BJ17" s="446"/>
      <c r="BK17" s="446"/>
      <c r="BL17" s="446"/>
      <c r="BM17" s="447"/>
      <c r="BN17" s="465">
        <v>33866276</v>
      </c>
      <c r="BO17" s="466"/>
      <c r="BP17" s="466"/>
      <c r="BQ17" s="466"/>
      <c r="BR17" s="466"/>
      <c r="BS17" s="466"/>
      <c r="BT17" s="466"/>
      <c r="BU17" s="467"/>
      <c r="BV17" s="465">
        <v>33512752</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158</v>
      </c>
      <c r="C18" s="528"/>
      <c r="D18" s="528"/>
      <c r="E18" s="529"/>
      <c r="F18" s="529"/>
      <c r="G18" s="529"/>
      <c r="H18" s="529"/>
      <c r="I18" s="529"/>
      <c r="J18" s="529"/>
      <c r="K18" s="529"/>
      <c r="L18" s="530">
        <v>62.81</v>
      </c>
      <c r="M18" s="530"/>
      <c r="N18" s="530"/>
      <c r="O18" s="530"/>
      <c r="P18" s="530"/>
      <c r="Q18" s="530"/>
      <c r="R18" s="531"/>
      <c r="S18" s="531"/>
      <c r="T18" s="531"/>
      <c r="U18" s="531"/>
      <c r="V18" s="532"/>
      <c r="W18" s="546"/>
      <c r="X18" s="547"/>
      <c r="Y18" s="547"/>
      <c r="Z18" s="547"/>
      <c r="AA18" s="547"/>
      <c r="AB18" s="557"/>
      <c r="AC18" s="429">
        <v>62.4</v>
      </c>
      <c r="AD18" s="430"/>
      <c r="AE18" s="430"/>
      <c r="AF18" s="430"/>
      <c r="AG18" s="533"/>
      <c r="AH18" s="429">
        <v>62</v>
      </c>
      <c r="AI18" s="430"/>
      <c r="AJ18" s="430"/>
      <c r="AK18" s="430"/>
      <c r="AL18" s="431"/>
      <c r="AM18" s="534"/>
      <c r="AN18" s="439"/>
      <c r="AO18" s="439"/>
      <c r="AP18" s="439"/>
      <c r="AQ18" s="439"/>
      <c r="AR18" s="439"/>
      <c r="AS18" s="439"/>
      <c r="AT18" s="440"/>
      <c r="AU18" s="522"/>
      <c r="AV18" s="523"/>
      <c r="AW18" s="523"/>
      <c r="AX18" s="523"/>
      <c r="AY18" s="445" t="s">
        <v>159</v>
      </c>
      <c r="AZ18" s="446"/>
      <c r="BA18" s="446"/>
      <c r="BB18" s="446"/>
      <c r="BC18" s="446"/>
      <c r="BD18" s="446"/>
      <c r="BE18" s="446"/>
      <c r="BF18" s="446"/>
      <c r="BG18" s="446"/>
      <c r="BH18" s="446"/>
      <c r="BI18" s="446"/>
      <c r="BJ18" s="446"/>
      <c r="BK18" s="446"/>
      <c r="BL18" s="446"/>
      <c r="BM18" s="447"/>
      <c r="BN18" s="465">
        <v>28812127</v>
      </c>
      <c r="BO18" s="466"/>
      <c r="BP18" s="466"/>
      <c r="BQ18" s="466"/>
      <c r="BR18" s="466"/>
      <c r="BS18" s="466"/>
      <c r="BT18" s="466"/>
      <c r="BU18" s="467"/>
      <c r="BV18" s="465">
        <v>28161002</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160</v>
      </c>
      <c r="C19" s="528"/>
      <c r="D19" s="528"/>
      <c r="E19" s="529"/>
      <c r="F19" s="529"/>
      <c r="G19" s="529"/>
      <c r="H19" s="529"/>
      <c r="I19" s="529"/>
      <c r="J19" s="529"/>
      <c r="K19" s="529"/>
      <c r="L19" s="535">
        <v>2380</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161</v>
      </c>
      <c r="AZ19" s="446"/>
      <c r="BA19" s="446"/>
      <c r="BB19" s="446"/>
      <c r="BC19" s="446"/>
      <c r="BD19" s="446"/>
      <c r="BE19" s="446"/>
      <c r="BF19" s="446"/>
      <c r="BG19" s="446"/>
      <c r="BH19" s="446"/>
      <c r="BI19" s="446"/>
      <c r="BJ19" s="446"/>
      <c r="BK19" s="446"/>
      <c r="BL19" s="446"/>
      <c r="BM19" s="447"/>
      <c r="BN19" s="465">
        <v>41201608</v>
      </c>
      <c r="BO19" s="466"/>
      <c r="BP19" s="466"/>
      <c r="BQ19" s="466"/>
      <c r="BR19" s="466"/>
      <c r="BS19" s="466"/>
      <c r="BT19" s="466"/>
      <c r="BU19" s="467"/>
      <c r="BV19" s="465">
        <v>40018653</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162</v>
      </c>
      <c r="C20" s="528"/>
      <c r="D20" s="528"/>
      <c r="E20" s="529"/>
      <c r="F20" s="529"/>
      <c r="G20" s="529"/>
      <c r="H20" s="529"/>
      <c r="I20" s="529"/>
      <c r="J20" s="529"/>
      <c r="K20" s="529"/>
      <c r="L20" s="535">
        <v>59383</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163</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164</v>
      </c>
      <c r="C22" s="495"/>
      <c r="D22" s="496"/>
      <c r="E22" s="503" t="s">
        <v>1</v>
      </c>
      <c r="F22" s="478"/>
      <c r="G22" s="478"/>
      <c r="H22" s="478"/>
      <c r="I22" s="478"/>
      <c r="J22" s="478"/>
      <c r="K22" s="479"/>
      <c r="L22" s="503" t="s">
        <v>165</v>
      </c>
      <c r="M22" s="478"/>
      <c r="N22" s="478"/>
      <c r="O22" s="478"/>
      <c r="P22" s="479"/>
      <c r="Q22" s="488" t="s">
        <v>166</v>
      </c>
      <c r="R22" s="489"/>
      <c r="S22" s="489"/>
      <c r="T22" s="489"/>
      <c r="U22" s="489"/>
      <c r="V22" s="504"/>
      <c r="W22" s="506" t="s">
        <v>167</v>
      </c>
      <c r="X22" s="495"/>
      <c r="Y22" s="496"/>
      <c r="Z22" s="503" t="s">
        <v>1</v>
      </c>
      <c r="AA22" s="478"/>
      <c r="AB22" s="478"/>
      <c r="AC22" s="478"/>
      <c r="AD22" s="478"/>
      <c r="AE22" s="478"/>
      <c r="AF22" s="478"/>
      <c r="AG22" s="479"/>
      <c r="AH22" s="477" t="s">
        <v>168</v>
      </c>
      <c r="AI22" s="478"/>
      <c r="AJ22" s="478"/>
      <c r="AK22" s="478"/>
      <c r="AL22" s="479"/>
      <c r="AM22" s="477" t="s">
        <v>169</v>
      </c>
      <c r="AN22" s="483"/>
      <c r="AO22" s="483"/>
      <c r="AP22" s="483"/>
      <c r="AQ22" s="483"/>
      <c r="AR22" s="484"/>
      <c r="AS22" s="488" t="s">
        <v>166</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170</v>
      </c>
      <c r="AZ23" s="458"/>
      <c r="BA23" s="458"/>
      <c r="BB23" s="458"/>
      <c r="BC23" s="458"/>
      <c r="BD23" s="458"/>
      <c r="BE23" s="458"/>
      <c r="BF23" s="458"/>
      <c r="BG23" s="458"/>
      <c r="BH23" s="458"/>
      <c r="BI23" s="458"/>
      <c r="BJ23" s="458"/>
      <c r="BK23" s="458"/>
      <c r="BL23" s="458"/>
      <c r="BM23" s="459"/>
      <c r="BN23" s="465">
        <v>9922495</v>
      </c>
      <c r="BO23" s="466"/>
      <c r="BP23" s="466"/>
      <c r="BQ23" s="466"/>
      <c r="BR23" s="466"/>
      <c r="BS23" s="466"/>
      <c r="BT23" s="466"/>
      <c r="BU23" s="467"/>
      <c r="BV23" s="465">
        <v>11155661</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171</v>
      </c>
      <c r="F24" s="439"/>
      <c r="G24" s="439"/>
      <c r="H24" s="439"/>
      <c r="I24" s="439"/>
      <c r="J24" s="439"/>
      <c r="K24" s="440"/>
      <c r="L24" s="441">
        <v>1</v>
      </c>
      <c r="M24" s="442"/>
      <c r="N24" s="442"/>
      <c r="O24" s="442"/>
      <c r="P24" s="443"/>
      <c r="Q24" s="441">
        <v>10750</v>
      </c>
      <c r="R24" s="442"/>
      <c r="S24" s="442"/>
      <c r="T24" s="442"/>
      <c r="U24" s="442"/>
      <c r="V24" s="443"/>
      <c r="W24" s="507"/>
      <c r="X24" s="498"/>
      <c r="Y24" s="499"/>
      <c r="Z24" s="438" t="s">
        <v>172</v>
      </c>
      <c r="AA24" s="439"/>
      <c r="AB24" s="439"/>
      <c r="AC24" s="439"/>
      <c r="AD24" s="439"/>
      <c r="AE24" s="439"/>
      <c r="AF24" s="439"/>
      <c r="AG24" s="440"/>
      <c r="AH24" s="441">
        <v>904</v>
      </c>
      <c r="AI24" s="442"/>
      <c r="AJ24" s="442"/>
      <c r="AK24" s="442"/>
      <c r="AL24" s="443"/>
      <c r="AM24" s="441">
        <v>2777088</v>
      </c>
      <c r="AN24" s="442"/>
      <c r="AO24" s="442"/>
      <c r="AP24" s="442"/>
      <c r="AQ24" s="442"/>
      <c r="AR24" s="443"/>
      <c r="AS24" s="441">
        <v>3072</v>
      </c>
      <c r="AT24" s="442"/>
      <c r="AU24" s="442"/>
      <c r="AV24" s="442"/>
      <c r="AW24" s="442"/>
      <c r="AX24" s="444"/>
      <c r="AY24" s="432" t="s">
        <v>173</v>
      </c>
      <c r="AZ24" s="433"/>
      <c r="BA24" s="433"/>
      <c r="BB24" s="433"/>
      <c r="BC24" s="433"/>
      <c r="BD24" s="433"/>
      <c r="BE24" s="433"/>
      <c r="BF24" s="433"/>
      <c r="BG24" s="433"/>
      <c r="BH24" s="433"/>
      <c r="BI24" s="433"/>
      <c r="BJ24" s="433"/>
      <c r="BK24" s="433"/>
      <c r="BL24" s="433"/>
      <c r="BM24" s="434"/>
      <c r="BN24" s="465">
        <v>3230029</v>
      </c>
      <c r="BO24" s="466"/>
      <c r="BP24" s="466"/>
      <c r="BQ24" s="466"/>
      <c r="BR24" s="466"/>
      <c r="BS24" s="466"/>
      <c r="BT24" s="466"/>
      <c r="BU24" s="467"/>
      <c r="BV24" s="465">
        <v>4179197</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174</v>
      </c>
      <c r="F25" s="439"/>
      <c r="G25" s="439"/>
      <c r="H25" s="439"/>
      <c r="I25" s="439"/>
      <c r="J25" s="439"/>
      <c r="K25" s="440"/>
      <c r="L25" s="441">
        <v>2</v>
      </c>
      <c r="M25" s="442"/>
      <c r="N25" s="442"/>
      <c r="O25" s="442"/>
      <c r="P25" s="443"/>
      <c r="Q25" s="441">
        <v>8830</v>
      </c>
      <c r="R25" s="442"/>
      <c r="S25" s="442"/>
      <c r="T25" s="442"/>
      <c r="U25" s="442"/>
      <c r="V25" s="443"/>
      <c r="W25" s="507"/>
      <c r="X25" s="498"/>
      <c r="Y25" s="499"/>
      <c r="Z25" s="438" t="s">
        <v>175</v>
      </c>
      <c r="AA25" s="439"/>
      <c r="AB25" s="439"/>
      <c r="AC25" s="439"/>
      <c r="AD25" s="439"/>
      <c r="AE25" s="439"/>
      <c r="AF25" s="439"/>
      <c r="AG25" s="440"/>
      <c r="AH25" s="441">
        <v>149</v>
      </c>
      <c r="AI25" s="442"/>
      <c r="AJ25" s="442"/>
      <c r="AK25" s="442"/>
      <c r="AL25" s="443"/>
      <c r="AM25" s="441">
        <v>483207</v>
      </c>
      <c r="AN25" s="442"/>
      <c r="AO25" s="442"/>
      <c r="AP25" s="442"/>
      <c r="AQ25" s="442"/>
      <c r="AR25" s="443"/>
      <c r="AS25" s="441">
        <v>3243</v>
      </c>
      <c r="AT25" s="442"/>
      <c r="AU25" s="442"/>
      <c r="AV25" s="442"/>
      <c r="AW25" s="442"/>
      <c r="AX25" s="444"/>
      <c r="AY25" s="457" t="s">
        <v>176</v>
      </c>
      <c r="AZ25" s="458"/>
      <c r="BA25" s="458"/>
      <c r="BB25" s="458"/>
      <c r="BC25" s="458"/>
      <c r="BD25" s="458"/>
      <c r="BE25" s="458"/>
      <c r="BF25" s="458"/>
      <c r="BG25" s="458"/>
      <c r="BH25" s="458"/>
      <c r="BI25" s="458"/>
      <c r="BJ25" s="458"/>
      <c r="BK25" s="458"/>
      <c r="BL25" s="458"/>
      <c r="BM25" s="459"/>
      <c r="BN25" s="460">
        <v>1922377</v>
      </c>
      <c r="BO25" s="461"/>
      <c r="BP25" s="461"/>
      <c r="BQ25" s="461"/>
      <c r="BR25" s="461"/>
      <c r="BS25" s="461"/>
      <c r="BT25" s="461"/>
      <c r="BU25" s="462"/>
      <c r="BV25" s="460">
        <v>2046259</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177</v>
      </c>
      <c r="F26" s="439"/>
      <c r="G26" s="439"/>
      <c r="H26" s="439"/>
      <c r="I26" s="439"/>
      <c r="J26" s="439"/>
      <c r="K26" s="440"/>
      <c r="L26" s="441">
        <v>1</v>
      </c>
      <c r="M26" s="442"/>
      <c r="N26" s="442"/>
      <c r="O26" s="442"/>
      <c r="P26" s="443"/>
      <c r="Q26" s="441">
        <v>7390</v>
      </c>
      <c r="R26" s="442"/>
      <c r="S26" s="442"/>
      <c r="T26" s="442"/>
      <c r="U26" s="442"/>
      <c r="V26" s="443"/>
      <c r="W26" s="507"/>
      <c r="X26" s="498"/>
      <c r="Y26" s="499"/>
      <c r="Z26" s="438" t="s">
        <v>178</v>
      </c>
      <c r="AA26" s="520"/>
      <c r="AB26" s="520"/>
      <c r="AC26" s="520"/>
      <c r="AD26" s="520"/>
      <c r="AE26" s="520"/>
      <c r="AF26" s="520"/>
      <c r="AG26" s="521"/>
      <c r="AH26" s="441">
        <v>37</v>
      </c>
      <c r="AI26" s="442"/>
      <c r="AJ26" s="442"/>
      <c r="AK26" s="442"/>
      <c r="AL26" s="443"/>
      <c r="AM26" s="441">
        <v>105561</v>
      </c>
      <c r="AN26" s="442"/>
      <c r="AO26" s="442"/>
      <c r="AP26" s="442"/>
      <c r="AQ26" s="442"/>
      <c r="AR26" s="443"/>
      <c r="AS26" s="441">
        <v>2853</v>
      </c>
      <c r="AT26" s="442"/>
      <c r="AU26" s="442"/>
      <c r="AV26" s="442"/>
      <c r="AW26" s="442"/>
      <c r="AX26" s="444"/>
      <c r="AY26" s="474" t="s">
        <v>179</v>
      </c>
      <c r="AZ26" s="475"/>
      <c r="BA26" s="475"/>
      <c r="BB26" s="475"/>
      <c r="BC26" s="475"/>
      <c r="BD26" s="475"/>
      <c r="BE26" s="475"/>
      <c r="BF26" s="475"/>
      <c r="BG26" s="475"/>
      <c r="BH26" s="475"/>
      <c r="BI26" s="475"/>
      <c r="BJ26" s="475"/>
      <c r="BK26" s="475"/>
      <c r="BL26" s="475"/>
      <c r="BM26" s="476"/>
      <c r="BN26" s="465" t="s">
        <v>131</v>
      </c>
      <c r="BO26" s="466"/>
      <c r="BP26" s="466"/>
      <c r="BQ26" s="466"/>
      <c r="BR26" s="466"/>
      <c r="BS26" s="466"/>
      <c r="BT26" s="466"/>
      <c r="BU26" s="467"/>
      <c r="BV26" s="465" t="s">
        <v>180</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181</v>
      </c>
      <c r="F27" s="439"/>
      <c r="G27" s="439"/>
      <c r="H27" s="439"/>
      <c r="I27" s="439"/>
      <c r="J27" s="439"/>
      <c r="K27" s="440"/>
      <c r="L27" s="441">
        <v>1</v>
      </c>
      <c r="M27" s="442"/>
      <c r="N27" s="442"/>
      <c r="O27" s="442"/>
      <c r="P27" s="443"/>
      <c r="Q27" s="441">
        <v>5960</v>
      </c>
      <c r="R27" s="442"/>
      <c r="S27" s="442"/>
      <c r="T27" s="442"/>
      <c r="U27" s="442"/>
      <c r="V27" s="443"/>
      <c r="W27" s="507"/>
      <c r="X27" s="498"/>
      <c r="Y27" s="499"/>
      <c r="Z27" s="438" t="s">
        <v>182</v>
      </c>
      <c r="AA27" s="439"/>
      <c r="AB27" s="439"/>
      <c r="AC27" s="439"/>
      <c r="AD27" s="439"/>
      <c r="AE27" s="439"/>
      <c r="AF27" s="439"/>
      <c r="AG27" s="440"/>
      <c r="AH27" s="441">
        <v>7</v>
      </c>
      <c r="AI27" s="442"/>
      <c r="AJ27" s="442"/>
      <c r="AK27" s="442"/>
      <c r="AL27" s="443"/>
      <c r="AM27" s="441">
        <v>20717</v>
      </c>
      <c r="AN27" s="442"/>
      <c r="AO27" s="442"/>
      <c r="AP27" s="442"/>
      <c r="AQ27" s="442"/>
      <c r="AR27" s="443"/>
      <c r="AS27" s="441">
        <v>2960</v>
      </c>
      <c r="AT27" s="442"/>
      <c r="AU27" s="442"/>
      <c r="AV27" s="442"/>
      <c r="AW27" s="442"/>
      <c r="AX27" s="444"/>
      <c r="AY27" s="471" t="s">
        <v>183</v>
      </c>
      <c r="AZ27" s="472"/>
      <c r="BA27" s="472"/>
      <c r="BB27" s="472"/>
      <c r="BC27" s="472"/>
      <c r="BD27" s="472"/>
      <c r="BE27" s="472"/>
      <c r="BF27" s="472"/>
      <c r="BG27" s="472"/>
      <c r="BH27" s="472"/>
      <c r="BI27" s="472"/>
      <c r="BJ27" s="472"/>
      <c r="BK27" s="472"/>
      <c r="BL27" s="472"/>
      <c r="BM27" s="473"/>
      <c r="BN27" s="468">
        <v>6524080</v>
      </c>
      <c r="BO27" s="469"/>
      <c r="BP27" s="469"/>
      <c r="BQ27" s="469"/>
      <c r="BR27" s="469"/>
      <c r="BS27" s="469"/>
      <c r="BT27" s="469"/>
      <c r="BU27" s="470"/>
      <c r="BV27" s="468">
        <v>6523869</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184</v>
      </c>
      <c r="F28" s="439"/>
      <c r="G28" s="439"/>
      <c r="H28" s="439"/>
      <c r="I28" s="439"/>
      <c r="J28" s="439"/>
      <c r="K28" s="440"/>
      <c r="L28" s="441">
        <v>1</v>
      </c>
      <c r="M28" s="442"/>
      <c r="N28" s="442"/>
      <c r="O28" s="442"/>
      <c r="P28" s="443"/>
      <c r="Q28" s="441">
        <v>5340</v>
      </c>
      <c r="R28" s="442"/>
      <c r="S28" s="442"/>
      <c r="T28" s="442"/>
      <c r="U28" s="442"/>
      <c r="V28" s="443"/>
      <c r="W28" s="507"/>
      <c r="X28" s="498"/>
      <c r="Y28" s="499"/>
      <c r="Z28" s="438" t="s">
        <v>185</v>
      </c>
      <c r="AA28" s="439"/>
      <c r="AB28" s="439"/>
      <c r="AC28" s="439"/>
      <c r="AD28" s="439"/>
      <c r="AE28" s="439"/>
      <c r="AF28" s="439"/>
      <c r="AG28" s="440"/>
      <c r="AH28" s="441" t="s">
        <v>139</v>
      </c>
      <c r="AI28" s="442"/>
      <c r="AJ28" s="442"/>
      <c r="AK28" s="442"/>
      <c r="AL28" s="443"/>
      <c r="AM28" s="441" t="s">
        <v>139</v>
      </c>
      <c r="AN28" s="442"/>
      <c r="AO28" s="442"/>
      <c r="AP28" s="442"/>
      <c r="AQ28" s="442"/>
      <c r="AR28" s="443"/>
      <c r="AS28" s="441" t="s">
        <v>186</v>
      </c>
      <c r="AT28" s="442"/>
      <c r="AU28" s="442"/>
      <c r="AV28" s="442"/>
      <c r="AW28" s="442"/>
      <c r="AX28" s="444"/>
      <c r="AY28" s="448" t="s">
        <v>187</v>
      </c>
      <c r="AZ28" s="449"/>
      <c r="BA28" s="449"/>
      <c r="BB28" s="450"/>
      <c r="BC28" s="457" t="s">
        <v>48</v>
      </c>
      <c r="BD28" s="458"/>
      <c r="BE28" s="458"/>
      <c r="BF28" s="458"/>
      <c r="BG28" s="458"/>
      <c r="BH28" s="458"/>
      <c r="BI28" s="458"/>
      <c r="BJ28" s="458"/>
      <c r="BK28" s="458"/>
      <c r="BL28" s="458"/>
      <c r="BM28" s="459"/>
      <c r="BN28" s="460">
        <v>7155644</v>
      </c>
      <c r="BO28" s="461"/>
      <c r="BP28" s="461"/>
      <c r="BQ28" s="461"/>
      <c r="BR28" s="461"/>
      <c r="BS28" s="461"/>
      <c r="BT28" s="461"/>
      <c r="BU28" s="462"/>
      <c r="BV28" s="460">
        <v>7150893</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188</v>
      </c>
      <c r="F29" s="439"/>
      <c r="G29" s="439"/>
      <c r="H29" s="439"/>
      <c r="I29" s="439"/>
      <c r="J29" s="439"/>
      <c r="K29" s="440"/>
      <c r="L29" s="441">
        <v>23</v>
      </c>
      <c r="M29" s="442"/>
      <c r="N29" s="442"/>
      <c r="O29" s="442"/>
      <c r="P29" s="443"/>
      <c r="Q29" s="441">
        <v>5040</v>
      </c>
      <c r="R29" s="442"/>
      <c r="S29" s="442"/>
      <c r="T29" s="442"/>
      <c r="U29" s="442"/>
      <c r="V29" s="443"/>
      <c r="W29" s="508"/>
      <c r="X29" s="509"/>
      <c r="Y29" s="510"/>
      <c r="Z29" s="438" t="s">
        <v>189</v>
      </c>
      <c r="AA29" s="439"/>
      <c r="AB29" s="439"/>
      <c r="AC29" s="439"/>
      <c r="AD29" s="439"/>
      <c r="AE29" s="439"/>
      <c r="AF29" s="439"/>
      <c r="AG29" s="440"/>
      <c r="AH29" s="441">
        <v>911</v>
      </c>
      <c r="AI29" s="442"/>
      <c r="AJ29" s="442"/>
      <c r="AK29" s="442"/>
      <c r="AL29" s="443"/>
      <c r="AM29" s="441">
        <v>2797805</v>
      </c>
      <c r="AN29" s="442"/>
      <c r="AO29" s="442"/>
      <c r="AP29" s="442"/>
      <c r="AQ29" s="442"/>
      <c r="AR29" s="443"/>
      <c r="AS29" s="441">
        <v>3071</v>
      </c>
      <c r="AT29" s="442"/>
      <c r="AU29" s="442"/>
      <c r="AV29" s="442"/>
      <c r="AW29" s="442"/>
      <c r="AX29" s="444"/>
      <c r="AY29" s="451"/>
      <c r="AZ29" s="452"/>
      <c r="BA29" s="452"/>
      <c r="BB29" s="453"/>
      <c r="BC29" s="445" t="s">
        <v>190</v>
      </c>
      <c r="BD29" s="446"/>
      <c r="BE29" s="446"/>
      <c r="BF29" s="446"/>
      <c r="BG29" s="446"/>
      <c r="BH29" s="446"/>
      <c r="BI29" s="446"/>
      <c r="BJ29" s="446"/>
      <c r="BK29" s="446"/>
      <c r="BL29" s="446"/>
      <c r="BM29" s="447"/>
      <c r="BN29" s="465" t="s">
        <v>131</v>
      </c>
      <c r="BO29" s="466"/>
      <c r="BP29" s="466"/>
      <c r="BQ29" s="466"/>
      <c r="BR29" s="466"/>
      <c r="BS29" s="466"/>
      <c r="BT29" s="466"/>
      <c r="BU29" s="467"/>
      <c r="BV29" s="465" t="s">
        <v>191</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192</v>
      </c>
      <c r="X30" s="518"/>
      <c r="Y30" s="518"/>
      <c r="Z30" s="518"/>
      <c r="AA30" s="518"/>
      <c r="AB30" s="518"/>
      <c r="AC30" s="518"/>
      <c r="AD30" s="518"/>
      <c r="AE30" s="518"/>
      <c r="AF30" s="518"/>
      <c r="AG30" s="519"/>
      <c r="AH30" s="429">
        <v>101.8</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13854940</v>
      </c>
      <c r="BO30" s="469"/>
      <c r="BP30" s="469"/>
      <c r="BQ30" s="469"/>
      <c r="BR30" s="469"/>
      <c r="BS30" s="469"/>
      <c r="BT30" s="469"/>
      <c r="BU30" s="470"/>
      <c r="BV30" s="468">
        <v>15839218</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193</v>
      </c>
      <c r="D32" s="213"/>
      <c r="E32" s="213"/>
      <c r="F32" s="210"/>
      <c r="G32" s="210"/>
      <c r="H32" s="210"/>
      <c r="I32" s="210"/>
      <c r="J32" s="210"/>
      <c r="K32" s="210"/>
      <c r="L32" s="210"/>
      <c r="M32" s="210"/>
      <c r="N32" s="210"/>
      <c r="O32" s="210"/>
      <c r="P32" s="210"/>
      <c r="Q32" s="210"/>
      <c r="R32" s="210"/>
      <c r="S32" s="210"/>
      <c r="T32" s="210"/>
      <c r="U32" s="210" t="s">
        <v>194</v>
      </c>
      <c r="V32" s="210"/>
      <c r="W32" s="210"/>
      <c r="X32" s="210"/>
      <c r="Y32" s="210"/>
      <c r="Z32" s="210"/>
      <c r="AA32" s="210"/>
      <c r="AB32" s="210"/>
      <c r="AC32" s="210"/>
      <c r="AD32" s="210"/>
      <c r="AE32" s="210"/>
      <c r="AF32" s="210"/>
      <c r="AG32" s="210"/>
      <c r="AH32" s="210"/>
      <c r="AI32" s="210"/>
      <c r="AJ32" s="210"/>
      <c r="AK32" s="210"/>
      <c r="AL32" s="210"/>
      <c r="AM32" s="214" t="s">
        <v>195</v>
      </c>
      <c r="AN32" s="210"/>
      <c r="AO32" s="210"/>
      <c r="AP32" s="210"/>
      <c r="AQ32" s="210"/>
      <c r="AR32" s="210"/>
      <c r="AS32" s="214"/>
      <c r="AT32" s="214"/>
      <c r="AU32" s="214"/>
      <c r="AV32" s="214"/>
      <c r="AW32" s="214"/>
      <c r="AX32" s="214"/>
      <c r="AY32" s="214"/>
      <c r="AZ32" s="214"/>
      <c r="BA32" s="214"/>
      <c r="BB32" s="210"/>
      <c r="BC32" s="214"/>
      <c r="BD32" s="210"/>
      <c r="BE32" s="214" t="s">
        <v>196</v>
      </c>
      <c r="BF32" s="210"/>
      <c r="BG32" s="210"/>
      <c r="BH32" s="210"/>
      <c r="BI32" s="210"/>
      <c r="BJ32" s="214"/>
      <c r="BK32" s="214"/>
      <c r="BL32" s="214"/>
      <c r="BM32" s="214"/>
      <c r="BN32" s="214"/>
      <c r="BO32" s="214"/>
      <c r="BP32" s="214"/>
      <c r="BQ32" s="214"/>
      <c r="BR32" s="210"/>
      <c r="BS32" s="210"/>
      <c r="BT32" s="210"/>
      <c r="BU32" s="210"/>
      <c r="BV32" s="210"/>
      <c r="BW32" s="210" t="s">
        <v>197</v>
      </c>
      <c r="BX32" s="210"/>
      <c r="BY32" s="210"/>
      <c r="BZ32" s="210"/>
      <c r="CA32" s="210"/>
      <c r="CB32" s="214"/>
      <c r="CC32" s="214"/>
      <c r="CD32" s="214"/>
      <c r="CE32" s="214"/>
      <c r="CF32" s="214"/>
      <c r="CG32" s="214"/>
      <c r="CH32" s="214"/>
      <c r="CI32" s="214"/>
      <c r="CJ32" s="214"/>
      <c r="CK32" s="214"/>
      <c r="CL32" s="214"/>
      <c r="CM32" s="214"/>
      <c r="CN32" s="214"/>
      <c r="CO32" s="214" t="s">
        <v>198</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199</v>
      </c>
      <c r="D33" s="428"/>
      <c r="E33" s="427" t="s">
        <v>200</v>
      </c>
      <c r="F33" s="427"/>
      <c r="G33" s="427"/>
      <c r="H33" s="427"/>
      <c r="I33" s="427"/>
      <c r="J33" s="427"/>
      <c r="K33" s="427"/>
      <c r="L33" s="427"/>
      <c r="M33" s="427"/>
      <c r="N33" s="427"/>
      <c r="O33" s="427"/>
      <c r="P33" s="427"/>
      <c r="Q33" s="427"/>
      <c r="R33" s="427"/>
      <c r="S33" s="427"/>
      <c r="T33" s="215"/>
      <c r="U33" s="428" t="s">
        <v>201</v>
      </c>
      <c r="V33" s="428"/>
      <c r="W33" s="427" t="s">
        <v>202</v>
      </c>
      <c r="X33" s="427"/>
      <c r="Y33" s="427"/>
      <c r="Z33" s="427"/>
      <c r="AA33" s="427"/>
      <c r="AB33" s="427"/>
      <c r="AC33" s="427"/>
      <c r="AD33" s="427"/>
      <c r="AE33" s="427"/>
      <c r="AF33" s="427"/>
      <c r="AG33" s="427"/>
      <c r="AH33" s="427"/>
      <c r="AI33" s="427"/>
      <c r="AJ33" s="427"/>
      <c r="AK33" s="427"/>
      <c r="AL33" s="215"/>
      <c r="AM33" s="428" t="s">
        <v>203</v>
      </c>
      <c r="AN33" s="428"/>
      <c r="AO33" s="427" t="s">
        <v>204</v>
      </c>
      <c r="AP33" s="427"/>
      <c r="AQ33" s="427"/>
      <c r="AR33" s="427"/>
      <c r="AS33" s="427"/>
      <c r="AT33" s="427"/>
      <c r="AU33" s="427"/>
      <c r="AV33" s="427"/>
      <c r="AW33" s="427"/>
      <c r="AX33" s="427"/>
      <c r="AY33" s="427"/>
      <c r="AZ33" s="427"/>
      <c r="BA33" s="427"/>
      <c r="BB33" s="427"/>
      <c r="BC33" s="427"/>
      <c r="BD33" s="216"/>
      <c r="BE33" s="427" t="s">
        <v>205</v>
      </c>
      <c r="BF33" s="427"/>
      <c r="BG33" s="427" t="s">
        <v>206</v>
      </c>
      <c r="BH33" s="427"/>
      <c r="BI33" s="427"/>
      <c r="BJ33" s="427"/>
      <c r="BK33" s="427"/>
      <c r="BL33" s="427"/>
      <c r="BM33" s="427"/>
      <c r="BN33" s="427"/>
      <c r="BO33" s="427"/>
      <c r="BP33" s="427"/>
      <c r="BQ33" s="427"/>
      <c r="BR33" s="427"/>
      <c r="BS33" s="427"/>
      <c r="BT33" s="427"/>
      <c r="BU33" s="427"/>
      <c r="BV33" s="216"/>
      <c r="BW33" s="428" t="s">
        <v>205</v>
      </c>
      <c r="BX33" s="428"/>
      <c r="BY33" s="427" t="s">
        <v>207</v>
      </c>
      <c r="BZ33" s="427"/>
      <c r="CA33" s="427"/>
      <c r="CB33" s="427"/>
      <c r="CC33" s="427"/>
      <c r="CD33" s="427"/>
      <c r="CE33" s="427"/>
      <c r="CF33" s="427"/>
      <c r="CG33" s="427"/>
      <c r="CH33" s="427"/>
      <c r="CI33" s="427"/>
      <c r="CJ33" s="427"/>
      <c r="CK33" s="427"/>
      <c r="CL33" s="427"/>
      <c r="CM33" s="427"/>
      <c r="CN33" s="215"/>
      <c r="CO33" s="428" t="s">
        <v>208</v>
      </c>
      <c r="CP33" s="428"/>
      <c r="CQ33" s="427" t="s">
        <v>209</v>
      </c>
      <c r="CR33" s="427"/>
      <c r="CS33" s="427"/>
      <c r="CT33" s="427"/>
      <c r="CU33" s="427"/>
      <c r="CV33" s="427"/>
      <c r="CW33" s="427"/>
      <c r="CX33" s="427"/>
      <c r="CY33" s="427"/>
      <c r="CZ33" s="427"/>
      <c r="DA33" s="427"/>
      <c r="DB33" s="427"/>
      <c r="DC33" s="427"/>
      <c r="DD33" s="427"/>
      <c r="DE33" s="427"/>
      <c r="DF33" s="215"/>
      <c r="DG33" s="426" t="s">
        <v>210</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国民健康保険事業特別会計</v>
      </c>
      <c r="X34" s="423"/>
      <c r="Y34" s="423"/>
      <c r="Z34" s="423"/>
      <c r="AA34" s="423"/>
      <c r="AB34" s="423"/>
      <c r="AC34" s="423"/>
      <c r="AD34" s="423"/>
      <c r="AE34" s="423"/>
      <c r="AF34" s="423"/>
      <c r="AG34" s="423"/>
      <c r="AH34" s="423"/>
      <c r="AI34" s="423"/>
      <c r="AJ34" s="423"/>
      <c r="AK34" s="423"/>
      <c r="AL34" s="213"/>
      <c r="AM34" s="424">
        <f>IF(AO34="","",MAX(C34:D43,U34:V43)+1)</f>
        <v>6</v>
      </c>
      <c r="AN34" s="424"/>
      <c r="AO34" s="423" t="str">
        <f>IF('各会計、関係団体の財政状況及び健全化判断比率'!B31="","",'各会計、関係団体の財政状況及び健全化判断比率'!B31)</f>
        <v>病院事業会計</v>
      </c>
      <c r="AP34" s="423"/>
      <c r="AQ34" s="423"/>
      <c r="AR34" s="423"/>
      <c r="AS34" s="423"/>
      <c r="AT34" s="423"/>
      <c r="AU34" s="423"/>
      <c r="AV34" s="423"/>
      <c r="AW34" s="423"/>
      <c r="AX34" s="423"/>
      <c r="AY34" s="423"/>
      <c r="AZ34" s="423"/>
      <c r="BA34" s="423"/>
      <c r="BB34" s="423"/>
      <c r="BC34" s="423"/>
      <c r="BD34" s="213"/>
      <c r="BE34" s="424">
        <f>IF(BG34="","",MAX(C34:D43,U34:V43,AM34:AN43)+1)</f>
        <v>8</v>
      </c>
      <c r="BF34" s="424"/>
      <c r="BG34" s="423" t="str">
        <f>IF('各会計、関係団体の財政状況及び健全化判断比率'!B33="","",'各会計、関係団体の財政状況及び健全化判断比率'!B33)</f>
        <v>公共下水道事業特別会計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14</v>
      </c>
      <c r="BX34" s="424"/>
      <c r="BY34" s="423" t="str">
        <f>IF('各会計、関係団体の財政状況及び健全化判断比率'!B68="","",'各会計、関係団体の財政状況及び健全化判断比率'!B68)</f>
        <v>尾張東部火葬場管理組合</v>
      </c>
      <c r="BZ34" s="423"/>
      <c r="CA34" s="423"/>
      <c r="CB34" s="423"/>
      <c r="CC34" s="423"/>
      <c r="CD34" s="423"/>
      <c r="CE34" s="423"/>
      <c r="CF34" s="423"/>
      <c r="CG34" s="423"/>
      <c r="CH34" s="423"/>
      <c r="CI34" s="423"/>
      <c r="CJ34" s="423"/>
      <c r="CK34" s="423"/>
      <c r="CL34" s="423"/>
      <c r="CM34" s="423"/>
      <c r="CN34" s="213"/>
      <c r="CO34" s="424">
        <f>IF(CQ34="","",MAX(C34:D43,U34:V43,AM34:AN43,BE34:BF43,BW34:BX43)+1)</f>
        <v>19</v>
      </c>
      <c r="CP34" s="424"/>
      <c r="CQ34" s="423" t="str">
        <f>IF('各会計、関係団体の財政状況及び健全化判断比率'!BS7="","",'各会計、関係団体の財政状況及び健全化判断比率'!BS7)</f>
        <v>小牧都市開発㈱</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土地取得特別会計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介護保険事業特別会計</v>
      </c>
      <c r="X35" s="423"/>
      <c r="Y35" s="423"/>
      <c r="Z35" s="423"/>
      <c r="AA35" s="423"/>
      <c r="AB35" s="423"/>
      <c r="AC35" s="423"/>
      <c r="AD35" s="423"/>
      <c r="AE35" s="423"/>
      <c r="AF35" s="423"/>
      <c r="AG35" s="423"/>
      <c r="AH35" s="423"/>
      <c r="AI35" s="423"/>
      <c r="AJ35" s="423"/>
      <c r="AK35" s="423"/>
      <c r="AL35" s="213"/>
      <c r="AM35" s="424">
        <f t="shared" ref="AM35:AM43" si="0">IF(AO35="","",AM34+1)</f>
        <v>7</v>
      </c>
      <c r="AN35" s="424"/>
      <c r="AO35" s="423" t="str">
        <f>IF('各会計、関係団体の財政状況及び健全化判断比率'!B32="","",'各会計、関係団体の財政状況及び健全化判断比率'!B32)</f>
        <v>水道事業会計</v>
      </c>
      <c r="AP35" s="423"/>
      <c r="AQ35" s="423"/>
      <c r="AR35" s="423"/>
      <c r="AS35" s="423"/>
      <c r="AT35" s="423"/>
      <c r="AU35" s="423"/>
      <c r="AV35" s="423"/>
      <c r="AW35" s="423"/>
      <c r="AX35" s="423"/>
      <c r="AY35" s="423"/>
      <c r="AZ35" s="423"/>
      <c r="BA35" s="423"/>
      <c r="BB35" s="423"/>
      <c r="BC35" s="423"/>
      <c r="BD35" s="213"/>
      <c r="BE35" s="424">
        <f t="shared" ref="BE35:BE43" si="1">IF(BG35="","",BE34+1)</f>
        <v>9</v>
      </c>
      <c r="BF35" s="424"/>
      <c r="BG35" s="423" t="str">
        <f>IF('各会計、関係団体の財政状況及び健全化判断比率'!B34="","",'各会計、関係団体の財政状況及び健全化判断比率'!B34)</f>
        <v>農業集落排水事業特別会計</v>
      </c>
      <c r="BH35" s="423"/>
      <c r="BI35" s="423"/>
      <c r="BJ35" s="423"/>
      <c r="BK35" s="423"/>
      <c r="BL35" s="423"/>
      <c r="BM35" s="423"/>
      <c r="BN35" s="423"/>
      <c r="BO35" s="423"/>
      <c r="BP35" s="423"/>
      <c r="BQ35" s="423"/>
      <c r="BR35" s="423"/>
      <c r="BS35" s="423"/>
      <c r="BT35" s="423"/>
      <c r="BU35" s="423"/>
      <c r="BV35" s="213"/>
      <c r="BW35" s="424">
        <f t="shared" ref="BW35:BW43" si="2">IF(BY35="","",BW34+1)</f>
        <v>15</v>
      </c>
      <c r="BX35" s="424"/>
      <c r="BY35" s="423" t="str">
        <f>IF('各会計、関係団体の財政状況及び健全化判断比率'!B69="","",'各会計、関係団体の財政状況及び健全化判断比率'!B69)</f>
        <v>春日井小牧看護専門学校管理組合</v>
      </c>
      <c r="BZ35" s="423"/>
      <c r="CA35" s="423"/>
      <c r="CB35" s="423"/>
      <c r="CC35" s="423"/>
      <c r="CD35" s="423"/>
      <c r="CE35" s="423"/>
      <c r="CF35" s="423"/>
      <c r="CG35" s="423"/>
      <c r="CH35" s="423"/>
      <c r="CI35" s="423"/>
      <c r="CJ35" s="423"/>
      <c r="CK35" s="423"/>
      <c r="CL35" s="423"/>
      <c r="CM35" s="423"/>
      <c r="CN35" s="213"/>
      <c r="CO35" s="424">
        <f t="shared" ref="CO35:CO43" si="3">IF(CQ35="","",CO34+1)</f>
        <v>20</v>
      </c>
      <c r="CP35" s="424"/>
      <c r="CQ35" s="423" t="str">
        <f>IF('各会計、関係団体の財政状況及び健全化判断比率'!BS8="","",'各会計、関係団体の財政状況及び健全化判断比率'!BS8)</f>
        <v>小牧市土地開発公社</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f t="shared" si="1"/>
        <v>10</v>
      </c>
      <c r="BF36" s="424"/>
      <c r="BG36" s="423" t="str">
        <f>IF('各会計、関係団体の財政状況及び健全化判断比率'!B35="","",'各会計、関係団体の財政状況及び健全化判断比率'!B35)</f>
        <v>尾張都市計画事業小牧小松寺土地区画整理事業特別会計</v>
      </c>
      <c r="BH36" s="423"/>
      <c r="BI36" s="423"/>
      <c r="BJ36" s="423"/>
      <c r="BK36" s="423"/>
      <c r="BL36" s="423"/>
      <c r="BM36" s="423"/>
      <c r="BN36" s="423"/>
      <c r="BO36" s="423"/>
      <c r="BP36" s="423"/>
      <c r="BQ36" s="423"/>
      <c r="BR36" s="423"/>
      <c r="BS36" s="423"/>
      <c r="BT36" s="423"/>
      <c r="BU36" s="423"/>
      <c r="BV36" s="213"/>
      <c r="BW36" s="424">
        <f t="shared" si="2"/>
        <v>16</v>
      </c>
      <c r="BX36" s="424"/>
      <c r="BY36" s="423" t="str">
        <f>IF('各会計、関係団体の財政状況及び健全化判断比率'!B70="","",'各会計、関係団体の財政状況及び健全化判断比率'!B70)</f>
        <v>小牧岩倉衛生組合</v>
      </c>
      <c r="BZ36" s="423"/>
      <c r="CA36" s="423"/>
      <c r="CB36" s="423"/>
      <c r="CC36" s="423"/>
      <c r="CD36" s="423"/>
      <c r="CE36" s="423"/>
      <c r="CF36" s="423"/>
      <c r="CG36" s="423"/>
      <c r="CH36" s="423"/>
      <c r="CI36" s="423"/>
      <c r="CJ36" s="423"/>
      <c r="CK36" s="423"/>
      <c r="CL36" s="423"/>
      <c r="CM36" s="423"/>
      <c r="CN36" s="213"/>
      <c r="CO36" s="424">
        <f t="shared" si="3"/>
        <v>21</v>
      </c>
      <c r="CP36" s="424"/>
      <c r="CQ36" s="423" t="str">
        <f>IF('各会計、関係団体の財政状況及び健全化判断比率'!BS9="","",'各会計、関係団体の財政状況及び健全化判断比率'!BS9)</f>
        <v>（一財）こまき市民文化財団</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f t="shared" si="1"/>
        <v>11</v>
      </c>
      <c r="BF37" s="424"/>
      <c r="BG37" s="423" t="str">
        <f>IF('各会計、関係団体の財政状況及び健全化判断比率'!B36="","",'各会計、関係団体の財政状況及び健全化判断比率'!B36)</f>
        <v>尾張都市計画事業小牧文津土地区画整理事業特別会計</v>
      </c>
      <c r="BH37" s="423"/>
      <c r="BI37" s="423"/>
      <c r="BJ37" s="423"/>
      <c r="BK37" s="423"/>
      <c r="BL37" s="423"/>
      <c r="BM37" s="423"/>
      <c r="BN37" s="423"/>
      <c r="BO37" s="423"/>
      <c r="BP37" s="423"/>
      <c r="BQ37" s="423"/>
      <c r="BR37" s="423"/>
      <c r="BS37" s="423"/>
      <c r="BT37" s="423"/>
      <c r="BU37" s="423"/>
      <c r="BV37" s="213"/>
      <c r="BW37" s="424">
        <f t="shared" si="2"/>
        <v>17</v>
      </c>
      <c r="BX37" s="424"/>
      <c r="BY37" s="423" t="str">
        <f>IF('各会計、関係団体の財政状況及び健全化判断比率'!B71="","",'各会計、関係団体の財政状況及び健全化判断比率'!B71)</f>
        <v>愛知県後期高齢者医療広域連合（一般会計）</v>
      </c>
      <c r="BZ37" s="423"/>
      <c r="CA37" s="423"/>
      <c r="CB37" s="423"/>
      <c r="CC37" s="423"/>
      <c r="CD37" s="423"/>
      <c r="CE37" s="423"/>
      <c r="CF37" s="423"/>
      <c r="CG37" s="423"/>
      <c r="CH37" s="423"/>
      <c r="CI37" s="423"/>
      <c r="CJ37" s="423"/>
      <c r="CK37" s="423"/>
      <c r="CL37" s="423"/>
      <c r="CM37" s="423"/>
      <c r="CN37" s="213"/>
      <c r="CO37" s="424">
        <f t="shared" si="3"/>
        <v>22</v>
      </c>
      <c r="CP37" s="424"/>
      <c r="CQ37" s="423" t="str">
        <f>IF('各会計、関係団体の財政状況及び健全化判断比率'!BS10="","",'各会計、関係団体の財政状況及び健全化判断比率'!BS10)</f>
        <v>（公財）小牧市体育協会</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f t="shared" si="1"/>
        <v>12</v>
      </c>
      <c r="BF38" s="424"/>
      <c r="BG38" s="423" t="str">
        <f>IF('各会計、関係団体の財政状況及び健全化判断比率'!B37="","",'各会計、関係団体の財政状況及び健全化判断比率'!B37)</f>
        <v>尾張都市計画事業小牧岩崎山前土地区画整理事業特別会計</v>
      </c>
      <c r="BH38" s="423"/>
      <c r="BI38" s="423"/>
      <c r="BJ38" s="423"/>
      <c r="BK38" s="423"/>
      <c r="BL38" s="423"/>
      <c r="BM38" s="423"/>
      <c r="BN38" s="423"/>
      <c r="BO38" s="423"/>
      <c r="BP38" s="423"/>
      <c r="BQ38" s="423"/>
      <c r="BR38" s="423"/>
      <c r="BS38" s="423"/>
      <c r="BT38" s="423"/>
      <c r="BU38" s="423"/>
      <c r="BV38" s="213"/>
      <c r="BW38" s="424">
        <f t="shared" si="2"/>
        <v>18</v>
      </c>
      <c r="BX38" s="424"/>
      <c r="BY38" s="423" t="str">
        <f>IF('各会計、関係団体の財政状況及び健全化判断比率'!B72="","",'各会計、関係団体の財政状況及び健全化判断比率'!B72)</f>
        <v>愛知県後期高齢者医療広域連合（後期高齢者医療特別会計）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f t="shared" si="1"/>
        <v>13</v>
      </c>
      <c r="BF39" s="424"/>
      <c r="BG39" s="423" t="str">
        <f>IF('各会計、関係団体の財政状況及び健全化判断比率'!B38="","",'各会計、関係団体の財政状況及び健全化判断比率'!B38)</f>
        <v>尾張都市計画事業小牧南土地区画整理事業特別会計</v>
      </c>
      <c r="BH39" s="423"/>
      <c r="BI39" s="423"/>
      <c r="BJ39" s="423"/>
      <c r="BK39" s="423"/>
      <c r="BL39" s="423"/>
      <c r="BM39" s="423"/>
      <c r="BN39" s="423"/>
      <c r="BO39" s="423"/>
      <c r="BP39" s="423"/>
      <c r="BQ39" s="423"/>
      <c r="BR39" s="423"/>
      <c r="BS39" s="423"/>
      <c r="BT39" s="423"/>
      <c r="BU39" s="423"/>
      <c r="BV39" s="213"/>
      <c r="BW39" s="424" t="str">
        <f t="shared" si="2"/>
        <v/>
      </c>
      <c r="BX39" s="424"/>
      <c r="BY39" s="423" t="str">
        <f>IF('各会計、関係団体の財政状況及び健全化判断比率'!B73="","",'各会計、関係団体の財政状況及び健全化判断比率'!B73)</f>
        <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211</v>
      </c>
      <c r="C46" s="185"/>
      <c r="D46" s="185"/>
      <c r="E46" s="185" t="s">
        <v>212</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213</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214</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215</v>
      </c>
    </row>
    <row r="50" spans="5:5" x14ac:dyDescent="0.15">
      <c r="E50" s="187" t="s">
        <v>216</v>
      </c>
    </row>
    <row r="51" spans="5:5" x14ac:dyDescent="0.15">
      <c r="E51" s="187" t="s">
        <v>217</v>
      </c>
    </row>
    <row r="52" spans="5:5" x14ac:dyDescent="0.15">
      <c r="E52" s="187" t="s">
        <v>218</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MbdLu6tXuYWe5RU6puBG779zYCScFXp6nNY0ugPMnwuy/3gE9Tqmr9ImVG++GJjTvqvI+n6i/GBzBk0x+n7cRw==" saltValue="nnZQvvnDvtZVv3LqHGp2I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44" t="s">
        <v>562</v>
      </c>
      <c r="D34" s="1244"/>
      <c r="E34" s="1245"/>
      <c r="F34" s="32">
        <v>69.599999999999994</v>
      </c>
      <c r="G34" s="33">
        <v>65.83</v>
      </c>
      <c r="H34" s="33">
        <v>68.150000000000006</v>
      </c>
      <c r="I34" s="33">
        <v>66</v>
      </c>
      <c r="J34" s="34">
        <v>51.78</v>
      </c>
      <c r="K34" s="22"/>
      <c r="L34" s="22"/>
      <c r="M34" s="22"/>
      <c r="N34" s="22"/>
      <c r="O34" s="22"/>
      <c r="P34" s="22"/>
    </row>
    <row r="35" spans="1:16" ht="39" customHeight="1" x14ac:dyDescent="0.15">
      <c r="A35" s="22"/>
      <c r="B35" s="35"/>
      <c r="C35" s="1238" t="s">
        <v>563</v>
      </c>
      <c r="D35" s="1239"/>
      <c r="E35" s="1240"/>
      <c r="F35" s="36">
        <v>16.73</v>
      </c>
      <c r="G35" s="37">
        <v>15.82</v>
      </c>
      <c r="H35" s="37">
        <v>16.329999999999998</v>
      </c>
      <c r="I35" s="37">
        <v>15.88</v>
      </c>
      <c r="J35" s="38">
        <v>16.52</v>
      </c>
      <c r="K35" s="22"/>
      <c r="L35" s="22"/>
      <c r="M35" s="22"/>
      <c r="N35" s="22"/>
      <c r="O35" s="22"/>
      <c r="P35" s="22"/>
    </row>
    <row r="36" spans="1:16" ht="39" customHeight="1" x14ac:dyDescent="0.15">
      <c r="A36" s="22"/>
      <c r="B36" s="35"/>
      <c r="C36" s="1238" t="s">
        <v>564</v>
      </c>
      <c r="D36" s="1239"/>
      <c r="E36" s="1240"/>
      <c r="F36" s="36">
        <v>4.2</v>
      </c>
      <c r="G36" s="37">
        <v>4.53</v>
      </c>
      <c r="H36" s="37">
        <v>6.15</v>
      </c>
      <c r="I36" s="37">
        <v>8.02</v>
      </c>
      <c r="J36" s="38">
        <v>5.19</v>
      </c>
      <c r="K36" s="22"/>
      <c r="L36" s="22"/>
      <c r="M36" s="22"/>
      <c r="N36" s="22"/>
      <c r="O36" s="22"/>
      <c r="P36" s="22"/>
    </row>
    <row r="37" spans="1:16" ht="39" customHeight="1" x14ac:dyDescent="0.15">
      <c r="A37" s="22"/>
      <c r="B37" s="35"/>
      <c r="C37" s="1238" t="s">
        <v>565</v>
      </c>
      <c r="D37" s="1239"/>
      <c r="E37" s="1240"/>
      <c r="F37" s="36">
        <v>0.23</v>
      </c>
      <c r="G37" s="37">
        <v>0.25</v>
      </c>
      <c r="H37" s="37">
        <v>0.19</v>
      </c>
      <c r="I37" s="37">
        <v>0.21</v>
      </c>
      <c r="J37" s="38">
        <v>0.77</v>
      </c>
      <c r="K37" s="22"/>
      <c r="L37" s="22"/>
      <c r="M37" s="22"/>
      <c r="N37" s="22"/>
      <c r="O37" s="22"/>
      <c r="P37" s="22"/>
    </row>
    <row r="38" spans="1:16" ht="39" customHeight="1" x14ac:dyDescent="0.15">
      <c r="A38" s="22"/>
      <c r="B38" s="35"/>
      <c r="C38" s="1238" t="s">
        <v>566</v>
      </c>
      <c r="D38" s="1239"/>
      <c r="E38" s="1240"/>
      <c r="F38" s="36">
        <v>0.34</v>
      </c>
      <c r="G38" s="37">
        <v>0.56999999999999995</v>
      </c>
      <c r="H38" s="37">
        <v>0.87</v>
      </c>
      <c r="I38" s="37">
        <v>1</v>
      </c>
      <c r="J38" s="38">
        <v>0.52</v>
      </c>
      <c r="K38" s="22"/>
      <c r="L38" s="22"/>
      <c r="M38" s="22"/>
      <c r="N38" s="22"/>
      <c r="O38" s="22"/>
      <c r="P38" s="22"/>
    </row>
    <row r="39" spans="1:16" ht="39" customHeight="1" x14ac:dyDescent="0.15">
      <c r="A39" s="22"/>
      <c r="B39" s="35"/>
      <c r="C39" s="1238" t="s">
        <v>567</v>
      </c>
      <c r="D39" s="1239"/>
      <c r="E39" s="1240"/>
      <c r="F39" s="36">
        <v>0.01</v>
      </c>
      <c r="G39" s="37">
        <v>0.01</v>
      </c>
      <c r="H39" s="37">
        <v>0.02</v>
      </c>
      <c r="I39" s="37">
        <v>0.01</v>
      </c>
      <c r="J39" s="38">
        <v>0.05</v>
      </c>
      <c r="K39" s="22"/>
      <c r="L39" s="22"/>
      <c r="M39" s="22"/>
      <c r="N39" s="22"/>
      <c r="O39" s="22"/>
      <c r="P39" s="22"/>
    </row>
    <row r="40" spans="1:16" ht="39" customHeight="1" x14ac:dyDescent="0.15">
      <c r="A40" s="22"/>
      <c r="B40" s="35"/>
      <c r="C40" s="1238" t="s">
        <v>568</v>
      </c>
      <c r="D40" s="1239"/>
      <c r="E40" s="1240"/>
      <c r="F40" s="36">
        <v>0.01</v>
      </c>
      <c r="G40" s="37">
        <v>0.01</v>
      </c>
      <c r="H40" s="37">
        <v>0.01</v>
      </c>
      <c r="I40" s="37">
        <v>0.01</v>
      </c>
      <c r="J40" s="38">
        <v>0.04</v>
      </c>
      <c r="K40" s="22"/>
      <c r="L40" s="22"/>
      <c r="M40" s="22"/>
      <c r="N40" s="22"/>
      <c r="O40" s="22"/>
      <c r="P40" s="22"/>
    </row>
    <row r="41" spans="1:16" ht="39" customHeight="1" x14ac:dyDescent="0.15">
      <c r="A41" s="22"/>
      <c r="B41" s="35"/>
      <c r="C41" s="1238" t="s">
        <v>569</v>
      </c>
      <c r="D41" s="1239"/>
      <c r="E41" s="1240"/>
      <c r="F41" s="36">
        <v>0.02</v>
      </c>
      <c r="G41" s="37">
        <v>0.02</v>
      </c>
      <c r="H41" s="37">
        <v>0.02</v>
      </c>
      <c r="I41" s="37">
        <v>0.32</v>
      </c>
      <c r="J41" s="38">
        <v>0.03</v>
      </c>
      <c r="K41" s="22"/>
      <c r="L41" s="22"/>
      <c r="M41" s="22"/>
      <c r="N41" s="22"/>
      <c r="O41" s="22"/>
      <c r="P41" s="22"/>
    </row>
    <row r="42" spans="1:16" ht="39" customHeight="1" x14ac:dyDescent="0.15">
      <c r="A42" s="22"/>
      <c r="B42" s="39"/>
      <c r="C42" s="1238" t="s">
        <v>570</v>
      </c>
      <c r="D42" s="1239"/>
      <c r="E42" s="1240"/>
      <c r="F42" s="36" t="s">
        <v>514</v>
      </c>
      <c r="G42" s="37" t="s">
        <v>514</v>
      </c>
      <c r="H42" s="37" t="s">
        <v>514</v>
      </c>
      <c r="I42" s="37" t="s">
        <v>514</v>
      </c>
      <c r="J42" s="38" t="s">
        <v>514</v>
      </c>
      <c r="K42" s="22"/>
      <c r="L42" s="22"/>
      <c r="M42" s="22"/>
      <c r="N42" s="22"/>
      <c r="O42" s="22"/>
      <c r="P42" s="22"/>
    </row>
    <row r="43" spans="1:16" ht="39" customHeight="1" thickBot="1" x14ac:dyDescent="0.2">
      <c r="A43" s="22"/>
      <c r="B43" s="40"/>
      <c r="C43" s="1241" t="s">
        <v>571</v>
      </c>
      <c r="D43" s="1242"/>
      <c r="E43" s="1243"/>
      <c r="F43" s="41">
        <v>0.33</v>
      </c>
      <c r="G43" s="42">
        <v>0.39</v>
      </c>
      <c r="H43" s="42">
        <v>0.43</v>
      </c>
      <c r="I43" s="42">
        <v>0.42</v>
      </c>
      <c r="J43" s="43">
        <v>0.06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Ooa8m2ypo2yhECnipr/qKboZTgWX6dyJTUlXWEFKQVS/5wecQVOBTZzD16NF64xiNbsWB7/Fz/1dhkB1sz0kMQ==" saltValue="EODO1qkJcM6gb9Xm/ul7O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2070</v>
      </c>
      <c r="L45" s="60">
        <v>1956</v>
      </c>
      <c r="M45" s="60">
        <v>2018</v>
      </c>
      <c r="N45" s="60">
        <v>1987</v>
      </c>
      <c r="O45" s="61">
        <v>1811</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514</v>
      </c>
      <c r="L46" s="64" t="s">
        <v>514</v>
      </c>
      <c r="M46" s="64" t="s">
        <v>514</v>
      </c>
      <c r="N46" s="64" t="s">
        <v>514</v>
      </c>
      <c r="O46" s="65" t="s">
        <v>514</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514</v>
      </c>
      <c r="L47" s="64" t="s">
        <v>514</v>
      </c>
      <c r="M47" s="64" t="s">
        <v>514</v>
      </c>
      <c r="N47" s="64" t="s">
        <v>514</v>
      </c>
      <c r="O47" s="65" t="s">
        <v>514</v>
      </c>
      <c r="P47" s="48"/>
      <c r="Q47" s="48"/>
      <c r="R47" s="48"/>
      <c r="S47" s="48"/>
      <c r="T47" s="48"/>
      <c r="U47" s="48"/>
    </row>
    <row r="48" spans="1:21" ht="30.75" customHeight="1" x14ac:dyDescent="0.15">
      <c r="A48" s="48"/>
      <c r="B48" s="1266"/>
      <c r="C48" s="1267"/>
      <c r="D48" s="62"/>
      <c r="E48" s="1248" t="s">
        <v>15</v>
      </c>
      <c r="F48" s="1248"/>
      <c r="G48" s="1248"/>
      <c r="H48" s="1248"/>
      <c r="I48" s="1248"/>
      <c r="J48" s="1249"/>
      <c r="K48" s="63">
        <v>1824</v>
      </c>
      <c r="L48" s="64">
        <v>1748</v>
      </c>
      <c r="M48" s="64">
        <v>1697</v>
      </c>
      <c r="N48" s="64">
        <v>1315</v>
      </c>
      <c r="O48" s="65">
        <v>1337</v>
      </c>
      <c r="P48" s="48"/>
      <c r="Q48" s="48"/>
      <c r="R48" s="48"/>
      <c r="S48" s="48"/>
      <c r="T48" s="48"/>
      <c r="U48" s="48"/>
    </row>
    <row r="49" spans="1:21" ht="30.75" customHeight="1" x14ac:dyDescent="0.15">
      <c r="A49" s="48"/>
      <c r="B49" s="1266"/>
      <c r="C49" s="1267"/>
      <c r="D49" s="62"/>
      <c r="E49" s="1248" t="s">
        <v>16</v>
      </c>
      <c r="F49" s="1248"/>
      <c r="G49" s="1248"/>
      <c r="H49" s="1248"/>
      <c r="I49" s="1248"/>
      <c r="J49" s="1249"/>
      <c r="K49" s="63">
        <v>45</v>
      </c>
      <c r="L49" s="64">
        <v>55</v>
      </c>
      <c r="M49" s="64">
        <v>85</v>
      </c>
      <c r="N49" s="64">
        <v>240</v>
      </c>
      <c r="O49" s="65">
        <v>431</v>
      </c>
      <c r="P49" s="48"/>
      <c r="Q49" s="48"/>
      <c r="R49" s="48"/>
      <c r="S49" s="48"/>
      <c r="T49" s="48"/>
      <c r="U49" s="48"/>
    </row>
    <row r="50" spans="1:21" ht="30.75" customHeight="1" x14ac:dyDescent="0.15">
      <c r="A50" s="48"/>
      <c r="B50" s="1266"/>
      <c r="C50" s="1267"/>
      <c r="D50" s="62"/>
      <c r="E50" s="1248" t="s">
        <v>17</v>
      </c>
      <c r="F50" s="1248"/>
      <c r="G50" s="1248"/>
      <c r="H50" s="1248"/>
      <c r="I50" s="1248"/>
      <c r="J50" s="1249"/>
      <c r="K50" s="63" t="s">
        <v>514</v>
      </c>
      <c r="L50" s="64" t="s">
        <v>514</v>
      </c>
      <c r="M50" s="64" t="s">
        <v>514</v>
      </c>
      <c r="N50" s="64" t="s">
        <v>514</v>
      </c>
      <c r="O50" s="65" t="s">
        <v>514</v>
      </c>
      <c r="P50" s="48"/>
      <c r="Q50" s="48"/>
      <c r="R50" s="48"/>
      <c r="S50" s="48"/>
      <c r="T50" s="48"/>
      <c r="U50" s="48"/>
    </row>
    <row r="51" spans="1:21" ht="30.75" customHeight="1" x14ac:dyDescent="0.15">
      <c r="A51" s="48"/>
      <c r="B51" s="1268"/>
      <c r="C51" s="1269"/>
      <c r="D51" s="66"/>
      <c r="E51" s="1248" t="s">
        <v>18</v>
      </c>
      <c r="F51" s="1248"/>
      <c r="G51" s="1248"/>
      <c r="H51" s="1248"/>
      <c r="I51" s="1248"/>
      <c r="J51" s="1249"/>
      <c r="K51" s="63" t="s">
        <v>514</v>
      </c>
      <c r="L51" s="64" t="s">
        <v>514</v>
      </c>
      <c r="M51" s="64" t="s">
        <v>514</v>
      </c>
      <c r="N51" s="64" t="s">
        <v>514</v>
      </c>
      <c r="O51" s="65" t="s">
        <v>514</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4051</v>
      </c>
      <c r="L52" s="64">
        <v>3685</v>
      </c>
      <c r="M52" s="64">
        <v>3716</v>
      </c>
      <c r="N52" s="64">
        <v>3935</v>
      </c>
      <c r="O52" s="65">
        <v>3752</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-112</v>
      </c>
      <c r="L53" s="69">
        <v>74</v>
      </c>
      <c r="M53" s="69">
        <v>84</v>
      </c>
      <c r="N53" s="69">
        <v>-393</v>
      </c>
      <c r="O53" s="70">
        <v>-173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572</v>
      </c>
      <c r="L56" s="80" t="s">
        <v>573</v>
      </c>
      <c r="M56" s="80" t="s">
        <v>574</v>
      </c>
      <c r="N56" s="80" t="s">
        <v>575</v>
      </c>
      <c r="O56" s="81" t="s">
        <v>576</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589</v>
      </c>
      <c r="L57" s="83" t="s">
        <v>589</v>
      </c>
      <c r="M57" s="83" t="s">
        <v>589</v>
      </c>
      <c r="N57" s="83" t="s">
        <v>589</v>
      </c>
      <c r="O57" s="84" t="s">
        <v>589</v>
      </c>
    </row>
    <row r="58" spans="1:21" ht="31.5" customHeight="1" thickBot="1" x14ac:dyDescent="0.2">
      <c r="B58" s="1256"/>
      <c r="C58" s="1257"/>
      <c r="D58" s="1261" t="s">
        <v>27</v>
      </c>
      <c r="E58" s="1262"/>
      <c r="F58" s="1262"/>
      <c r="G58" s="1262"/>
      <c r="H58" s="1262"/>
      <c r="I58" s="1262"/>
      <c r="J58" s="1263"/>
      <c r="K58" s="85" t="s">
        <v>589</v>
      </c>
      <c r="L58" s="86" t="s">
        <v>589</v>
      </c>
      <c r="M58" s="86" t="s">
        <v>589</v>
      </c>
      <c r="N58" s="86" t="s">
        <v>589</v>
      </c>
      <c r="O58" s="87" t="s">
        <v>589</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tC9P1x9ijqXU29oUklsuLidkJJOnB2LyrqDqf3Kf7OkJL+0jK/J7xORmYX/dl8GU/nTUz7e5t5RjRj2KB6akg==" saltValue="ScM6UgpytK/lfQIBxcXQC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556</v>
      </c>
      <c r="J40" s="99" t="s">
        <v>557</v>
      </c>
      <c r="K40" s="99" t="s">
        <v>558</v>
      </c>
      <c r="L40" s="99" t="s">
        <v>559</v>
      </c>
      <c r="M40" s="100" t="s">
        <v>560</v>
      </c>
    </row>
    <row r="41" spans="2:13" ht="27.75" customHeight="1" x14ac:dyDescent="0.15">
      <c r="B41" s="1284" t="s">
        <v>30</v>
      </c>
      <c r="C41" s="1285"/>
      <c r="D41" s="101"/>
      <c r="E41" s="1286" t="s">
        <v>31</v>
      </c>
      <c r="F41" s="1286"/>
      <c r="G41" s="1286"/>
      <c r="H41" s="1287"/>
      <c r="I41" s="102">
        <v>12359</v>
      </c>
      <c r="J41" s="103">
        <v>11408</v>
      </c>
      <c r="K41" s="103">
        <v>9819</v>
      </c>
      <c r="L41" s="103">
        <v>8430</v>
      </c>
      <c r="M41" s="104">
        <v>7686</v>
      </c>
    </row>
    <row r="42" spans="2:13" ht="27.75" customHeight="1" x14ac:dyDescent="0.15">
      <c r="B42" s="1274"/>
      <c r="C42" s="1275"/>
      <c r="D42" s="105"/>
      <c r="E42" s="1278" t="s">
        <v>32</v>
      </c>
      <c r="F42" s="1278"/>
      <c r="G42" s="1278"/>
      <c r="H42" s="1279"/>
      <c r="I42" s="106">
        <v>130</v>
      </c>
      <c r="J42" s="107" t="s">
        <v>514</v>
      </c>
      <c r="K42" s="107" t="s">
        <v>514</v>
      </c>
      <c r="L42" s="107">
        <v>138</v>
      </c>
      <c r="M42" s="108">
        <v>13</v>
      </c>
    </row>
    <row r="43" spans="2:13" ht="27.75" customHeight="1" x14ac:dyDescent="0.15">
      <c r="B43" s="1274"/>
      <c r="C43" s="1275"/>
      <c r="D43" s="105"/>
      <c r="E43" s="1278" t="s">
        <v>33</v>
      </c>
      <c r="F43" s="1278"/>
      <c r="G43" s="1278"/>
      <c r="H43" s="1279"/>
      <c r="I43" s="106">
        <v>13206</v>
      </c>
      <c r="J43" s="107">
        <v>12421</v>
      </c>
      <c r="K43" s="107">
        <v>12353</v>
      </c>
      <c r="L43" s="107">
        <v>14408</v>
      </c>
      <c r="M43" s="108">
        <v>24018</v>
      </c>
    </row>
    <row r="44" spans="2:13" ht="27.75" customHeight="1" x14ac:dyDescent="0.15">
      <c r="B44" s="1274"/>
      <c r="C44" s="1275"/>
      <c r="D44" s="105"/>
      <c r="E44" s="1278" t="s">
        <v>34</v>
      </c>
      <c r="F44" s="1278"/>
      <c r="G44" s="1278"/>
      <c r="H44" s="1279"/>
      <c r="I44" s="106">
        <v>4984</v>
      </c>
      <c r="J44" s="107">
        <v>4959</v>
      </c>
      <c r="K44" s="107">
        <v>4953</v>
      </c>
      <c r="L44" s="107">
        <v>5042</v>
      </c>
      <c r="M44" s="108">
        <v>4869</v>
      </c>
    </row>
    <row r="45" spans="2:13" ht="27.75" customHeight="1" x14ac:dyDescent="0.15">
      <c r="B45" s="1274"/>
      <c r="C45" s="1275"/>
      <c r="D45" s="105"/>
      <c r="E45" s="1278" t="s">
        <v>35</v>
      </c>
      <c r="F45" s="1278"/>
      <c r="G45" s="1278"/>
      <c r="H45" s="1279"/>
      <c r="I45" s="106">
        <v>6919</v>
      </c>
      <c r="J45" s="107">
        <v>6829</v>
      </c>
      <c r="K45" s="107">
        <v>6862</v>
      </c>
      <c r="L45" s="107">
        <v>6780</v>
      </c>
      <c r="M45" s="108">
        <v>6194</v>
      </c>
    </row>
    <row r="46" spans="2:13" ht="27.75" customHeight="1" x14ac:dyDescent="0.15">
      <c r="B46" s="1274"/>
      <c r="C46" s="1275"/>
      <c r="D46" s="109"/>
      <c r="E46" s="1278" t="s">
        <v>36</v>
      </c>
      <c r="F46" s="1278"/>
      <c r="G46" s="1278"/>
      <c r="H46" s="1279"/>
      <c r="I46" s="106" t="s">
        <v>514</v>
      </c>
      <c r="J46" s="107" t="s">
        <v>514</v>
      </c>
      <c r="K46" s="107" t="s">
        <v>514</v>
      </c>
      <c r="L46" s="107" t="s">
        <v>514</v>
      </c>
      <c r="M46" s="108" t="s">
        <v>514</v>
      </c>
    </row>
    <row r="47" spans="2:13" ht="27.75" customHeight="1" x14ac:dyDescent="0.15">
      <c r="B47" s="1274"/>
      <c r="C47" s="1275"/>
      <c r="D47" s="110"/>
      <c r="E47" s="1288" t="s">
        <v>37</v>
      </c>
      <c r="F47" s="1289"/>
      <c r="G47" s="1289"/>
      <c r="H47" s="1290"/>
      <c r="I47" s="106" t="s">
        <v>514</v>
      </c>
      <c r="J47" s="107" t="s">
        <v>514</v>
      </c>
      <c r="K47" s="107" t="s">
        <v>514</v>
      </c>
      <c r="L47" s="107" t="s">
        <v>514</v>
      </c>
      <c r="M47" s="108" t="s">
        <v>514</v>
      </c>
    </row>
    <row r="48" spans="2:13" ht="27.75" customHeight="1" x14ac:dyDescent="0.15">
      <c r="B48" s="1274"/>
      <c r="C48" s="1275"/>
      <c r="D48" s="105"/>
      <c r="E48" s="1278" t="s">
        <v>38</v>
      </c>
      <c r="F48" s="1278"/>
      <c r="G48" s="1278"/>
      <c r="H48" s="1279"/>
      <c r="I48" s="106" t="s">
        <v>514</v>
      </c>
      <c r="J48" s="107" t="s">
        <v>514</v>
      </c>
      <c r="K48" s="107" t="s">
        <v>514</v>
      </c>
      <c r="L48" s="107" t="s">
        <v>514</v>
      </c>
      <c r="M48" s="108" t="s">
        <v>514</v>
      </c>
    </row>
    <row r="49" spans="2:13" ht="27.75" customHeight="1" x14ac:dyDescent="0.15">
      <c r="B49" s="1276"/>
      <c r="C49" s="1277"/>
      <c r="D49" s="105"/>
      <c r="E49" s="1278" t="s">
        <v>39</v>
      </c>
      <c r="F49" s="1278"/>
      <c r="G49" s="1278"/>
      <c r="H49" s="1279"/>
      <c r="I49" s="106" t="s">
        <v>514</v>
      </c>
      <c r="J49" s="107" t="s">
        <v>514</v>
      </c>
      <c r="K49" s="107" t="s">
        <v>514</v>
      </c>
      <c r="L49" s="107" t="s">
        <v>514</v>
      </c>
      <c r="M49" s="108" t="s">
        <v>514</v>
      </c>
    </row>
    <row r="50" spans="2:13" ht="27.75" customHeight="1" x14ac:dyDescent="0.15">
      <c r="B50" s="1272" t="s">
        <v>40</v>
      </c>
      <c r="C50" s="1273"/>
      <c r="D50" s="111"/>
      <c r="E50" s="1278" t="s">
        <v>41</v>
      </c>
      <c r="F50" s="1278"/>
      <c r="G50" s="1278"/>
      <c r="H50" s="1279"/>
      <c r="I50" s="106">
        <v>24142</v>
      </c>
      <c r="J50" s="107">
        <v>25115</v>
      </c>
      <c r="K50" s="107">
        <v>25147</v>
      </c>
      <c r="L50" s="107">
        <v>27339</v>
      </c>
      <c r="M50" s="108">
        <v>26187</v>
      </c>
    </row>
    <row r="51" spans="2:13" ht="27.75" customHeight="1" x14ac:dyDescent="0.15">
      <c r="B51" s="1274"/>
      <c r="C51" s="1275"/>
      <c r="D51" s="105"/>
      <c r="E51" s="1278" t="s">
        <v>42</v>
      </c>
      <c r="F51" s="1278"/>
      <c r="G51" s="1278"/>
      <c r="H51" s="1279"/>
      <c r="I51" s="106">
        <v>11310</v>
      </c>
      <c r="J51" s="107">
        <v>9555</v>
      </c>
      <c r="K51" s="107">
        <v>8082</v>
      </c>
      <c r="L51" s="107">
        <v>8526</v>
      </c>
      <c r="M51" s="108">
        <v>8368</v>
      </c>
    </row>
    <row r="52" spans="2:13" ht="27.75" customHeight="1" x14ac:dyDescent="0.15">
      <c r="B52" s="1276"/>
      <c r="C52" s="1277"/>
      <c r="D52" s="105"/>
      <c r="E52" s="1278" t="s">
        <v>43</v>
      </c>
      <c r="F52" s="1278"/>
      <c r="G52" s="1278"/>
      <c r="H52" s="1279"/>
      <c r="I52" s="106">
        <v>21648</v>
      </c>
      <c r="J52" s="107">
        <v>20722</v>
      </c>
      <c r="K52" s="107">
        <v>24032</v>
      </c>
      <c r="L52" s="107">
        <v>23560</v>
      </c>
      <c r="M52" s="108">
        <v>24339</v>
      </c>
    </row>
    <row r="53" spans="2:13" ht="27.75" customHeight="1" thickBot="1" x14ac:dyDescent="0.2">
      <c r="B53" s="1280" t="s">
        <v>44</v>
      </c>
      <c r="C53" s="1281"/>
      <c r="D53" s="112"/>
      <c r="E53" s="1282" t="s">
        <v>45</v>
      </c>
      <c r="F53" s="1282"/>
      <c r="G53" s="1282"/>
      <c r="H53" s="1283"/>
      <c r="I53" s="113">
        <v>-19501</v>
      </c>
      <c r="J53" s="114">
        <v>-19775</v>
      </c>
      <c r="K53" s="114">
        <v>-23275</v>
      </c>
      <c r="L53" s="114">
        <v>-24627</v>
      </c>
      <c r="M53" s="115">
        <v>-16114</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SggbXxCfbBrJlwg3wYJrSTzhaharFAy+/ivDBGjc7dBMR0P0rpfOhZraV3R217wNVo0h6Zg4u2By+RDT5PrYTg==" saltValue="gUGrE6BEO79/BLwhDdjoO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558</v>
      </c>
      <c r="G54" s="124" t="s">
        <v>559</v>
      </c>
      <c r="H54" s="125" t="s">
        <v>560</v>
      </c>
    </row>
    <row r="55" spans="2:8" ht="52.5" customHeight="1" x14ac:dyDescent="0.15">
      <c r="B55" s="126"/>
      <c r="C55" s="1299" t="s">
        <v>48</v>
      </c>
      <c r="D55" s="1299"/>
      <c r="E55" s="1300"/>
      <c r="F55" s="127">
        <v>7143</v>
      </c>
      <c r="G55" s="127">
        <v>7151</v>
      </c>
      <c r="H55" s="128">
        <v>7156</v>
      </c>
    </row>
    <row r="56" spans="2:8" ht="52.5" customHeight="1" x14ac:dyDescent="0.15">
      <c r="B56" s="129"/>
      <c r="C56" s="1301" t="s">
        <v>49</v>
      </c>
      <c r="D56" s="1301"/>
      <c r="E56" s="1302"/>
      <c r="F56" s="130" t="s">
        <v>514</v>
      </c>
      <c r="G56" s="130" t="s">
        <v>514</v>
      </c>
      <c r="H56" s="131" t="s">
        <v>514</v>
      </c>
    </row>
    <row r="57" spans="2:8" ht="53.25" customHeight="1" x14ac:dyDescent="0.15">
      <c r="B57" s="129"/>
      <c r="C57" s="1303" t="s">
        <v>50</v>
      </c>
      <c r="D57" s="1303"/>
      <c r="E57" s="1304"/>
      <c r="F57" s="132">
        <v>13795</v>
      </c>
      <c r="G57" s="132">
        <v>15839</v>
      </c>
      <c r="H57" s="133">
        <v>13855</v>
      </c>
    </row>
    <row r="58" spans="2:8" ht="45.75" customHeight="1" x14ac:dyDescent="0.15">
      <c r="B58" s="134"/>
      <c r="C58" s="1291" t="s">
        <v>590</v>
      </c>
      <c r="D58" s="1292"/>
      <c r="E58" s="1293"/>
      <c r="F58" s="135">
        <v>2976</v>
      </c>
      <c r="G58" s="135">
        <v>3679</v>
      </c>
      <c r="H58" s="136">
        <v>4082</v>
      </c>
    </row>
    <row r="59" spans="2:8" ht="45.75" customHeight="1" x14ac:dyDescent="0.15">
      <c r="B59" s="134"/>
      <c r="C59" s="1291" t="s">
        <v>591</v>
      </c>
      <c r="D59" s="1292"/>
      <c r="E59" s="1293"/>
      <c r="F59" s="135">
        <v>1694</v>
      </c>
      <c r="G59" s="135">
        <v>2291</v>
      </c>
      <c r="H59" s="136">
        <v>2853</v>
      </c>
    </row>
    <row r="60" spans="2:8" ht="45.75" customHeight="1" x14ac:dyDescent="0.15">
      <c r="B60" s="134"/>
      <c r="C60" s="1291" t="s">
        <v>592</v>
      </c>
      <c r="D60" s="1292"/>
      <c r="E60" s="1293"/>
      <c r="F60" s="135">
        <v>901</v>
      </c>
      <c r="G60" s="135">
        <v>1649</v>
      </c>
      <c r="H60" s="136">
        <v>2168</v>
      </c>
    </row>
    <row r="61" spans="2:8" ht="45.75" customHeight="1" x14ac:dyDescent="0.15">
      <c r="B61" s="134"/>
      <c r="C61" s="1291" t="s">
        <v>593</v>
      </c>
      <c r="D61" s="1292"/>
      <c r="E61" s="1293"/>
      <c r="F61" s="135">
        <v>1904</v>
      </c>
      <c r="G61" s="135">
        <v>1869</v>
      </c>
      <c r="H61" s="136">
        <v>1741</v>
      </c>
    </row>
    <row r="62" spans="2:8" ht="45.75" customHeight="1" thickBot="1" x14ac:dyDescent="0.2">
      <c r="B62" s="137"/>
      <c r="C62" s="1294" t="s">
        <v>594</v>
      </c>
      <c r="D62" s="1295"/>
      <c r="E62" s="1296"/>
      <c r="F62" s="138">
        <v>4881</v>
      </c>
      <c r="G62" s="138">
        <v>4824</v>
      </c>
      <c r="H62" s="139">
        <v>1399</v>
      </c>
    </row>
    <row r="63" spans="2:8" ht="52.5" customHeight="1" thickBot="1" x14ac:dyDescent="0.2">
      <c r="B63" s="140"/>
      <c r="C63" s="1297" t="s">
        <v>51</v>
      </c>
      <c r="D63" s="1297"/>
      <c r="E63" s="1298"/>
      <c r="F63" s="141">
        <v>20938</v>
      </c>
      <c r="G63" s="141">
        <v>22990</v>
      </c>
      <c r="H63" s="142">
        <v>21011</v>
      </c>
    </row>
    <row r="64" spans="2:8" ht="15" customHeight="1" x14ac:dyDescent="0.15"/>
    <row r="65" ht="0" hidden="1" customHeight="1" x14ac:dyDescent="0.15"/>
    <row r="66" ht="0" hidden="1" customHeight="1" x14ac:dyDescent="0.15"/>
  </sheetData>
  <sheetProtection algorithmName="SHA-512" hashValue="/RnMiO/rqh7WwSwaB8gUESEAdfMQUDvlQTqDOBiRmbopsUIpVgsLndh/6VxzlkBw2Z0Byma7D4KGkrU5BfbwMQ==" saltValue="sOTIqCJtlC40O/jOQitEf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596</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596</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597</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598</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612</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599</v>
      </c>
    </row>
    <row r="50" spans="1:109" x14ac:dyDescent="0.15">
      <c r="B50" s="394"/>
      <c r="G50" s="1305"/>
      <c r="H50" s="1305"/>
      <c r="I50" s="1305"/>
      <c r="J50" s="1305"/>
      <c r="K50" s="404"/>
      <c r="L50" s="404"/>
      <c r="M50" s="405"/>
      <c r="N50" s="405"/>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11" t="s">
        <v>556</v>
      </c>
      <c r="BQ50" s="1311"/>
      <c r="BR50" s="1311"/>
      <c r="BS50" s="1311"/>
      <c r="BT50" s="1311"/>
      <c r="BU50" s="1311"/>
      <c r="BV50" s="1311"/>
      <c r="BW50" s="1311"/>
      <c r="BX50" s="1311" t="s">
        <v>557</v>
      </c>
      <c r="BY50" s="1311"/>
      <c r="BZ50" s="1311"/>
      <c r="CA50" s="1311"/>
      <c r="CB50" s="1311"/>
      <c r="CC50" s="1311"/>
      <c r="CD50" s="1311"/>
      <c r="CE50" s="1311"/>
      <c r="CF50" s="1311" t="s">
        <v>558</v>
      </c>
      <c r="CG50" s="1311"/>
      <c r="CH50" s="1311"/>
      <c r="CI50" s="1311"/>
      <c r="CJ50" s="1311"/>
      <c r="CK50" s="1311"/>
      <c r="CL50" s="1311"/>
      <c r="CM50" s="1311"/>
      <c r="CN50" s="1311" t="s">
        <v>559</v>
      </c>
      <c r="CO50" s="1311"/>
      <c r="CP50" s="1311"/>
      <c r="CQ50" s="1311"/>
      <c r="CR50" s="1311"/>
      <c r="CS50" s="1311"/>
      <c r="CT50" s="1311"/>
      <c r="CU50" s="1311"/>
      <c r="CV50" s="1311" t="s">
        <v>560</v>
      </c>
      <c r="CW50" s="1311"/>
      <c r="CX50" s="1311"/>
      <c r="CY50" s="1311"/>
      <c r="CZ50" s="1311"/>
      <c r="DA50" s="1311"/>
      <c r="DB50" s="1311"/>
      <c r="DC50" s="1311"/>
    </row>
    <row r="51" spans="1:109" ht="13.5" customHeight="1" x14ac:dyDescent="0.15">
      <c r="B51" s="394"/>
      <c r="G51" s="1322"/>
      <c r="H51" s="1322"/>
      <c r="I51" s="1327"/>
      <c r="J51" s="1327"/>
      <c r="K51" s="1312"/>
      <c r="L51" s="1312"/>
      <c r="M51" s="1312"/>
      <c r="N51" s="1312"/>
      <c r="AM51" s="403"/>
      <c r="AN51" s="1310" t="s">
        <v>600</v>
      </c>
      <c r="AO51" s="1310"/>
      <c r="AP51" s="1310"/>
      <c r="AQ51" s="1310"/>
      <c r="AR51" s="1310"/>
      <c r="AS51" s="1310"/>
      <c r="AT51" s="1310"/>
      <c r="AU51" s="1310"/>
      <c r="AV51" s="1310"/>
      <c r="AW51" s="1310"/>
      <c r="AX51" s="1310"/>
      <c r="AY51" s="1310"/>
      <c r="AZ51" s="1310"/>
      <c r="BA51" s="1310"/>
      <c r="BB51" s="1310" t="s">
        <v>601</v>
      </c>
      <c r="BC51" s="1310"/>
      <c r="BD51" s="1310"/>
      <c r="BE51" s="1310"/>
      <c r="BF51" s="1310"/>
      <c r="BG51" s="1310"/>
      <c r="BH51" s="1310"/>
      <c r="BI51" s="1310"/>
      <c r="BJ51" s="1310"/>
      <c r="BK51" s="1310"/>
      <c r="BL51" s="1310"/>
      <c r="BM51" s="1310"/>
      <c r="BN51" s="1310"/>
      <c r="BO51" s="1310"/>
      <c r="BP51" s="1326"/>
      <c r="BQ51" s="1307"/>
      <c r="BR51" s="1307"/>
      <c r="BS51" s="1307"/>
      <c r="BT51" s="1307"/>
      <c r="BU51" s="1307"/>
      <c r="BV51" s="1307"/>
      <c r="BW51" s="1307"/>
      <c r="BX51" s="1307"/>
      <c r="BY51" s="1307"/>
      <c r="BZ51" s="1307"/>
      <c r="CA51" s="1307"/>
      <c r="CB51" s="1307"/>
      <c r="CC51" s="1307"/>
      <c r="CD51" s="1307"/>
      <c r="CE51" s="1307"/>
      <c r="CF51" s="1307"/>
      <c r="CG51" s="1307"/>
      <c r="CH51" s="1307"/>
      <c r="CI51" s="1307"/>
      <c r="CJ51" s="1307"/>
      <c r="CK51" s="1307"/>
      <c r="CL51" s="1307"/>
      <c r="CM51" s="1307"/>
      <c r="CN51" s="1307"/>
      <c r="CO51" s="1307"/>
      <c r="CP51" s="1307"/>
      <c r="CQ51" s="1307"/>
      <c r="CR51" s="1307"/>
      <c r="CS51" s="1307"/>
      <c r="CT51" s="1307"/>
      <c r="CU51" s="1307"/>
      <c r="CV51" s="1307"/>
      <c r="CW51" s="1307"/>
      <c r="CX51" s="1307"/>
      <c r="CY51" s="1307"/>
      <c r="CZ51" s="1307"/>
      <c r="DA51" s="1307"/>
      <c r="DB51" s="1307"/>
      <c r="DC51" s="1307"/>
    </row>
    <row r="52" spans="1:109" x14ac:dyDescent="0.15">
      <c r="B52" s="394"/>
      <c r="G52" s="1322"/>
      <c r="H52" s="1322"/>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402"/>
      <c r="B53" s="394"/>
      <c r="G53" s="1322"/>
      <c r="H53" s="1322"/>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603</v>
      </c>
      <c r="BC53" s="1310"/>
      <c r="BD53" s="1310"/>
      <c r="BE53" s="1310"/>
      <c r="BF53" s="1310"/>
      <c r="BG53" s="1310"/>
      <c r="BH53" s="1310"/>
      <c r="BI53" s="1310"/>
      <c r="BJ53" s="1310"/>
      <c r="BK53" s="1310"/>
      <c r="BL53" s="1310"/>
      <c r="BM53" s="1310"/>
      <c r="BN53" s="1310"/>
      <c r="BO53" s="1310"/>
      <c r="BP53" s="1326"/>
      <c r="BQ53" s="1307"/>
      <c r="BR53" s="1307"/>
      <c r="BS53" s="1307"/>
      <c r="BT53" s="1307"/>
      <c r="BU53" s="1307"/>
      <c r="BV53" s="1307"/>
      <c r="BW53" s="1307"/>
      <c r="BX53" s="1307">
        <v>50.5</v>
      </c>
      <c r="BY53" s="1307"/>
      <c r="BZ53" s="1307"/>
      <c r="CA53" s="1307"/>
      <c r="CB53" s="1307"/>
      <c r="CC53" s="1307"/>
      <c r="CD53" s="1307"/>
      <c r="CE53" s="1307"/>
      <c r="CF53" s="1307">
        <v>55.7</v>
      </c>
      <c r="CG53" s="1307"/>
      <c r="CH53" s="1307"/>
      <c r="CI53" s="1307"/>
      <c r="CJ53" s="1307"/>
      <c r="CK53" s="1307"/>
      <c r="CL53" s="1307"/>
      <c r="CM53" s="1307"/>
      <c r="CN53" s="1307">
        <v>57.4</v>
      </c>
      <c r="CO53" s="1307"/>
      <c r="CP53" s="1307"/>
      <c r="CQ53" s="1307"/>
      <c r="CR53" s="1307"/>
      <c r="CS53" s="1307"/>
      <c r="CT53" s="1307"/>
      <c r="CU53" s="1307"/>
      <c r="CV53" s="1307">
        <v>58.7</v>
      </c>
      <c r="CW53" s="1307"/>
      <c r="CX53" s="1307"/>
      <c r="CY53" s="1307"/>
      <c r="CZ53" s="1307"/>
      <c r="DA53" s="1307"/>
      <c r="DB53" s="1307"/>
      <c r="DC53" s="1307"/>
    </row>
    <row r="54" spans="1:109" x14ac:dyDescent="0.15">
      <c r="A54" s="402"/>
      <c r="B54" s="394"/>
      <c r="G54" s="1322"/>
      <c r="H54" s="1322"/>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402"/>
      <c r="B55" s="394"/>
      <c r="G55" s="1305"/>
      <c r="H55" s="1305"/>
      <c r="I55" s="1305"/>
      <c r="J55" s="1305"/>
      <c r="K55" s="1312"/>
      <c r="L55" s="1312"/>
      <c r="M55" s="1312"/>
      <c r="N55" s="1312"/>
      <c r="AN55" s="1311" t="s">
        <v>604</v>
      </c>
      <c r="AO55" s="1311"/>
      <c r="AP55" s="1311"/>
      <c r="AQ55" s="1311"/>
      <c r="AR55" s="1311"/>
      <c r="AS55" s="1311"/>
      <c r="AT55" s="1311"/>
      <c r="AU55" s="1311"/>
      <c r="AV55" s="1311"/>
      <c r="AW55" s="1311"/>
      <c r="AX55" s="1311"/>
      <c r="AY55" s="1311"/>
      <c r="AZ55" s="1311"/>
      <c r="BA55" s="1311"/>
      <c r="BB55" s="1310" t="s">
        <v>605</v>
      </c>
      <c r="BC55" s="1310"/>
      <c r="BD55" s="1310"/>
      <c r="BE55" s="1310"/>
      <c r="BF55" s="1310"/>
      <c r="BG55" s="1310"/>
      <c r="BH55" s="1310"/>
      <c r="BI55" s="1310"/>
      <c r="BJ55" s="1310"/>
      <c r="BK55" s="1310"/>
      <c r="BL55" s="1310"/>
      <c r="BM55" s="1310"/>
      <c r="BN55" s="1310"/>
      <c r="BO55" s="1310"/>
      <c r="BP55" s="1326"/>
      <c r="BQ55" s="1307"/>
      <c r="BR55" s="1307"/>
      <c r="BS55" s="1307"/>
      <c r="BT55" s="1307"/>
      <c r="BU55" s="1307"/>
      <c r="BV55" s="1307"/>
      <c r="BW55" s="1307"/>
      <c r="BX55" s="1307">
        <v>15.8</v>
      </c>
      <c r="BY55" s="1307"/>
      <c r="BZ55" s="1307"/>
      <c r="CA55" s="1307"/>
      <c r="CB55" s="1307"/>
      <c r="CC55" s="1307"/>
      <c r="CD55" s="1307"/>
      <c r="CE55" s="1307"/>
      <c r="CF55" s="1307">
        <v>6.5</v>
      </c>
      <c r="CG55" s="1307"/>
      <c r="CH55" s="1307"/>
      <c r="CI55" s="1307"/>
      <c r="CJ55" s="1307"/>
      <c r="CK55" s="1307"/>
      <c r="CL55" s="1307"/>
      <c r="CM55" s="1307"/>
      <c r="CN55" s="1307">
        <v>5.8</v>
      </c>
      <c r="CO55" s="1307"/>
      <c r="CP55" s="1307"/>
      <c r="CQ55" s="1307"/>
      <c r="CR55" s="1307"/>
      <c r="CS55" s="1307"/>
      <c r="CT55" s="1307"/>
      <c r="CU55" s="1307"/>
      <c r="CV55" s="1307">
        <v>2.7</v>
      </c>
      <c r="CW55" s="1307"/>
      <c r="CX55" s="1307"/>
      <c r="CY55" s="1307"/>
      <c r="CZ55" s="1307"/>
      <c r="DA55" s="1307"/>
      <c r="DB55" s="1307"/>
      <c r="DC55" s="1307"/>
    </row>
    <row r="56" spans="1:109" x14ac:dyDescent="0.15">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x14ac:dyDescent="0.15">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602</v>
      </c>
      <c r="BC57" s="1310"/>
      <c r="BD57" s="1310"/>
      <c r="BE57" s="1310"/>
      <c r="BF57" s="1310"/>
      <c r="BG57" s="1310"/>
      <c r="BH57" s="1310"/>
      <c r="BI57" s="1310"/>
      <c r="BJ57" s="1310"/>
      <c r="BK57" s="1310"/>
      <c r="BL57" s="1310"/>
      <c r="BM57" s="1310"/>
      <c r="BN57" s="1310"/>
      <c r="BO57" s="1310"/>
      <c r="BP57" s="1326"/>
      <c r="BQ57" s="1307"/>
      <c r="BR57" s="1307"/>
      <c r="BS57" s="1307"/>
      <c r="BT57" s="1307"/>
      <c r="BU57" s="1307"/>
      <c r="BV57" s="1307"/>
      <c r="BW57" s="1307"/>
      <c r="BX57" s="1307">
        <v>54.5</v>
      </c>
      <c r="BY57" s="1307"/>
      <c r="BZ57" s="1307"/>
      <c r="CA57" s="1307"/>
      <c r="CB57" s="1307"/>
      <c r="CC57" s="1307"/>
      <c r="CD57" s="1307"/>
      <c r="CE57" s="1307"/>
      <c r="CF57" s="1307">
        <v>57.2</v>
      </c>
      <c r="CG57" s="1307"/>
      <c r="CH57" s="1307"/>
      <c r="CI57" s="1307"/>
      <c r="CJ57" s="1307"/>
      <c r="CK57" s="1307"/>
      <c r="CL57" s="1307"/>
      <c r="CM57" s="1307"/>
      <c r="CN57" s="1307">
        <v>58.6</v>
      </c>
      <c r="CO57" s="1307"/>
      <c r="CP57" s="1307"/>
      <c r="CQ57" s="1307"/>
      <c r="CR57" s="1307"/>
      <c r="CS57" s="1307"/>
      <c r="CT57" s="1307"/>
      <c r="CU57" s="1307"/>
      <c r="CV57" s="1307">
        <v>60.2</v>
      </c>
      <c r="CW57" s="1307"/>
      <c r="CX57" s="1307"/>
      <c r="CY57" s="1307"/>
      <c r="CZ57" s="1307"/>
      <c r="DA57" s="1307"/>
      <c r="DB57" s="1307"/>
      <c r="DC57" s="1307"/>
      <c r="DD57" s="407"/>
      <c r="DE57" s="406"/>
    </row>
    <row r="58" spans="1:109" s="402" customFormat="1" x14ac:dyDescent="0.15">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606</v>
      </c>
    </row>
    <row r="64" spans="1:109" x14ac:dyDescent="0.15">
      <c r="B64" s="394"/>
      <c r="G64" s="401"/>
      <c r="I64" s="414"/>
      <c r="J64" s="414"/>
      <c r="K64" s="414"/>
      <c r="L64" s="414"/>
      <c r="M64" s="414"/>
      <c r="N64" s="415"/>
      <c r="AM64" s="401"/>
      <c r="AN64" s="401" t="s">
        <v>598</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613</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599</v>
      </c>
    </row>
    <row r="72" spans="2:107" x14ac:dyDescent="0.15">
      <c r="B72" s="394"/>
      <c r="G72" s="1305"/>
      <c r="H72" s="1305"/>
      <c r="I72" s="1305"/>
      <c r="J72" s="1305"/>
      <c r="K72" s="404"/>
      <c r="L72" s="404"/>
      <c r="M72" s="405"/>
      <c r="N72" s="405"/>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11" t="s">
        <v>556</v>
      </c>
      <c r="BQ72" s="1311"/>
      <c r="BR72" s="1311"/>
      <c r="BS72" s="1311"/>
      <c r="BT72" s="1311"/>
      <c r="BU72" s="1311"/>
      <c r="BV72" s="1311"/>
      <c r="BW72" s="1311"/>
      <c r="BX72" s="1311" t="s">
        <v>557</v>
      </c>
      <c r="BY72" s="1311"/>
      <c r="BZ72" s="1311"/>
      <c r="CA72" s="1311"/>
      <c r="CB72" s="1311"/>
      <c r="CC72" s="1311"/>
      <c r="CD72" s="1311"/>
      <c r="CE72" s="1311"/>
      <c r="CF72" s="1311" t="s">
        <v>558</v>
      </c>
      <c r="CG72" s="1311"/>
      <c r="CH72" s="1311"/>
      <c r="CI72" s="1311"/>
      <c r="CJ72" s="1311"/>
      <c r="CK72" s="1311"/>
      <c r="CL72" s="1311"/>
      <c r="CM72" s="1311"/>
      <c r="CN72" s="1311" t="s">
        <v>559</v>
      </c>
      <c r="CO72" s="1311"/>
      <c r="CP72" s="1311"/>
      <c r="CQ72" s="1311"/>
      <c r="CR72" s="1311"/>
      <c r="CS72" s="1311"/>
      <c r="CT72" s="1311"/>
      <c r="CU72" s="1311"/>
      <c r="CV72" s="1311" t="s">
        <v>560</v>
      </c>
      <c r="CW72" s="1311"/>
      <c r="CX72" s="1311"/>
      <c r="CY72" s="1311"/>
      <c r="CZ72" s="1311"/>
      <c r="DA72" s="1311"/>
      <c r="DB72" s="1311"/>
      <c r="DC72" s="1311"/>
    </row>
    <row r="73" spans="2:107" x14ac:dyDescent="0.15">
      <c r="B73" s="394"/>
      <c r="G73" s="1322"/>
      <c r="H73" s="1322"/>
      <c r="I73" s="1322"/>
      <c r="J73" s="1322"/>
      <c r="K73" s="1306"/>
      <c r="L73" s="1306"/>
      <c r="M73" s="1306"/>
      <c r="N73" s="1306"/>
      <c r="AM73" s="403"/>
      <c r="AN73" s="1310" t="s">
        <v>600</v>
      </c>
      <c r="AO73" s="1310"/>
      <c r="AP73" s="1310"/>
      <c r="AQ73" s="1310"/>
      <c r="AR73" s="1310"/>
      <c r="AS73" s="1310"/>
      <c r="AT73" s="1310"/>
      <c r="AU73" s="1310"/>
      <c r="AV73" s="1310"/>
      <c r="AW73" s="1310"/>
      <c r="AX73" s="1310"/>
      <c r="AY73" s="1310"/>
      <c r="AZ73" s="1310"/>
      <c r="BA73" s="1310"/>
      <c r="BB73" s="1310" t="s">
        <v>607</v>
      </c>
      <c r="BC73" s="1310"/>
      <c r="BD73" s="1310"/>
      <c r="BE73" s="1310"/>
      <c r="BF73" s="1310"/>
      <c r="BG73" s="1310"/>
      <c r="BH73" s="1310"/>
      <c r="BI73" s="1310"/>
      <c r="BJ73" s="1310"/>
      <c r="BK73" s="1310"/>
      <c r="BL73" s="1310"/>
      <c r="BM73" s="1310"/>
      <c r="BN73" s="1310"/>
      <c r="BO73" s="1310"/>
      <c r="BP73" s="1307"/>
      <c r="BQ73" s="1307"/>
      <c r="BR73" s="1307"/>
      <c r="BS73" s="1307"/>
      <c r="BT73" s="1307"/>
      <c r="BU73" s="1307"/>
      <c r="BV73" s="1307"/>
      <c r="BW73" s="1307"/>
      <c r="BX73" s="1307"/>
      <c r="BY73" s="1307"/>
      <c r="BZ73" s="1307"/>
      <c r="CA73" s="1307"/>
      <c r="CB73" s="1307"/>
      <c r="CC73" s="1307"/>
      <c r="CD73" s="1307"/>
      <c r="CE73" s="1307"/>
      <c r="CF73" s="1307"/>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x14ac:dyDescent="0.15">
      <c r="B74" s="394"/>
      <c r="G74" s="1322"/>
      <c r="H74" s="1322"/>
      <c r="I74" s="1322"/>
      <c r="J74" s="1322"/>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394"/>
      <c r="G75" s="1322"/>
      <c r="H75" s="1322"/>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608</v>
      </c>
      <c r="BC75" s="1310"/>
      <c r="BD75" s="1310"/>
      <c r="BE75" s="1310"/>
      <c r="BF75" s="1310"/>
      <c r="BG75" s="1310"/>
      <c r="BH75" s="1310"/>
      <c r="BI75" s="1310"/>
      <c r="BJ75" s="1310"/>
      <c r="BK75" s="1310"/>
      <c r="BL75" s="1310"/>
      <c r="BM75" s="1310"/>
      <c r="BN75" s="1310"/>
      <c r="BO75" s="1310"/>
      <c r="BP75" s="1307">
        <v>0</v>
      </c>
      <c r="BQ75" s="1307"/>
      <c r="BR75" s="1307"/>
      <c r="BS75" s="1307"/>
      <c r="BT75" s="1307"/>
      <c r="BU75" s="1307"/>
      <c r="BV75" s="1307"/>
      <c r="BW75" s="1307"/>
      <c r="BX75" s="1307">
        <v>0</v>
      </c>
      <c r="BY75" s="1307"/>
      <c r="BZ75" s="1307"/>
      <c r="CA75" s="1307"/>
      <c r="CB75" s="1307"/>
      <c r="CC75" s="1307"/>
      <c r="CD75" s="1307"/>
      <c r="CE75" s="1307"/>
      <c r="CF75" s="1307">
        <v>0</v>
      </c>
      <c r="CG75" s="1307"/>
      <c r="CH75" s="1307"/>
      <c r="CI75" s="1307"/>
      <c r="CJ75" s="1307"/>
      <c r="CK75" s="1307"/>
      <c r="CL75" s="1307"/>
      <c r="CM75" s="1307"/>
      <c r="CN75" s="1307">
        <v>-0.2</v>
      </c>
      <c r="CO75" s="1307"/>
      <c r="CP75" s="1307"/>
      <c r="CQ75" s="1307"/>
      <c r="CR75" s="1307"/>
      <c r="CS75" s="1307"/>
      <c r="CT75" s="1307"/>
      <c r="CU75" s="1307"/>
      <c r="CV75" s="1307">
        <v>-0.5</v>
      </c>
      <c r="CW75" s="1307"/>
      <c r="CX75" s="1307"/>
      <c r="CY75" s="1307"/>
      <c r="CZ75" s="1307"/>
      <c r="DA75" s="1307"/>
      <c r="DB75" s="1307"/>
      <c r="DC75" s="1307"/>
    </row>
    <row r="76" spans="2:107" x14ac:dyDescent="0.15">
      <c r="B76" s="394"/>
      <c r="G76" s="1322"/>
      <c r="H76" s="1322"/>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394"/>
      <c r="G77" s="1305"/>
      <c r="H77" s="1305"/>
      <c r="I77" s="1305"/>
      <c r="J77" s="1305"/>
      <c r="K77" s="1306"/>
      <c r="L77" s="1306"/>
      <c r="M77" s="1306"/>
      <c r="N77" s="1306"/>
      <c r="AN77" s="1311" t="s">
        <v>609</v>
      </c>
      <c r="AO77" s="1311"/>
      <c r="AP77" s="1311"/>
      <c r="AQ77" s="1311"/>
      <c r="AR77" s="1311"/>
      <c r="AS77" s="1311"/>
      <c r="AT77" s="1311"/>
      <c r="AU77" s="1311"/>
      <c r="AV77" s="1311"/>
      <c r="AW77" s="1311"/>
      <c r="AX77" s="1311"/>
      <c r="AY77" s="1311"/>
      <c r="AZ77" s="1311"/>
      <c r="BA77" s="1311"/>
      <c r="BB77" s="1310" t="s">
        <v>605</v>
      </c>
      <c r="BC77" s="1310"/>
      <c r="BD77" s="1310"/>
      <c r="BE77" s="1310"/>
      <c r="BF77" s="1310"/>
      <c r="BG77" s="1310"/>
      <c r="BH77" s="1310"/>
      <c r="BI77" s="1310"/>
      <c r="BJ77" s="1310"/>
      <c r="BK77" s="1310"/>
      <c r="BL77" s="1310"/>
      <c r="BM77" s="1310"/>
      <c r="BN77" s="1310"/>
      <c r="BO77" s="1310"/>
      <c r="BP77" s="1307">
        <v>33.799999999999997</v>
      </c>
      <c r="BQ77" s="1307"/>
      <c r="BR77" s="1307"/>
      <c r="BS77" s="1307"/>
      <c r="BT77" s="1307"/>
      <c r="BU77" s="1307"/>
      <c r="BV77" s="1307"/>
      <c r="BW77" s="1307"/>
      <c r="BX77" s="1307">
        <v>15.8</v>
      </c>
      <c r="BY77" s="1307"/>
      <c r="BZ77" s="1307"/>
      <c r="CA77" s="1307"/>
      <c r="CB77" s="1307"/>
      <c r="CC77" s="1307"/>
      <c r="CD77" s="1307"/>
      <c r="CE77" s="1307"/>
      <c r="CF77" s="1307">
        <v>6.5</v>
      </c>
      <c r="CG77" s="1307"/>
      <c r="CH77" s="1307"/>
      <c r="CI77" s="1307"/>
      <c r="CJ77" s="1307"/>
      <c r="CK77" s="1307"/>
      <c r="CL77" s="1307"/>
      <c r="CM77" s="1307"/>
      <c r="CN77" s="1307">
        <v>5.8</v>
      </c>
      <c r="CO77" s="1307"/>
      <c r="CP77" s="1307"/>
      <c r="CQ77" s="1307"/>
      <c r="CR77" s="1307"/>
      <c r="CS77" s="1307"/>
      <c r="CT77" s="1307"/>
      <c r="CU77" s="1307"/>
      <c r="CV77" s="1307">
        <v>2.7</v>
      </c>
      <c r="CW77" s="1307"/>
      <c r="CX77" s="1307"/>
      <c r="CY77" s="1307"/>
      <c r="CZ77" s="1307"/>
      <c r="DA77" s="1307"/>
      <c r="DB77" s="1307"/>
      <c r="DC77" s="1307"/>
    </row>
    <row r="78" spans="2:107" x14ac:dyDescent="0.15">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610</v>
      </c>
      <c r="BC79" s="1310"/>
      <c r="BD79" s="1310"/>
      <c r="BE79" s="1310"/>
      <c r="BF79" s="1310"/>
      <c r="BG79" s="1310"/>
      <c r="BH79" s="1310"/>
      <c r="BI79" s="1310"/>
      <c r="BJ79" s="1310"/>
      <c r="BK79" s="1310"/>
      <c r="BL79" s="1310"/>
      <c r="BM79" s="1310"/>
      <c r="BN79" s="1310"/>
      <c r="BO79" s="1310"/>
      <c r="BP79" s="1307">
        <v>7.1</v>
      </c>
      <c r="BQ79" s="1307"/>
      <c r="BR79" s="1307"/>
      <c r="BS79" s="1307"/>
      <c r="BT79" s="1307"/>
      <c r="BU79" s="1307"/>
      <c r="BV79" s="1307"/>
      <c r="BW79" s="1307"/>
      <c r="BX79" s="1307">
        <v>6.2</v>
      </c>
      <c r="BY79" s="1307"/>
      <c r="BZ79" s="1307"/>
      <c r="CA79" s="1307"/>
      <c r="CB79" s="1307"/>
      <c r="CC79" s="1307"/>
      <c r="CD79" s="1307"/>
      <c r="CE79" s="1307"/>
      <c r="CF79" s="1307">
        <v>5.9</v>
      </c>
      <c r="CG79" s="1307"/>
      <c r="CH79" s="1307"/>
      <c r="CI79" s="1307"/>
      <c r="CJ79" s="1307"/>
      <c r="CK79" s="1307"/>
      <c r="CL79" s="1307"/>
      <c r="CM79" s="1307"/>
      <c r="CN79" s="1307">
        <v>5.3</v>
      </c>
      <c r="CO79" s="1307"/>
      <c r="CP79" s="1307"/>
      <c r="CQ79" s="1307"/>
      <c r="CR79" s="1307"/>
      <c r="CS79" s="1307"/>
      <c r="CT79" s="1307"/>
      <c r="CU79" s="1307"/>
      <c r="CV79" s="1307">
        <v>5</v>
      </c>
      <c r="CW79" s="1307"/>
      <c r="CX79" s="1307"/>
      <c r="CY79" s="1307"/>
      <c r="CZ79" s="1307"/>
      <c r="DA79" s="1307"/>
      <c r="DB79" s="1307"/>
      <c r="DC79" s="1307"/>
    </row>
    <row r="80" spans="2:107" x14ac:dyDescent="0.15">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73zHidMhNL7oVS39nlqGqc0UgqBQEZo7vKIrXlk+KMmXjhBKZwEGFIIc+dvWa3lslctdyeK/0Xay4OwxHxrjcQ==" saltValue="g8mbHVfkZRQewDWB8F1mJ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QJyW4Ugca2nt53+VGNa3iMapBykJqWPBZukspnn/4D4vPPKFcYhCEfb/QxSkPZPISdw9Hq6H/GhjZhSMtOmmUA==" saltValue="whCY5B29MdrRkYUWaVhzR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K9Gvmx6bLRCQkPEJsGqbsDY9SjR/sVGNA6CADTPcCkWL685NxNUrftPm8/fs3d8SbPjtaOYQUoqz7C/igZUCQA==" saltValue="3jXYM6OENvw0t9dC4ahaz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553</v>
      </c>
      <c r="G2" s="156"/>
      <c r="H2" s="157"/>
    </row>
    <row r="3" spans="1:8" x14ac:dyDescent="0.15">
      <c r="A3" s="153" t="s">
        <v>546</v>
      </c>
      <c r="B3" s="158"/>
      <c r="C3" s="159"/>
      <c r="D3" s="160">
        <v>63556</v>
      </c>
      <c r="E3" s="161"/>
      <c r="F3" s="162">
        <v>53605</v>
      </c>
      <c r="G3" s="163"/>
      <c r="H3" s="164"/>
    </row>
    <row r="4" spans="1:8" x14ac:dyDescent="0.15">
      <c r="A4" s="165"/>
      <c r="B4" s="166"/>
      <c r="C4" s="167"/>
      <c r="D4" s="168">
        <v>42918</v>
      </c>
      <c r="E4" s="169"/>
      <c r="F4" s="170">
        <v>28343</v>
      </c>
      <c r="G4" s="171"/>
      <c r="H4" s="172"/>
    </row>
    <row r="5" spans="1:8" x14ac:dyDescent="0.15">
      <c r="A5" s="153" t="s">
        <v>548</v>
      </c>
      <c r="B5" s="158"/>
      <c r="C5" s="159"/>
      <c r="D5" s="160">
        <v>44793</v>
      </c>
      <c r="E5" s="161"/>
      <c r="F5" s="162">
        <v>46440</v>
      </c>
      <c r="G5" s="163"/>
      <c r="H5" s="164"/>
    </row>
    <row r="6" spans="1:8" x14ac:dyDescent="0.15">
      <c r="A6" s="165"/>
      <c r="B6" s="166"/>
      <c r="C6" s="167"/>
      <c r="D6" s="168">
        <v>35611</v>
      </c>
      <c r="E6" s="169"/>
      <c r="F6" s="170">
        <v>27658</v>
      </c>
      <c r="G6" s="171"/>
      <c r="H6" s="172"/>
    </row>
    <row r="7" spans="1:8" x14ac:dyDescent="0.15">
      <c r="A7" s="153" t="s">
        <v>549</v>
      </c>
      <c r="B7" s="158"/>
      <c r="C7" s="159"/>
      <c r="D7" s="160">
        <v>37884</v>
      </c>
      <c r="E7" s="161"/>
      <c r="F7" s="162">
        <v>63257</v>
      </c>
      <c r="G7" s="163"/>
      <c r="H7" s="164"/>
    </row>
    <row r="8" spans="1:8" x14ac:dyDescent="0.15">
      <c r="A8" s="165"/>
      <c r="B8" s="166"/>
      <c r="C8" s="167"/>
      <c r="D8" s="168">
        <v>27763</v>
      </c>
      <c r="E8" s="169"/>
      <c r="F8" s="170">
        <v>27259</v>
      </c>
      <c r="G8" s="171"/>
      <c r="H8" s="172"/>
    </row>
    <row r="9" spans="1:8" x14ac:dyDescent="0.15">
      <c r="A9" s="153" t="s">
        <v>550</v>
      </c>
      <c r="B9" s="158"/>
      <c r="C9" s="159"/>
      <c r="D9" s="160">
        <v>33463</v>
      </c>
      <c r="E9" s="161"/>
      <c r="F9" s="162">
        <v>52308</v>
      </c>
      <c r="G9" s="163"/>
      <c r="H9" s="164"/>
    </row>
    <row r="10" spans="1:8" x14ac:dyDescent="0.15">
      <c r="A10" s="165"/>
      <c r="B10" s="166"/>
      <c r="C10" s="167"/>
      <c r="D10" s="168">
        <v>24006</v>
      </c>
      <c r="E10" s="169"/>
      <c r="F10" s="170">
        <v>28695</v>
      </c>
      <c r="G10" s="171"/>
      <c r="H10" s="172"/>
    </row>
    <row r="11" spans="1:8" x14ac:dyDescent="0.15">
      <c r="A11" s="153" t="s">
        <v>551</v>
      </c>
      <c r="B11" s="158"/>
      <c r="C11" s="159"/>
      <c r="D11" s="160">
        <v>43159</v>
      </c>
      <c r="E11" s="161"/>
      <c r="F11" s="162">
        <v>46402</v>
      </c>
      <c r="G11" s="163"/>
      <c r="H11" s="164"/>
    </row>
    <row r="12" spans="1:8" x14ac:dyDescent="0.15">
      <c r="A12" s="165"/>
      <c r="B12" s="166"/>
      <c r="C12" s="173"/>
      <c r="D12" s="168">
        <v>30721</v>
      </c>
      <c r="E12" s="169"/>
      <c r="F12" s="170">
        <v>26897</v>
      </c>
      <c r="G12" s="171"/>
      <c r="H12" s="172"/>
    </row>
    <row r="13" spans="1:8" x14ac:dyDescent="0.15">
      <c r="A13" s="153"/>
      <c r="B13" s="158"/>
      <c r="C13" s="174"/>
      <c r="D13" s="175">
        <v>44571</v>
      </c>
      <c r="E13" s="176"/>
      <c r="F13" s="177">
        <v>52402</v>
      </c>
      <c r="G13" s="178"/>
      <c r="H13" s="164"/>
    </row>
    <row r="14" spans="1:8" x14ac:dyDescent="0.15">
      <c r="A14" s="165"/>
      <c r="B14" s="166"/>
      <c r="C14" s="167"/>
      <c r="D14" s="168">
        <v>32204</v>
      </c>
      <c r="E14" s="169"/>
      <c r="F14" s="170">
        <v>27770</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4.2</v>
      </c>
      <c r="C19" s="179">
        <f>ROUND(VALUE(SUBSTITUTE(実質収支比率等に係る経年分析!G$48,"▲","-")),2)</f>
        <v>4.54</v>
      </c>
      <c r="D19" s="179">
        <f>ROUND(VALUE(SUBSTITUTE(実質収支比率等に係る経年分析!H$48,"▲","-")),2)</f>
        <v>6.16</v>
      </c>
      <c r="E19" s="179">
        <f>ROUND(VALUE(SUBSTITUTE(実質収支比率等に係る経年分析!I$48,"▲","-")),2)</f>
        <v>8.0299999999999994</v>
      </c>
      <c r="F19" s="179">
        <f>ROUND(VALUE(SUBSTITUTE(実質収支比率等に係る経年分析!J$48,"▲","-")),2)</f>
        <v>5.19</v>
      </c>
    </row>
    <row r="20" spans="1:11" x14ac:dyDescent="0.15">
      <c r="A20" s="179" t="s">
        <v>55</v>
      </c>
      <c r="B20" s="179">
        <f>ROUND(VALUE(SUBSTITUTE(実質収支比率等に係る経年分析!F$47,"▲","-")),2)</f>
        <v>22.81</v>
      </c>
      <c r="C20" s="179">
        <f>ROUND(VALUE(SUBSTITUTE(実質収支比率等に係る経年分析!G$47,"▲","-")),2)</f>
        <v>21.03</v>
      </c>
      <c r="D20" s="179">
        <f>ROUND(VALUE(SUBSTITUTE(実質収支比率等に係る経年分析!H$47,"▲","-")),2)</f>
        <v>21.33</v>
      </c>
      <c r="E20" s="179">
        <f>ROUND(VALUE(SUBSTITUTE(実質収支比率等に係る経年分析!I$47,"▲","-")),2)</f>
        <v>21.34</v>
      </c>
      <c r="F20" s="179">
        <f>ROUND(VALUE(SUBSTITUTE(実質収支比率等に係る経年分析!J$47,"▲","-")),2)</f>
        <v>21.13</v>
      </c>
    </row>
    <row r="21" spans="1:11" x14ac:dyDescent="0.15">
      <c r="A21" s="179" t="s">
        <v>56</v>
      </c>
      <c r="B21" s="179">
        <f>IF(ISNUMBER(VALUE(SUBSTITUTE(実質収支比率等に係る経年分析!F$49,"▲","-"))),ROUND(VALUE(SUBSTITUTE(実質収支比率等に係る経年分析!F$49,"▲","-")),2),NA())</f>
        <v>1.72</v>
      </c>
      <c r="C21" s="179">
        <f>IF(ISNUMBER(VALUE(SUBSTITUTE(実質収支比率等に係る経年分析!G$49,"▲","-"))),ROUND(VALUE(SUBSTITUTE(実質収支比率等に係る経年分析!G$49,"▲","-")),2),NA())</f>
        <v>0.7</v>
      </c>
      <c r="D21" s="179">
        <f>IF(ISNUMBER(VALUE(SUBSTITUTE(実質収支比率等に係る経年分析!H$49,"▲","-"))),ROUND(VALUE(SUBSTITUTE(実質収支比率等に係る経年分析!H$49,"▲","-")),2),NA())</f>
        <v>1.59</v>
      </c>
      <c r="E21" s="179">
        <f>IF(ISNUMBER(VALUE(SUBSTITUTE(実質収支比率等に係る経年分析!I$49,"▲","-"))),ROUND(VALUE(SUBSTITUTE(実質収支比率等に係る経年分析!I$49,"▲","-")),2),NA())</f>
        <v>1.9</v>
      </c>
      <c r="F21" s="179">
        <f>IF(ISNUMBER(VALUE(SUBSTITUTE(実質収支比率等に係る経年分析!J$49,"▲","-"))),ROUND(VALUE(SUBSTITUTE(実質収支比率等に係る経年分析!J$49,"▲","-")),2),NA())</f>
        <v>-2.74</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0.33</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0.39</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0.43</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0.42</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0.06</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0.02</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0.02</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0.02</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0.32</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0.03</v>
      </c>
    </row>
    <row r="30" spans="1:11" x14ac:dyDescent="0.15">
      <c r="A30" s="180" t="str">
        <f>IF(連結実質赤字比率に係る赤字・黒字の構成分析!C$40="",NA(),連結実質赤字比率に係る赤字・黒字の構成分析!C$40)</f>
        <v>農業集落排水事業特別会計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0.04</v>
      </c>
    </row>
    <row r="31" spans="1:11" x14ac:dyDescent="0.15">
      <c r="A31" s="180" t="str">
        <f>IF(連結実質赤字比率に係る赤字・黒字の構成分析!C$39="",NA(),連結実質赤字比率に係る赤字・黒字の構成分析!C$39)</f>
        <v>尾張都市計画事業小牧岩崎山前土地区画整理事業特別会計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0.05</v>
      </c>
    </row>
    <row r="32" spans="1:11" x14ac:dyDescent="0.15">
      <c r="A32" s="180" t="str">
        <f>IF(連結実質赤字比率に係る赤字・黒字の構成分析!C$38="",NA(),連結実質赤字比率に係る赤字・黒字の構成分析!C$38)</f>
        <v>介護保険事業特別会計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0.34</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0.56999999999999995</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0.87</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0.52</v>
      </c>
    </row>
    <row r="33" spans="1:16" x14ac:dyDescent="0.15">
      <c r="A33" s="180" t="str">
        <f>IF(連結実質赤字比率に係る赤字・黒字の構成分析!C$37="",NA(),連結実質赤字比率に係る赤字・黒字の構成分析!C$37)</f>
        <v>公共下水道事業特別会計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0.23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0.25</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0.19</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0.21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0.77</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4.2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4.53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6.15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8.02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5.19</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16.73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15.82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16.329999999999998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15.88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16.52</v>
      </c>
    </row>
    <row r="36" spans="1:16" x14ac:dyDescent="0.15">
      <c r="A36" s="180" t="str">
        <f>IF(連結実質赤字比率に係る赤字・黒字の構成分析!C$34="",NA(),連結実質赤字比率に係る赤字・黒字の構成分析!C$34)</f>
        <v>病院事業会計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69.599999999999994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65.83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68.150000000000006</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66</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51.78</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4051</v>
      </c>
      <c r="E42" s="181"/>
      <c r="F42" s="181"/>
      <c r="G42" s="181">
        <f>'実質公債費比率（分子）の構造'!L$52</f>
        <v>3685</v>
      </c>
      <c r="H42" s="181"/>
      <c r="I42" s="181"/>
      <c r="J42" s="181">
        <f>'実質公債費比率（分子）の構造'!M$52</f>
        <v>3716</v>
      </c>
      <c r="K42" s="181"/>
      <c r="L42" s="181"/>
      <c r="M42" s="181">
        <f>'実質公債費比率（分子）の構造'!N$52</f>
        <v>3935</v>
      </c>
      <c r="N42" s="181"/>
      <c r="O42" s="181"/>
      <c r="P42" s="181">
        <f>'実質公債費比率（分子）の構造'!O$52</f>
        <v>3752</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45</v>
      </c>
      <c r="C45" s="181"/>
      <c r="D45" s="181"/>
      <c r="E45" s="181">
        <f>'実質公債費比率（分子）の構造'!L$49</f>
        <v>55</v>
      </c>
      <c r="F45" s="181"/>
      <c r="G45" s="181"/>
      <c r="H45" s="181">
        <f>'実質公債費比率（分子）の構造'!M$49</f>
        <v>85</v>
      </c>
      <c r="I45" s="181"/>
      <c r="J45" s="181"/>
      <c r="K45" s="181">
        <f>'実質公債費比率（分子）の構造'!N$49</f>
        <v>240</v>
      </c>
      <c r="L45" s="181"/>
      <c r="M45" s="181"/>
      <c r="N45" s="181">
        <f>'実質公債費比率（分子）の構造'!O$49</f>
        <v>431</v>
      </c>
      <c r="O45" s="181"/>
      <c r="P45" s="181"/>
    </row>
    <row r="46" spans="1:16" x14ac:dyDescent="0.15">
      <c r="A46" s="181" t="s">
        <v>67</v>
      </c>
      <c r="B46" s="181">
        <f>'実質公債費比率（分子）の構造'!K$48</f>
        <v>1824</v>
      </c>
      <c r="C46" s="181"/>
      <c r="D46" s="181"/>
      <c r="E46" s="181">
        <f>'実質公債費比率（分子）の構造'!L$48</f>
        <v>1748</v>
      </c>
      <c r="F46" s="181"/>
      <c r="G46" s="181"/>
      <c r="H46" s="181">
        <f>'実質公債費比率（分子）の構造'!M$48</f>
        <v>1697</v>
      </c>
      <c r="I46" s="181"/>
      <c r="J46" s="181"/>
      <c r="K46" s="181">
        <f>'実質公債費比率（分子）の構造'!N$48</f>
        <v>1315</v>
      </c>
      <c r="L46" s="181"/>
      <c r="M46" s="181"/>
      <c r="N46" s="181">
        <f>'実質公債費比率（分子）の構造'!O$48</f>
        <v>1337</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2070</v>
      </c>
      <c r="C49" s="181"/>
      <c r="D49" s="181"/>
      <c r="E49" s="181">
        <f>'実質公債費比率（分子）の構造'!L$45</f>
        <v>1956</v>
      </c>
      <c r="F49" s="181"/>
      <c r="G49" s="181"/>
      <c r="H49" s="181">
        <f>'実質公債費比率（分子）の構造'!M$45</f>
        <v>2018</v>
      </c>
      <c r="I49" s="181"/>
      <c r="J49" s="181"/>
      <c r="K49" s="181">
        <f>'実質公債費比率（分子）の構造'!N$45</f>
        <v>1987</v>
      </c>
      <c r="L49" s="181"/>
      <c r="M49" s="181"/>
      <c r="N49" s="181">
        <f>'実質公債費比率（分子）の構造'!O$45</f>
        <v>1811</v>
      </c>
      <c r="O49" s="181"/>
      <c r="P49" s="181"/>
    </row>
    <row r="50" spans="1:16" x14ac:dyDescent="0.15">
      <c r="A50" s="181" t="s">
        <v>71</v>
      </c>
      <c r="B50" s="181" t="e">
        <f>NA()</f>
        <v>#N/A</v>
      </c>
      <c r="C50" s="181">
        <f>IF(ISNUMBER('実質公債費比率（分子）の構造'!K$53),'実質公債費比率（分子）の構造'!K$53,NA())</f>
        <v>-112</v>
      </c>
      <c r="D50" s="181" t="e">
        <f>NA()</f>
        <v>#N/A</v>
      </c>
      <c r="E50" s="181" t="e">
        <f>NA()</f>
        <v>#N/A</v>
      </c>
      <c r="F50" s="181">
        <f>IF(ISNUMBER('実質公債費比率（分子）の構造'!L$53),'実質公債費比率（分子）の構造'!L$53,NA())</f>
        <v>74</v>
      </c>
      <c r="G50" s="181" t="e">
        <f>NA()</f>
        <v>#N/A</v>
      </c>
      <c r="H50" s="181" t="e">
        <f>NA()</f>
        <v>#N/A</v>
      </c>
      <c r="I50" s="181">
        <f>IF(ISNUMBER('実質公債費比率（分子）の構造'!M$53),'実質公債費比率（分子）の構造'!M$53,NA())</f>
        <v>84</v>
      </c>
      <c r="J50" s="181" t="e">
        <f>NA()</f>
        <v>#N/A</v>
      </c>
      <c r="K50" s="181" t="e">
        <f>NA()</f>
        <v>#N/A</v>
      </c>
      <c r="L50" s="181">
        <f>IF(ISNUMBER('実質公債費比率（分子）の構造'!N$53),'実質公債費比率（分子）の構造'!N$53,NA())</f>
        <v>-393</v>
      </c>
      <c r="M50" s="181" t="e">
        <f>NA()</f>
        <v>#N/A</v>
      </c>
      <c r="N50" s="181" t="e">
        <f>NA()</f>
        <v>#N/A</v>
      </c>
      <c r="O50" s="181">
        <f>IF(ISNUMBER('実質公債費比率（分子）の構造'!O$53),'実質公債費比率（分子）の構造'!O$53,NA())</f>
        <v>-173</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21648</v>
      </c>
      <c r="E56" s="180"/>
      <c r="F56" s="180"/>
      <c r="G56" s="180">
        <f>'将来負担比率（分子）の構造'!J$52</f>
        <v>20722</v>
      </c>
      <c r="H56" s="180"/>
      <c r="I56" s="180"/>
      <c r="J56" s="180">
        <f>'将来負担比率（分子）の構造'!K$52</f>
        <v>24032</v>
      </c>
      <c r="K56" s="180"/>
      <c r="L56" s="180"/>
      <c r="M56" s="180">
        <f>'将来負担比率（分子）の構造'!L$52</f>
        <v>23560</v>
      </c>
      <c r="N56" s="180"/>
      <c r="O56" s="180"/>
      <c r="P56" s="180">
        <f>'将来負担比率（分子）の構造'!M$52</f>
        <v>24339</v>
      </c>
    </row>
    <row r="57" spans="1:16" x14ac:dyDescent="0.15">
      <c r="A57" s="180" t="s">
        <v>42</v>
      </c>
      <c r="B57" s="180"/>
      <c r="C57" s="180"/>
      <c r="D57" s="180">
        <f>'将来負担比率（分子）の構造'!I$51</f>
        <v>11310</v>
      </c>
      <c r="E57" s="180"/>
      <c r="F57" s="180"/>
      <c r="G57" s="180">
        <f>'将来負担比率（分子）の構造'!J$51</f>
        <v>9555</v>
      </c>
      <c r="H57" s="180"/>
      <c r="I57" s="180"/>
      <c r="J57" s="180">
        <f>'将来負担比率（分子）の構造'!K$51</f>
        <v>8082</v>
      </c>
      <c r="K57" s="180"/>
      <c r="L57" s="180"/>
      <c r="M57" s="180">
        <f>'将来負担比率（分子）の構造'!L$51</f>
        <v>8526</v>
      </c>
      <c r="N57" s="180"/>
      <c r="O57" s="180"/>
      <c r="P57" s="180">
        <f>'将来負担比率（分子）の構造'!M$51</f>
        <v>8368</v>
      </c>
    </row>
    <row r="58" spans="1:16" x14ac:dyDescent="0.15">
      <c r="A58" s="180" t="s">
        <v>41</v>
      </c>
      <c r="B58" s="180"/>
      <c r="C58" s="180"/>
      <c r="D58" s="180">
        <f>'将来負担比率（分子）の構造'!I$50</f>
        <v>24142</v>
      </c>
      <c r="E58" s="180"/>
      <c r="F58" s="180"/>
      <c r="G58" s="180">
        <f>'将来負担比率（分子）の構造'!J$50</f>
        <v>25115</v>
      </c>
      <c r="H58" s="180"/>
      <c r="I58" s="180"/>
      <c r="J58" s="180">
        <f>'将来負担比率（分子）の構造'!K$50</f>
        <v>25147</v>
      </c>
      <c r="K58" s="180"/>
      <c r="L58" s="180"/>
      <c r="M58" s="180">
        <f>'将来負担比率（分子）の構造'!L$50</f>
        <v>27339</v>
      </c>
      <c r="N58" s="180"/>
      <c r="O58" s="180"/>
      <c r="P58" s="180">
        <f>'将来負担比率（分子）の構造'!M$50</f>
        <v>26187</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6919</v>
      </c>
      <c r="C62" s="180"/>
      <c r="D62" s="180"/>
      <c r="E62" s="180">
        <f>'将来負担比率（分子）の構造'!J$45</f>
        <v>6829</v>
      </c>
      <c r="F62" s="180"/>
      <c r="G62" s="180"/>
      <c r="H62" s="180">
        <f>'将来負担比率（分子）の構造'!K$45</f>
        <v>6862</v>
      </c>
      <c r="I62" s="180"/>
      <c r="J62" s="180"/>
      <c r="K62" s="180">
        <f>'将来負担比率（分子）の構造'!L$45</f>
        <v>6780</v>
      </c>
      <c r="L62" s="180"/>
      <c r="M62" s="180"/>
      <c r="N62" s="180">
        <f>'将来負担比率（分子）の構造'!M$45</f>
        <v>6194</v>
      </c>
      <c r="O62" s="180"/>
      <c r="P62" s="180"/>
    </row>
    <row r="63" spans="1:16" x14ac:dyDescent="0.15">
      <c r="A63" s="180" t="s">
        <v>34</v>
      </c>
      <c r="B63" s="180">
        <f>'将来負担比率（分子）の構造'!I$44</f>
        <v>4984</v>
      </c>
      <c r="C63" s="180"/>
      <c r="D63" s="180"/>
      <c r="E63" s="180">
        <f>'将来負担比率（分子）の構造'!J$44</f>
        <v>4959</v>
      </c>
      <c r="F63" s="180"/>
      <c r="G63" s="180"/>
      <c r="H63" s="180">
        <f>'将来負担比率（分子）の構造'!K$44</f>
        <v>4953</v>
      </c>
      <c r="I63" s="180"/>
      <c r="J63" s="180"/>
      <c r="K63" s="180">
        <f>'将来負担比率（分子）の構造'!L$44</f>
        <v>5042</v>
      </c>
      <c r="L63" s="180"/>
      <c r="M63" s="180"/>
      <c r="N63" s="180">
        <f>'将来負担比率（分子）の構造'!M$44</f>
        <v>4869</v>
      </c>
      <c r="O63" s="180"/>
      <c r="P63" s="180"/>
    </row>
    <row r="64" spans="1:16" x14ac:dyDescent="0.15">
      <c r="A64" s="180" t="s">
        <v>33</v>
      </c>
      <c r="B64" s="180">
        <f>'将来負担比率（分子）の構造'!I$43</f>
        <v>13206</v>
      </c>
      <c r="C64" s="180"/>
      <c r="D64" s="180"/>
      <c r="E64" s="180">
        <f>'将来負担比率（分子）の構造'!J$43</f>
        <v>12421</v>
      </c>
      <c r="F64" s="180"/>
      <c r="G64" s="180"/>
      <c r="H64" s="180">
        <f>'将来負担比率（分子）の構造'!K$43</f>
        <v>12353</v>
      </c>
      <c r="I64" s="180"/>
      <c r="J64" s="180"/>
      <c r="K64" s="180">
        <f>'将来負担比率（分子）の構造'!L$43</f>
        <v>14408</v>
      </c>
      <c r="L64" s="180"/>
      <c r="M64" s="180"/>
      <c r="N64" s="180">
        <f>'将来負担比率（分子）の構造'!M$43</f>
        <v>24018</v>
      </c>
      <c r="O64" s="180"/>
      <c r="P64" s="180"/>
    </row>
    <row r="65" spans="1:16" x14ac:dyDescent="0.15">
      <c r="A65" s="180" t="s">
        <v>32</v>
      </c>
      <c r="B65" s="180">
        <f>'将来負担比率（分子）の構造'!I$42</f>
        <v>130</v>
      </c>
      <c r="C65" s="180"/>
      <c r="D65" s="180"/>
      <c r="E65" s="180" t="str">
        <f>'将来負担比率（分子）の構造'!J$42</f>
        <v>-</v>
      </c>
      <c r="F65" s="180"/>
      <c r="G65" s="180"/>
      <c r="H65" s="180" t="str">
        <f>'将来負担比率（分子）の構造'!K$42</f>
        <v>-</v>
      </c>
      <c r="I65" s="180"/>
      <c r="J65" s="180"/>
      <c r="K65" s="180">
        <f>'将来負担比率（分子）の構造'!L$42</f>
        <v>138</v>
      </c>
      <c r="L65" s="180"/>
      <c r="M65" s="180"/>
      <c r="N65" s="180">
        <f>'将来負担比率（分子）の構造'!M$42</f>
        <v>13</v>
      </c>
      <c r="O65" s="180"/>
      <c r="P65" s="180"/>
    </row>
    <row r="66" spans="1:16" x14ac:dyDescent="0.15">
      <c r="A66" s="180" t="s">
        <v>31</v>
      </c>
      <c r="B66" s="180">
        <f>'将来負担比率（分子）の構造'!I$41</f>
        <v>12359</v>
      </c>
      <c r="C66" s="180"/>
      <c r="D66" s="180"/>
      <c r="E66" s="180">
        <f>'将来負担比率（分子）の構造'!J$41</f>
        <v>11408</v>
      </c>
      <c r="F66" s="180"/>
      <c r="G66" s="180"/>
      <c r="H66" s="180">
        <f>'将来負担比率（分子）の構造'!K$41</f>
        <v>9819</v>
      </c>
      <c r="I66" s="180"/>
      <c r="J66" s="180"/>
      <c r="K66" s="180">
        <f>'将来負担比率（分子）の構造'!L$41</f>
        <v>8430</v>
      </c>
      <c r="L66" s="180"/>
      <c r="M66" s="180"/>
      <c r="N66" s="180">
        <f>'将来負担比率（分子）の構造'!M$41</f>
        <v>7686</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7143</v>
      </c>
      <c r="C72" s="184">
        <f>基金残高に係る経年分析!G55</f>
        <v>7151</v>
      </c>
      <c r="D72" s="184">
        <f>基金残高に係る経年分析!H55</f>
        <v>7156</v>
      </c>
    </row>
    <row r="73" spans="1:16" x14ac:dyDescent="0.15">
      <c r="A73" s="183" t="s">
        <v>78</v>
      </c>
      <c r="B73" s="184" t="str">
        <f>基金残高に係る経年分析!F56</f>
        <v>-</v>
      </c>
      <c r="C73" s="184" t="str">
        <f>基金残高に係る経年分析!G56</f>
        <v>-</v>
      </c>
      <c r="D73" s="184" t="str">
        <f>基金残高に係る経年分析!H56</f>
        <v>-</v>
      </c>
    </row>
    <row r="74" spans="1:16" x14ac:dyDescent="0.15">
      <c r="A74" s="183" t="s">
        <v>79</v>
      </c>
      <c r="B74" s="184">
        <f>基金残高に係る経年分析!F57</f>
        <v>13795</v>
      </c>
      <c r="C74" s="184">
        <f>基金残高に係る経年分析!G57</f>
        <v>15839</v>
      </c>
      <c r="D74" s="184">
        <f>基金残高に係る経年分析!H57</f>
        <v>13855</v>
      </c>
    </row>
  </sheetData>
  <sheetProtection algorithmName="SHA-512" hashValue="+S227W/RYjY+3T0Ty1RgTkDGyjEKYT7zVHDmRAnOWND6ZZK+1gLoFklnrpEkE93t5PsmDvvzPhk1flLNlHjypA==" saltValue="QNlrVNXit8PSKV4ikg5iq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219</v>
      </c>
      <c r="DI1" s="794"/>
      <c r="DJ1" s="794"/>
      <c r="DK1" s="794"/>
      <c r="DL1" s="794"/>
      <c r="DM1" s="794"/>
      <c r="DN1" s="795"/>
      <c r="DO1" s="225"/>
      <c r="DP1" s="793" t="s">
        <v>220</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221</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222</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223</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224</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225</v>
      </c>
      <c r="S4" s="736"/>
      <c r="T4" s="736"/>
      <c r="U4" s="736"/>
      <c r="V4" s="736"/>
      <c r="W4" s="736"/>
      <c r="X4" s="736"/>
      <c r="Y4" s="737"/>
      <c r="Z4" s="735" t="s">
        <v>226</v>
      </c>
      <c r="AA4" s="736"/>
      <c r="AB4" s="736"/>
      <c r="AC4" s="737"/>
      <c r="AD4" s="735" t="s">
        <v>227</v>
      </c>
      <c r="AE4" s="736"/>
      <c r="AF4" s="736"/>
      <c r="AG4" s="736"/>
      <c r="AH4" s="736"/>
      <c r="AI4" s="736"/>
      <c r="AJ4" s="736"/>
      <c r="AK4" s="737"/>
      <c r="AL4" s="735" t="s">
        <v>226</v>
      </c>
      <c r="AM4" s="736"/>
      <c r="AN4" s="736"/>
      <c r="AO4" s="737"/>
      <c r="AP4" s="796" t="s">
        <v>228</v>
      </c>
      <c r="AQ4" s="796"/>
      <c r="AR4" s="796"/>
      <c r="AS4" s="796"/>
      <c r="AT4" s="796"/>
      <c r="AU4" s="796"/>
      <c r="AV4" s="796"/>
      <c r="AW4" s="796"/>
      <c r="AX4" s="796"/>
      <c r="AY4" s="796"/>
      <c r="AZ4" s="796"/>
      <c r="BA4" s="796"/>
      <c r="BB4" s="796"/>
      <c r="BC4" s="796"/>
      <c r="BD4" s="796"/>
      <c r="BE4" s="796"/>
      <c r="BF4" s="796"/>
      <c r="BG4" s="796" t="s">
        <v>229</v>
      </c>
      <c r="BH4" s="796"/>
      <c r="BI4" s="796"/>
      <c r="BJ4" s="796"/>
      <c r="BK4" s="796"/>
      <c r="BL4" s="796"/>
      <c r="BM4" s="796"/>
      <c r="BN4" s="796"/>
      <c r="BO4" s="796" t="s">
        <v>226</v>
      </c>
      <c r="BP4" s="796"/>
      <c r="BQ4" s="796"/>
      <c r="BR4" s="796"/>
      <c r="BS4" s="796" t="s">
        <v>230</v>
      </c>
      <c r="BT4" s="796"/>
      <c r="BU4" s="796"/>
      <c r="BV4" s="796"/>
      <c r="BW4" s="796"/>
      <c r="BX4" s="796"/>
      <c r="BY4" s="796"/>
      <c r="BZ4" s="796"/>
      <c r="CA4" s="796"/>
      <c r="CB4" s="796"/>
      <c r="CD4" s="778" t="s">
        <v>231</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232</v>
      </c>
      <c r="C5" s="761"/>
      <c r="D5" s="761"/>
      <c r="E5" s="761"/>
      <c r="F5" s="761"/>
      <c r="G5" s="761"/>
      <c r="H5" s="761"/>
      <c r="I5" s="761"/>
      <c r="J5" s="761"/>
      <c r="K5" s="761"/>
      <c r="L5" s="761"/>
      <c r="M5" s="761"/>
      <c r="N5" s="761"/>
      <c r="O5" s="761"/>
      <c r="P5" s="761"/>
      <c r="Q5" s="762"/>
      <c r="R5" s="726">
        <v>33115724</v>
      </c>
      <c r="S5" s="727"/>
      <c r="T5" s="727"/>
      <c r="U5" s="727"/>
      <c r="V5" s="727"/>
      <c r="W5" s="727"/>
      <c r="X5" s="727"/>
      <c r="Y5" s="773"/>
      <c r="Z5" s="791">
        <v>56.7</v>
      </c>
      <c r="AA5" s="791"/>
      <c r="AB5" s="791"/>
      <c r="AC5" s="791"/>
      <c r="AD5" s="792">
        <v>30400521</v>
      </c>
      <c r="AE5" s="792"/>
      <c r="AF5" s="792"/>
      <c r="AG5" s="792"/>
      <c r="AH5" s="792"/>
      <c r="AI5" s="792"/>
      <c r="AJ5" s="792"/>
      <c r="AK5" s="792"/>
      <c r="AL5" s="774">
        <v>87.1</v>
      </c>
      <c r="AM5" s="743"/>
      <c r="AN5" s="743"/>
      <c r="AO5" s="775"/>
      <c r="AP5" s="760" t="s">
        <v>233</v>
      </c>
      <c r="AQ5" s="761"/>
      <c r="AR5" s="761"/>
      <c r="AS5" s="761"/>
      <c r="AT5" s="761"/>
      <c r="AU5" s="761"/>
      <c r="AV5" s="761"/>
      <c r="AW5" s="761"/>
      <c r="AX5" s="761"/>
      <c r="AY5" s="761"/>
      <c r="AZ5" s="761"/>
      <c r="BA5" s="761"/>
      <c r="BB5" s="761"/>
      <c r="BC5" s="761"/>
      <c r="BD5" s="761"/>
      <c r="BE5" s="761"/>
      <c r="BF5" s="762"/>
      <c r="BG5" s="661">
        <v>31197751</v>
      </c>
      <c r="BH5" s="664"/>
      <c r="BI5" s="664"/>
      <c r="BJ5" s="664"/>
      <c r="BK5" s="664"/>
      <c r="BL5" s="664"/>
      <c r="BM5" s="664"/>
      <c r="BN5" s="665"/>
      <c r="BO5" s="723">
        <v>94.2</v>
      </c>
      <c r="BP5" s="723"/>
      <c r="BQ5" s="723"/>
      <c r="BR5" s="723"/>
      <c r="BS5" s="724">
        <v>797230</v>
      </c>
      <c r="BT5" s="724"/>
      <c r="BU5" s="724"/>
      <c r="BV5" s="724"/>
      <c r="BW5" s="724"/>
      <c r="BX5" s="724"/>
      <c r="BY5" s="724"/>
      <c r="BZ5" s="724"/>
      <c r="CA5" s="724"/>
      <c r="CB5" s="765"/>
      <c r="CD5" s="778" t="s">
        <v>228</v>
      </c>
      <c r="CE5" s="779"/>
      <c r="CF5" s="779"/>
      <c r="CG5" s="779"/>
      <c r="CH5" s="779"/>
      <c r="CI5" s="779"/>
      <c r="CJ5" s="779"/>
      <c r="CK5" s="779"/>
      <c r="CL5" s="779"/>
      <c r="CM5" s="779"/>
      <c r="CN5" s="779"/>
      <c r="CO5" s="779"/>
      <c r="CP5" s="779"/>
      <c r="CQ5" s="780"/>
      <c r="CR5" s="778" t="s">
        <v>234</v>
      </c>
      <c r="CS5" s="779"/>
      <c r="CT5" s="779"/>
      <c r="CU5" s="779"/>
      <c r="CV5" s="779"/>
      <c r="CW5" s="779"/>
      <c r="CX5" s="779"/>
      <c r="CY5" s="780"/>
      <c r="CZ5" s="778" t="s">
        <v>226</v>
      </c>
      <c r="DA5" s="779"/>
      <c r="DB5" s="779"/>
      <c r="DC5" s="780"/>
      <c r="DD5" s="778" t="s">
        <v>235</v>
      </c>
      <c r="DE5" s="779"/>
      <c r="DF5" s="779"/>
      <c r="DG5" s="779"/>
      <c r="DH5" s="779"/>
      <c r="DI5" s="779"/>
      <c r="DJ5" s="779"/>
      <c r="DK5" s="779"/>
      <c r="DL5" s="779"/>
      <c r="DM5" s="779"/>
      <c r="DN5" s="779"/>
      <c r="DO5" s="779"/>
      <c r="DP5" s="780"/>
      <c r="DQ5" s="778" t="s">
        <v>236</v>
      </c>
      <c r="DR5" s="779"/>
      <c r="DS5" s="779"/>
      <c r="DT5" s="779"/>
      <c r="DU5" s="779"/>
      <c r="DV5" s="779"/>
      <c r="DW5" s="779"/>
      <c r="DX5" s="779"/>
      <c r="DY5" s="779"/>
      <c r="DZ5" s="779"/>
      <c r="EA5" s="779"/>
      <c r="EB5" s="779"/>
      <c r="EC5" s="780"/>
    </row>
    <row r="6" spans="2:143" ht="11.25" customHeight="1" x14ac:dyDescent="0.15">
      <c r="B6" s="658" t="s">
        <v>237</v>
      </c>
      <c r="C6" s="659"/>
      <c r="D6" s="659"/>
      <c r="E6" s="659"/>
      <c r="F6" s="659"/>
      <c r="G6" s="659"/>
      <c r="H6" s="659"/>
      <c r="I6" s="659"/>
      <c r="J6" s="659"/>
      <c r="K6" s="659"/>
      <c r="L6" s="659"/>
      <c r="M6" s="659"/>
      <c r="N6" s="659"/>
      <c r="O6" s="659"/>
      <c r="P6" s="659"/>
      <c r="Q6" s="660"/>
      <c r="R6" s="661">
        <v>406167</v>
      </c>
      <c r="S6" s="664"/>
      <c r="T6" s="664"/>
      <c r="U6" s="664"/>
      <c r="V6" s="664"/>
      <c r="W6" s="664"/>
      <c r="X6" s="664"/>
      <c r="Y6" s="665"/>
      <c r="Z6" s="723">
        <v>0.7</v>
      </c>
      <c r="AA6" s="723"/>
      <c r="AB6" s="723"/>
      <c r="AC6" s="723"/>
      <c r="AD6" s="724">
        <v>406167</v>
      </c>
      <c r="AE6" s="724"/>
      <c r="AF6" s="724"/>
      <c r="AG6" s="724"/>
      <c r="AH6" s="724"/>
      <c r="AI6" s="724"/>
      <c r="AJ6" s="724"/>
      <c r="AK6" s="724"/>
      <c r="AL6" s="666">
        <v>1.2</v>
      </c>
      <c r="AM6" s="667"/>
      <c r="AN6" s="667"/>
      <c r="AO6" s="725"/>
      <c r="AP6" s="658" t="s">
        <v>238</v>
      </c>
      <c r="AQ6" s="659"/>
      <c r="AR6" s="659"/>
      <c r="AS6" s="659"/>
      <c r="AT6" s="659"/>
      <c r="AU6" s="659"/>
      <c r="AV6" s="659"/>
      <c r="AW6" s="659"/>
      <c r="AX6" s="659"/>
      <c r="AY6" s="659"/>
      <c r="AZ6" s="659"/>
      <c r="BA6" s="659"/>
      <c r="BB6" s="659"/>
      <c r="BC6" s="659"/>
      <c r="BD6" s="659"/>
      <c r="BE6" s="659"/>
      <c r="BF6" s="660"/>
      <c r="BG6" s="661">
        <v>31197751</v>
      </c>
      <c r="BH6" s="664"/>
      <c r="BI6" s="664"/>
      <c r="BJ6" s="664"/>
      <c r="BK6" s="664"/>
      <c r="BL6" s="664"/>
      <c r="BM6" s="664"/>
      <c r="BN6" s="665"/>
      <c r="BO6" s="723">
        <v>94.2</v>
      </c>
      <c r="BP6" s="723"/>
      <c r="BQ6" s="723"/>
      <c r="BR6" s="723"/>
      <c r="BS6" s="724">
        <v>797230</v>
      </c>
      <c r="BT6" s="724"/>
      <c r="BU6" s="724"/>
      <c r="BV6" s="724"/>
      <c r="BW6" s="724"/>
      <c r="BX6" s="724"/>
      <c r="BY6" s="724"/>
      <c r="BZ6" s="724"/>
      <c r="CA6" s="724"/>
      <c r="CB6" s="765"/>
      <c r="CD6" s="732" t="s">
        <v>239</v>
      </c>
      <c r="CE6" s="733"/>
      <c r="CF6" s="733"/>
      <c r="CG6" s="733"/>
      <c r="CH6" s="733"/>
      <c r="CI6" s="733"/>
      <c r="CJ6" s="733"/>
      <c r="CK6" s="733"/>
      <c r="CL6" s="733"/>
      <c r="CM6" s="733"/>
      <c r="CN6" s="733"/>
      <c r="CO6" s="733"/>
      <c r="CP6" s="733"/>
      <c r="CQ6" s="734"/>
      <c r="CR6" s="661">
        <v>360833</v>
      </c>
      <c r="CS6" s="664"/>
      <c r="CT6" s="664"/>
      <c r="CU6" s="664"/>
      <c r="CV6" s="664"/>
      <c r="CW6" s="664"/>
      <c r="CX6" s="664"/>
      <c r="CY6" s="665"/>
      <c r="CZ6" s="774">
        <v>0.6</v>
      </c>
      <c r="DA6" s="743"/>
      <c r="DB6" s="743"/>
      <c r="DC6" s="777"/>
      <c r="DD6" s="669" t="s">
        <v>131</v>
      </c>
      <c r="DE6" s="664"/>
      <c r="DF6" s="664"/>
      <c r="DG6" s="664"/>
      <c r="DH6" s="664"/>
      <c r="DI6" s="664"/>
      <c r="DJ6" s="664"/>
      <c r="DK6" s="664"/>
      <c r="DL6" s="664"/>
      <c r="DM6" s="664"/>
      <c r="DN6" s="664"/>
      <c r="DO6" s="664"/>
      <c r="DP6" s="665"/>
      <c r="DQ6" s="669">
        <v>360833</v>
      </c>
      <c r="DR6" s="664"/>
      <c r="DS6" s="664"/>
      <c r="DT6" s="664"/>
      <c r="DU6" s="664"/>
      <c r="DV6" s="664"/>
      <c r="DW6" s="664"/>
      <c r="DX6" s="664"/>
      <c r="DY6" s="664"/>
      <c r="DZ6" s="664"/>
      <c r="EA6" s="664"/>
      <c r="EB6" s="664"/>
      <c r="EC6" s="704"/>
    </row>
    <row r="7" spans="2:143" ht="11.25" customHeight="1" x14ac:dyDescent="0.15">
      <c r="B7" s="658" t="s">
        <v>240</v>
      </c>
      <c r="C7" s="659"/>
      <c r="D7" s="659"/>
      <c r="E7" s="659"/>
      <c r="F7" s="659"/>
      <c r="G7" s="659"/>
      <c r="H7" s="659"/>
      <c r="I7" s="659"/>
      <c r="J7" s="659"/>
      <c r="K7" s="659"/>
      <c r="L7" s="659"/>
      <c r="M7" s="659"/>
      <c r="N7" s="659"/>
      <c r="O7" s="659"/>
      <c r="P7" s="659"/>
      <c r="Q7" s="660"/>
      <c r="R7" s="661">
        <v>49315</v>
      </c>
      <c r="S7" s="664"/>
      <c r="T7" s="664"/>
      <c r="U7" s="664"/>
      <c r="V7" s="664"/>
      <c r="W7" s="664"/>
      <c r="X7" s="664"/>
      <c r="Y7" s="665"/>
      <c r="Z7" s="723">
        <v>0.1</v>
      </c>
      <c r="AA7" s="723"/>
      <c r="AB7" s="723"/>
      <c r="AC7" s="723"/>
      <c r="AD7" s="724">
        <v>49315</v>
      </c>
      <c r="AE7" s="724"/>
      <c r="AF7" s="724"/>
      <c r="AG7" s="724"/>
      <c r="AH7" s="724"/>
      <c r="AI7" s="724"/>
      <c r="AJ7" s="724"/>
      <c r="AK7" s="724"/>
      <c r="AL7" s="666">
        <v>0.1</v>
      </c>
      <c r="AM7" s="667"/>
      <c r="AN7" s="667"/>
      <c r="AO7" s="725"/>
      <c r="AP7" s="658" t="s">
        <v>241</v>
      </c>
      <c r="AQ7" s="659"/>
      <c r="AR7" s="659"/>
      <c r="AS7" s="659"/>
      <c r="AT7" s="659"/>
      <c r="AU7" s="659"/>
      <c r="AV7" s="659"/>
      <c r="AW7" s="659"/>
      <c r="AX7" s="659"/>
      <c r="AY7" s="659"/>
      <c r="AZ7" s="659"/>
      <c r="BA7" s="659"/>
      <c r="BB7" s="659"/>
      <c r="BC7" s="659"/>
      <c r="BD7" s="659"/>
      <c r="BE7" s="659"/>
      <c r="BF7" s="660"/>
      <c r="BG7" s="661">
        <v>14547889</v>
      </c>
      <c r="BH7" s="664"/>
      <c r="BI7" s="664"/>
      <c r="BJ7" s="664"/>
      <c r="BK7" s="664"/>
      <c r="BL7" s="664"/>
      <c r="BM7" s="664"/>
      <c r="BN7" s="665"/>
      <c r="BO7" s="723">
        <v>43.9</v>
      </c>
      <c r="BP7" s="723"/>
      <c r="BQ7" s="723"/>
      <c r="BR7" s="723"/>
      <c r="BS7" s="724">
        <v>797230</v>
      </c>
      <c r="BT7" s="724"/>
      <c r="BU7" s="724"/>
      <c r="BV7" s="724"/>
      <c r="BW7" s="724"/>
      <c r="BX7" s="724"/>
      <c r="BY7" s="724"/>
      <c r="BZ7" s="724"/>
      <c r="CA7" s="724"/>
      <c r="CB7" s="765"/>
      <c r="CD7" s="705" t="s">
        <v>242</v>
      </c>
      <c r="CE7" s="702"/>
      <c r="CF7" s="702"/>
      <c r="CG7" s="702"/>
      <c r="CH7" s="702"/>
      <c r="CI7" s="702"/>
      <c r="CJ7" s="702"/>
      <c r="CK7" s="702"/>
      <c r="CL7" s="702"/>
      <c r="CM7" s="702"/>
      <c r="CN7" s="702"/>
      <c r="CO7" s="702"/>
      <c r="CP7" s="702"/>
      <c r="CQ7" s="703"/>
      <c r="CR7" s="661">
        <v>5220877</v>
      </c>
      <c r="CS7" s="664"/>
      <c r="CT7" s="664"/>
      <c r="CU7" s="664"/>
      <c r="CV7" s="664"/>
      <c r="CW7" s="664"/>
      <c r="CX7" s="664"/>
      <c r="CY7" s="665"/>
      <c r="CZ7" s="723">
        <v>9.3000000000000007</v>
      </c>
      <c r="DA7" s="723"/>
      <c r="DB7" s="723"/>
      <c r="DC7" s="723"/>
      <c r="DD7" s="669">
        <v>172122</v>
      </c>
      <c r="DE7" s="664"/>
      <c r="DF7" s="664"/>
      <c r="DG7" s="664"/>
      <c r="DH7" s="664"/>
      <c r="DI7" s="664"/>
      <c r="DJ7" s="664"/>
      <c r="DK7" s="664"/>
      <c r="DL7" s="664"/>
      <c r="DM7" s="664"/>
      <c r="DN7" s="664"/>
      <c r="DO7" s="664"/>
      <c r="DP7" s="665"/>
      <c r="DQ7" s="669">
        <v>4701009</v>
      </c>
      <c r="DR7" s="664"/>
      <c r="DS7" s="664"/>
      <c r="DT7" s="664"/>
      <c r="DU7" s="664"/>
      <c r="DV7" s="664"/>
      <c r="DW7" s="664"/>
      <c r="DX7" s="664"/>
      <c r="DY7" s="664"/>
      <c r="DZ7" s="664"/>
      <c r="EA7" s="664"/>
      <c r="EB7" s="664"/>
      <c r="EC7" s="704"/>
    </row>
    <row r="8" spans="2:143" ht="11.25" customHeight="1" x14ac:dyDescent="0.15">
      <c r="B8" s="658" t="s">
        <v>243</v>
      </c>
      <c r="C8" s="659"/>
      <c r="D8" s="659"/>
      <c r="E8" s="659"/>
      <c r="F8" s="659"/>
      <c r="G8" s="659"/>
      <c r="H8" s="659"/>
      <c r="I8" s="659"/>
      <c r="J8" s="659"/>
      <c r="K8" s="659"/>
      <c r="L8" s="659"/>
      <c r="M8" s="659"/>
      <c r="N8" s="659"/>
      <c r="O8" s="659"/>
      <c r="P8" s="659"/>
      <c r="Q8" s="660"/>
      <c r="R8" s="661">
        <v>140480</v>
      </c>
      <c r="S8" s="664"/>
      <c r="T8" s="664"/>
      <c r="U8" s="664"/>
      <c r="V8" s="664"/>
      <c r="W8" s="664"/>
      <c r="X8" s="664"/>
      <c r="Y8" s="665"/>
      <c r="Z8" s="723">
        <v>0.2</v>
      </c>
      <c r="AA8" s="723"/>
      <c r="AB8" s="723"/>
      <c r="AC8" s="723"/>
      <c r="AD8" s="724">
        <v>140480</v>
      </c>
      <c r="AE8" s="724"/>
      <c r="AF8" s="724"/>
      <c r="AG8" s="724"/>
      <c r="AH8" s="724"/>
      <c r="AI8" s="724"/>
      <c r="AJ8" s="724"/>
      <c r="AK8" s="724"/>
      <c r="AL8" s="666">
        <v>0.4</v>
      </c>
      <c r="AM8" s="667"/>
      <c r="AN8" s="667"/>
      <c r="AO8" s="725"/>
      <c r="AP8" s="658" t="s">
        <v>244</v>
      </c>
      <c r="AQ8" s="659"/>
      <c r="AR8" s="659"/>
      <c r="AS8" s="659"/>
      <c r="AT8" s="659"/>
      <c r="AU8" s="659"/>
      <c r="AV8" s="659"/>
      <c r="AW8" s="659"/>
      <c r="AX8" s="659"/>
      <c r="AY8" s="659"/>
      <c r="AZ8" s="659"/>
      <c r="BA8" s="659"/>
      <c r="BB8" s="659"/>
      <c r="BC8" s="659"/>
      <c r="BD8" s="659"/>
      <c r="BE8" s="659"/>
      <c r="BF8" s="660"/>
      <c r="BG8" s="661">
        <v>286315</v>
      </c>
      <c r="BH8" s="664"/>
      <c r="BI8" s="664"/>
      <c r="BJ8" s="664"/>
      <c r="BK8" s="664"/>
      <c r="BL8" s="664"/>
      <c r="BM8" s="664"/>
      <c r="BN8" s="665"/>
      <c r="BO8" s="723">
        <v>0.9</v>
      </c>
      <c r="BP8" s="723"/>
      <c r="BQ8" s="723"/>
      <c r="BR8" s="723"/>
      <c r="BS8" s="669" t="s">
        <v>131</v>
      </c>
      <c r="BT8" s="664"/>
      <c r="BU8" s="664"/>
      <c r="BV8" s="664"/>
      <c r="BW8" s="664"/>
      <c r="BX8" s="664"/>
      <c r="BY8" s="664"/>
      <c r="BZ8" s="664"/>
      <c r="CA8" s="664"/>
      <c r="CB8" s="704"/>
      <c r="CD8" s="705" t="s">
        <v>245</v>
      </c>
      <c r="CE8" s="702"/>
      <c r="CF8" s="702"/>
      <c r="CG8" s="702"/>
      <c r="CH8" s="702"/>
      <c r="CI8" s="702"/>
      <c r="CJ8" s="702"/>
      <c r="CK8" s="702"/>
      <c r="CL8" s="702"/>
      <c r="CM8" s="702"/>
      <c r="CN8" s="702"/>
      <c r="CO8" s="702"/>
      <c r="CP8" s="702"/>
      <c r="CQ8" s="703"/>
      <c r="CR8" s="661">
        <v>21036459</v>
      </c>
      <c r="CS8" s="664"/>
      <c r="CT8" s="664"/>
      <c r="CU8" s="664"/>
      <c r="CV8" s="664"/>
      <c r="CW8" s="664"/>
      <c r="CX8" s="664"/>
      <c r="CY8" s="665"/>
      <c r="CZ8" s="723">
        <v>37.5</v>
      </c>
      <c r="DA8" s="723"/>
      <c r="DB8" s="723"/>
      <c r="DC8" s="723"/>
      <c r="DD8" s="669">
        <v>1865830</v>
      </c>
      <c r="DE8" s="664"/>
      <c r="DF8" s="664"/>
      <c r="DG8" s="664"/>
      <c r="DH8" s="664"/>
      <c r="DI8" s="664"/>
      <c r="DJ8" s="664"/>
      <c r="DK8" s="664"/>
      <c r="DL8" s="664"/>
      <c r="DM8" s="664"/>
      <c r="DN8" s="664"/>
      <c r="DO8" s="664"/>
      <c r="DP8" s="665"/>
      <c r="DQ8" s="669">
        <v>11809072</v>
      </c>
      <c r="DR8" s="664"/>
      <c r="DS8" s="664"/>
      <c r="DT8" s="664"/>
      <c r="DU8" s="664"/>
      <c r="DV8" s="664"/>
      <c r="DW8" s="664"/>
      <c r="DX8" s="664"/>
      <c r="DY8" s="664"/>
      <c r="DZ8" s="664"/>
      <c r="EA8" s="664"/>
      <c r="EB8" s="664"/>
      <c r="EC8" s="704"/>
    </row>
    <row r="9" spans="2:143" ht="11.25" customHeight="1" x14ac:dyDescent="0.15">
      <c r="B9" s="658" t="s">
        <v>246</v>
      </c>
      <c r="C9" s="659"/>
      <c r="D9" s="659"/>
      <c r="E9" s="659"/>
      <c r="F9" s="659"/>
      <c r="G9" s="659"/>
      <c r="H9" s="659"/>
      <c r="I9" s="659"/>
      <c r="J9" s="659"/>
      <c r="K9" s="659"/>
      <c r="L9" s="659"/>
      <c r="M9" s="659"/>
      <c r="N9" s="659"/>
      <c r="O9" s="659"/>
      <c r="P9" s="659"/>
      <c r="Q9" s="660"/>
      <c r="R9" s="661">
        <v>106489</v>
      </c>
      <c r="S9" s="664"/>
      <c r="T9" s="664"/>
      <c r="U9" s="664"/>
      <c r="V9" s="664"/>
      <c r="W9" s="664"/>
      <c r="X9" s="664"/>
      <c r="Y9" s="665"/>
      <c r="Z9" s="723">
        <v>0.2</v>
      </c>
      <c r="AA9" s="723"/>
      <c r="AB9" s="723"/>
      <c r="AC9" s="723"/>
      <c r="AD9" s="724">
        <v>106489</v>
      </c>
      <c r="AE9" s="724"/>
      <c r="AF9" s="724"/>
      <c r="AG9" s="724"/>
      <c r="AH9" s="724"/>
      <c r="AI9" s="724"/>
      <c r="AJ9" s="724"/>
      <c r="AK9" s="724"/>
      <c r="AL9" s="666">
        <v>0.3</v>
      </c>
      <c r="AM9" s="667"/>
      <c r="AN9" s="667"/>
      <c r="AO9" s="725"/>
      <c r="AP9" s="658" t="s">
        <v>247</v>
      </c>
      <c r="AQ9" s="659"/>
      <c r="AR9" s="659"/>
      <c r="AS9" s="659"/>
      <c r="AT9" s="659"/>
      <c r="AU9" s="659"/>
      <c r="AV9" s="659"/>
      <c r="AW9" s="659"/>
      <c r="AX9" s="659"/>
      <c r="AY9" s="659"/>
      <c r="AZ9" s="659"/>
      <c r="BA9" s="659"/>
      <c r="BB9" s="659"/>
      <c r="BC9" s="659"/>
      <c r="BD9" s="659"/>
      <c r="BE9" s="659"/>
      <c r="BF9" s="660"/>
      <c r="BG9" s="661">
        <v>9310064</v>
      </c>
      <c r="BH9" s="664"/>
      <c r="BI9" s="664"/>
      <c r="BJ9" s="664"/>
      <c r="BK9" s="664"/>
      <c r="BL9" s="664"/>
      <c r="BM9" s="664"/>
      <c r="BN9" s="665"/>
      <c r="BO9" s="723">
        <v>28.1</v>
      </c>
      <c r="BP9" s="723"/>
      <c r="BQ9" s="723"/>
      <c r="BR9" s="723"/>
      <c r="BS9" s="669" t="s">
        <v>131</v>
      </c>
      <c r="BT9" s="664"/>
      <c r="BU9" s="664"/>
      <c r="BV9" s="664"/>
      <c r="BW9" s="664"/>
      <c r="BX9" s="664"/>
      <c r="BY9" s="664"/>
      <c r="BZ9" s="664"/>
      <c r="CA9" s="664"/>
      <c r="CB9" s="704"/>
      <c r="CD9" s="705" t="s">
        <v>248</v>
      </c>
      <c r="CE9" s="702"/>
      <c r="CF9" s="702"/>
      <c r="CG9" s="702"/>
      <c r="CH9" s="702"/>
      <c r="CI9" s="702"/>
      <c r="CJ9" s="702"/>
      <c r="CK9" s="702"/>
      <c r="CL9" s="702"/>
      <c r="CM9" s="702"/>
      <c r="CN9" s="702"/>
      <c r="CO9" s="702"/>
      <c r="CP9" s="702"/>
      <c r="CQ9" s="703"/>
      <c r="CR9" s="661">
        <v>8242960</v>
      </c>
      <c r="CS9" s="664"/>
      <c r="CT9" s="664"/>
      <c r="CU9" s="664"/>
      <c r="CV9" s="664"/>
      <c r="CW9" s="664"/>
      <c r="CX9" s="664"/>
      <c r="CY9" s="665"/>
      <c r="CZ9" s="723">
        <v>14.7</v>
      </c>
      <c r="DA9" s="723"/>
      <c r="DB9" s="723"/>
      <c r="DC9" s="723"/>
      <c r="DD9" s="669">
        <v>12439</v>
      </c>
      <c r="DE9" s="664"/>
      <c r="DF9" s="664"/>
      <c r="DG9" s="664"/>
      <c r="DH9" s="664"/>
      <c r="DI9" s="664"/>
      <c r="DJ9" s="664"/>
      <c r="DK9" s="664"/>
      <c r="DL9" s="664"/>
      <c r="DM9" s="664"/>
      <c r="DN9" s="664"/>
      <c r="DO9" s="664"/>
      <c r="DP9" s="665"/>
      <c r="DQ9" s="669">
        <v>4532439</v>
      </c>
      <c r="DR9" s="664"/>
      <c r="DS9" s="664"/>
      <c r="DT9" s="664"/>
      <c r="DU9" s="664"/>
      <c r="DV9" s="664"/>
      <c r="DW9" s="664"/>
      <c r="DX9" s="664"/>
      <c r="DY9" s="664"/>
      <c r="DZ9" s="664"/>
      <c r="EA9" s="664"/>
      <c r="EB9" s="664"/>
      <c r="EC9" s="704"/>
    </row>
    <row r="10" spans="2:143" ht="11.25" customHeight="1" x14ac:dyDescent="0.15">
      <c r="B10" s="658" t="s">
        <v>249</v>
      </c>
      <c r="C10" s="659"/>
      <c r="D10" s="659"/>
      <c r="E10" s="659"/>
      <c r="F10" s="659"/>
      <c r="G10" s="659"/>
      <c r="H10" s="659"/>
      <c r="I10" s="659"/>
      <c r="J10" s="659"/>
      <c r="K10" s="659"/>
      <c r="L10" s="659"/>
      <c r="M10" s="659"/>
      <c r="N10" s="659"/>
      <c r="O10" s="659"/>
      <c r="P10" s="659"/>
      <c r="Q10" s="660"/>
      <c r="R10" s="661" t="s">
        <v>250</v>
      </c>
      <c r="S10" s="664"/>
      <c r="T10" s="664"/>
      <c r="U10" s="664"/>
      <c r="V10" s="664"/>
      <c r="W10" s="664"/>
      <c r="X10" s="664"/>
      <c r="Y10" s="665"/>
      <c r="Z10" s="723" t="s">
        <v>131</v>
      </c>
      <c r="AA10" s="723"/>
      <c r="AB10" s="723"/>
      <c r="AC10" s="723"/>
      <c r="AD10" s="724" t="s">
        <v>131</v>
      </c>
      <c r="AE10" s="724"/>
      <c r="AF10" s="724"/>
      <c r="AG10" s="724"/>
      <c r="AH10" s="724"/>
      <c r="AI10" s="724"/>
      <c r="AJ10" s="724"/>
      <c r="AK10" s="724"/>
      <c r="AL10" s="666" t="s">
        <v>131</v>
      </c>
      <c r="AM10" s="667"/>
      <c r="AN10" s="667"/>
      <c r="AO10" s="725"/>
      <c r="AP10" s="658" t="s">
        <v>251</v>
      </c>
      <c r="AQ10" s="659"/>
      <c r="AR10" s="659"/>
      <c r="AS10" s="659"/>
      <c r="AT10" s="659"/>
      <c r="AU10" s="659"/>
      <c r="AV10" s="659"/>
      <c r="AW10" s="659"/>
      <c r="AX10" s="659"/>
      <c r="AY10" s="659"/>
      <c r="AZ10" s="659"/>
      <c r="BA10" s="659"/>
      <c r="BB10" s="659"/>
      <c r="BC10" s="659"/>
      <c r="BD10" s="659"/>
      <c r="BE10" s="659"/>
      <c r="BF10" s="660"/>
      <c r="BG10" s="661">
        <v>682962</v>
      </c>
      <c r="BH10" s="664"/>
      <c r="BI10" s="664"/>
      <c r="BJ10" s="664"/>
      <c r="BK10" s="664"/>
      <c r="BL10" s="664"/>
      <c r="BM10" s="664"/>
      <c r="BN10" s="665"/>
      <c r="BO10" s="723">
        <v>2.1</v>
      </c>
      <c r="BP10" s="723"/>
      <c r="BQ10" s="723"/>
      <c r="BR10" s="723"/>
      <c r="BS10" s="669" t="s">
        <v>250</v>
      </c>
      <c r="BT10" s="664"/>
      <c r="BU10" s="664"/>
      <c r="BV10" s="664"/>
      <c r="BW10" s="664"/>
      <c r="BX10" s="664"/>
      <c r="BY10" s="664"/>
      <c r="BZ10" s="664"/>
      <c r="CA10" s="664"/>
      <c r="CB10" s="704"/>
      <c r="CD10" s="705" t="s">
        <v>252</v>
      </c>
      <c r="CE10" s="702"/>
      <c r="CF10" s="702"/>
      <c r="CG10" s="702"/>
      <c r="CH10" s="702"/>
      <c r="CI10" s="702"/>
      <c r="CJ10" s="702"/>
      <c r="CK10" s="702"/>
      <c r="CL10" s="702"/>
      <c r="CM10" s="702"/>
      <c r="CN10" s="702"/>
      <c r="CO10" s="702"/>
      <c r="CP10" s="702"/>
      <c r="CQ10" s="703"/>
      <c r="CR10" s="661">
        <v>164510</v>
      </c>
      <c r="CS10" s="664"/>
      <c r="CT10" s="664"/>
      <c r="CU10" s="664"/>
      <c r="CV10" s="664"/>
      <c r="CW10" s="664"/>
      <c r="CX10" s="664"/>
      <c r="CY10" s="665"/>
      <c r="CZ10" s="723">
        <v>0.3</v>
      </c>
      <c r="DA10" s="723"/>
      <c r="DB10" s="723"/>
      <c r="DC10" s="723"/>
      <c r="DD10" s="669">
        <v>22397</v>
      </c>
      <c r="DE10" s="664"/>
      <c r="DF10" s="664"/>
      <c r="DG10" s="664"/>
      <c r="DH10" s="664"/>
      <c r="DI10" s="664"/>
      <c r="DJ10" s="664"/>
      <c r="DK10" s="664"/>
      <c r="DL10" s="664"/>
      <c r="DM10" s="664"/>
      <c r="DN10" s="664"/>
      <c r="DO10" s="664"/>
      <c r="DP10" s="665"/>
      <c r="DQ10" s="669">
        <v>132559</v>
      </c>
      <c r="DR10" s="664"/>
      <c r="DS10" s="664"/>
      <c r="DT10" s="664"/>
      <c r="DU10" s="664"/>
      <c r="DV10" s="664"/>
      <c r="DW10" s="664"/>
      <c r="DX10" s="664"/>
      <c r="DY10" s="664"/>
      <c r="DZ10" s="664"/>
      <c r="EA10" s="664"/>
      <c r="EB10" s="664"/>
      <c r="EC10" s="704"/>
    </row>
    <row r="11" spans="2:143" ht="11.25" customHeight="1" x14ac:dyDescent="0.15">
      <c r="B11" s="658" t="s">
        <v>253</v>
      </c>
      <c r="C11" s="659"/>
      <c r="D11" s="659"/>
      <c r="E11" s="659"/>
      <c r="F11" s="659"/>
      <c r="G11" s="659"/>
      <c r="H11" s="659"/>
      <c r="I11" s="659"/>
      <c r="J11" s="659"/>
      <c r="K11" s="659"/>
      <c r="L11" s="659"/>
      <c r="M11" s="659"/>
      <c r="N11" s="659"/>
      <c r="O11" s="659"/>
      <c r="P11" s="659"/>
      <c r="Q11" s="660"/>
      <c r="R11" s="661" t="s">
        <v>131</v>
      </c>
      <c r="S11" s="664"/>
      <c r="T11" s="664"/>
      <c r="U11" s="664"/>
      <c r="V11" s="664"/>
      <c r="W11" s="664"/>
      <c r="X11" s="664"/>
      <c r="Y11" s="665"/>
      <c r="Z11" s="723" t="s">
        <v>131</v>
      </c>
      <c r="AA11" s="723"/>
      <c r="AB11" s="723"/>
      <c r="AC11" s="723"/>
      <c r="AD11" s="724" t="s">
        <v>131</v>
      </c>
      <c r="AE11" s="724"/>
      <c r="AF11" s="724"/>
      <c r="AG11" s="724"/>
      <c r="AH11" s="724"/>
      <c r="AI11" s="724"/>
      <c r="AJ11" s="724"/>
      <c r="AK11" s="724"/>
      <c r="AL11" s="666" t="s">
        <v>139</v>
      </c>
      <c r="AM11" s="667"/>
      <c r="AN11" s="667"/>
      <c r="AO11" s="725"/>
      <c r="AP11" s="658" t="s">
        <v>254</v>
      </c>
      <c r="AQ11" s="659"/>
      <c r="AR11" s="659"/>
      <c r="AS11" s="659"/>
      <c r="AT11" s="659"/>
      <c r="AU11" s="659"/>
      <c r="AV11" s="659"/>
      <c r="AW11" s="659"/>
      <c r="AX11" s="659"/>
      <c r="AY11" s="659"/>
      <c r="AZ11" s="659"/>
      <c r="BA11" s="659"/>
      <c r="BB11" s="659"/>
      <c r="BC11" s="659"/>
      <c r="BD11" s="659"/>
      <c r="BE11" s="659"/>
      <c r="BF11" s="660"/>
      <c r="BG11" s="661">
        <v>4268548</v>
      </c>
      <c r="BH11" s="664"/>
      <c r="BI11" s="664"/>
      <c r="BJ11" s="664"/>
      <c r="BK11" s="664"/>
      <c r="BL11" s="664"/>
      <c r="BM11" s="664"/>
      <c r="BN11" s="665"/>
      <c r="BO11" s="723">
        <v>12.9</v>
      </c>
      <c r="BP11" s="723"/>
      <c r="BQ11" s="723"/>
      <c r="BR11" s="723"/>
      <c r="BS11" s="669">
        <v>797230</v>
      </c>
      <c r="BT11" s="664"/>
      <c r="BU11" s="664"/>
      <c r="BV11" s="664"/>
      <c r="BW11" s="664"/>
      <c r="BX11" s="664"/>
      <c r="BY11" s="664"/>
      <c r="BZ11" s="664"/>
      <c r="CA11" s="664"/>
      <c r="CB11" s="704"/>
      <c r="CD11" s="705" t="s">
        <v>255</v>
      </c>
      <c r="CE11" s="702"/>
      <c r="CF11" s="702"/>
      <c r="CG11" s="702"/>
      <c r="CH11" s="702"/>
      <c r="CI11" s="702"/>
      <c r="CJ11" s="702"/>
      <c r="CK11" s="702"/>
      <c r="CL11" s="702"/>
      <c r="CM11" s="702"/>
      <c r="CN11" s="702"/>
      <c r="CO11" s="702"/>
      <c r="CP11" s="702"/>
      <c r="CQ11" s="703"/>
      <c r="CR11" s="661">
        <v>360611</v>
      </c>
      <c r="CS11" s="664"/>
      <c r="CT11" s="664"/>
      <c r="CU11" s="664"/>
      <c r="CV11" s="664"/>
      <c r="CW11" s="664"/>
      <c r="CX11" s="664"/>
      <c r="CY11" s="665"/>
      <c r="CZ11" s="723">
        <v>0.6</v>
      </c>
      <c r="DA11" s="723"/>
      <c r="DB11" s="723"/>
      <c r="DC11" s="723"/>
      <c r="DD11" s="669">
        <v>113081</v>
      </c>
      <c r="DE11" s="664"/>
      <c r="DF11" s="664"/>
      <c r="DG11" s="664"/>
      <c r="DH11" s="664"/>
      <c r="DI11" s="664"/>
      <c r="DJ11" s="664"/>
      <c r="DK11" s="664"/>
      <c r="DL11" s="664"/>
      <c r="DM11" s="664"/>
      <c r="DN11" s="664"/>
      <c r="DO11" s="664"/>
      <c r="DP11" s="665"/>
      <c r="DQ11" s="669">
        <v>325466</v>
      </c>
      <c r="DR11" s="664"/>
      <c r="DS11" s="664"/>
      <c r="DT11" s="664"/>
      <c r="DU11" s="664"/>
      <c r="DV11" s="664"/>
      <c r="DW11" s="664"/>
      <c r="DX11" s="664"/>
      <c r="DY11" s="664"/>
      <c r="DZ11" s="664"/>
      <c r="EA11" s="664"/>
      <c r="EB11" s="664"/>
      <c r="EC11" s="704"/>
    </row>
    <row r="12" spans="2:143" ht="11.25" customHeight="1" x14ac:dyDescent="0.15">
      <c r="B12" s="658" t="s">
        <v>256</v>
      </c>
      <c r="C12" s="659"/>
      <c r="D12" s="659"/>
      <c r="E12" s="659"/>
      <c r="F12" s="659"/>
      <c r="G12" s="659"/>
      <c r="H12" s="659"/>
      <c r="I12" s="659"/>
      <c r="J12" s="659"/>
      <c r="K12" s="659"/>
      <c r="L12" s="659"/>
      <c r="M12" s="659"/>
      <c r="N12" s="659"/>
      <c r="O12" s="659"/>
      <c r="P12" s="659"/>
      <c r="Q12" s="660"/>
      <c r="R12" s="661">
        <v>3160798</v>
      </c>
      <c r="S12" s="664"/>
      <c r="T12" s="664"/>
      <c r="U12" s="664"/>
      <c r="V12" s="664"/>
      <c r="W12" s="664"/>
      <c r="X12" s="664"/>
      <c r="Y12" s="665"/>
      <c r="Z12" s="723">
        <v>5.4</v>
      </c>
      <c r="AA12" s="723"/>
      <c r="AB12" s="723"/>
      <c r="AC12" s="723"/>
      <c r="AD12" s="724">
        <v>3160798</v>
      </c>
      <c r="AE12" s="724"/>
      <c r="AF12" s="724"/>
      <c r="AG12" s="724"/>
      <c r="AH12" s="724"/>
      <c r="AI12" s="724"/>
      <c r="AJ12" s="724"/>
      <c r="AK12" s="724"/>
      <c r="AL12" s="666">
        <v>9.1</v>
      </c>
      <c r="AM12" s="667"/>
      <c r="AN12" s="667"/>
      <c r="AO12" s="725"/>
      <c r="AP12" s="658" t="s">
        <v>257</v>
      </c>
      <c r="AQ12" s="659"/>
      <c r="AR12" s="659"/>
      <c r="AS12" s="659"/>
      <c r="AT12" s="659"/>
      <c r="AU12" s="659"/>
      <c r="AV12" s="659"/>
      <c r="AW12" s="659"/>
      <c r="AX12" s="659"/>
      <c r="AY12" s="659"/>
      <c r="AZ12" s="659"/>
      <c r="BA12" s="659"/>
      <c r="BB12" s="659"/>
      <c r="BC12" s="659"/>
      <c r="BD12" s="659"/>
      <c r="BE12" s="659"/>
      <c r="BF12" s="660"/>
      <c r="BG12" s="661">
        <v>15282189</v>
      </c>
      <c r="BH12" s="664"/>
      <c r="BI12" s="664"/>
      <c r="BJ12" s="664"/>
      <c r="BK12" s="664"/>
      <c r="BL12" s="664"/>
      <c r="BM12" s="664"/>
      <c r="BN12" s="665"/>
      <c r="BO12" s="723">
        <v>46.1</v>
      </c>
      <c r="BP12" s="723"/>
      <c r="BQ12" s="723"/>
      <c r="BR12" s="723"/>
      <c r="BS12" s="669" t="s">
        <v>131</v>
      </c>
      <c r="BT12" s="664"/>
      <c r="BU12" s="664"/>
      <c r="BV12" s="664"/>
      <c r="BW12" s="664"/>
      <c r="BX12" s="664"/>
      <c r="BY12" s="664"/>
      <c r="BZ12" s="664"/>
      <c r="CA12" s="664"/>
      <c r="CB12" s="704"/>
      <c r="CD12" s="705" t="s">
        <v>258</v>
      </c>
      <c r="CE12" s="702"/>
      <c r="CF12" s="702"/>
      <c r="CG12" s="702"/>
      <c r="CH12" s="702"/>
      <c r="CI12" s="702"/>
      <c r="CJ12" s="702"/>
      <c r="CK12" s="702"/>
      <c r="CL12" s="702"/>
      <c r="CM12" s="702"/>
      <c r="CN12" s="702"/>
      <c r="CO12" s="702"/>
      <c r="CP12" s="702"/>
      <c r="CQ12" s="703"/>
      <c r="CR12" s="661">
        <v>1432047</v>
      </c>
      <c r="CS12" s="664"/>
      <c r="CT12" s="664"/>
      <c r="CU12" s="664"/>
      <c r="CV12" s="664"/>
      <c r="CW12" s="664"/>
      <c r="CX12" s="664"/>
      <c r="CY12" s="665"/>
      <c r="CZ12" s="723">
        <v>2.6</v>
      </c>
      <c r="DA12" s="723"/>
      <c r="DB12" s="723"/>
      <c r="DC12" s="723"/>
      <c r="DD12" s="669">
        <v>261527</v>
      </c>
      <c r="DE12" s="664"/>
      <c r="DF12" s="664"/>
      <c r="DG12" s="664"/>
      <c r="DH12" s="664"/>
      <c r="DI12" s="664"/>
      <c r="DJ12" s="664"/>
      <c r="DK12" s="664"/>
      <c r="DL12" s="664"/>
      <c r="DM12" s="664"/>
      <c r="DN12" s="664"/>
      <c r="DO12" s="664"/>
      <c r="DP12" s="665"/>
      <c r="DQ12" s="669">
        <v>969307</v>
      </c>
      <c r="DR12" s="664"/>
      <c r="DS12" s="664"/>
      <c r="DT12" s="664"/>
      <c r="DU12" s="664"/>
      <c r="DV12" s="664"/>
      <c r="DW12" s="664"/>
      <c r="DX12" s="664"/>
      <c r="DY12" s="664"/>
      <c r="DZ12" s="664"/>
      <c r="EA12" s="664"/>
      <c r="EB12" s="664"/>
      <c r="EC12" s="704"/>
    </row>
    <row r="13" spans="2:143" ht="11.25" customHeight="1" x14ac:dyDescent="0.15">
      <c r="B13" s="658" t="s">
        <v>259</v>
      </c>
      <c r="C13" s="659"/>
      <c r="D13" s="659"/>
      <c r="E13" s="659"/>
      <c r="F13" s="659"/>
      <c r="G13" s="659"/>
      <c r="H13" s="659"/>
      <c r="I13" s="659"/>
      <c r="J13" s="659"/>
      <c r="K13" s="659"/>
      <c r="L13" s="659"/>
      <c r="M13" s="659"/>
      <c r="N13" s="659"/>
      <c r="O13" s="659"/>
      <c r="P13" s="659"/>
      <c r="Q13" s="660"/>
      <c r="R13" s="661">
        <v>8955</v>
      </c>
      <c r="S13" s="664"/>
      <c r="T13" s="664"/>
      <c r="U13" s="664"/>
      <c r="V13" s="664"/>
      <c r="W13" s="664"/>
      <c r="X13" s="664"/>
      <c r="Y13" s="665"/>
      <c r="Z13" s="723">
        <v>0</v>
      </c>
      <c r="AA13" s="723"/>
      <c r="AB13" s="723"/>
      <c r="AC13" s="723"/>
      <c r="AD13" s="724">
        <v>8955</v>
      </c>
      <c r="AE13" s="724"/>
      <c r="AF13" s="724"/>
      <c r="AG13" s="724"/>
      <c r="AH13" s="724"/>
      <c r="AI13" s="724"/>
      <c r="AJ13" s="724"/>
      <c r="AK13" s="724"/>
      <c r="AL13" s="666">
        <v>0</v>
      </c>
      <c r="AM13" s="667"/>
      <c r="AN13" s="667"/>
      <c r="AO13" s="725"/>
      <c r="AP13" s="658" t="s">
        <v>260</v>
      </c>
      <c r="AQ13" s="659"/>
      <c r="AR13" s="659"/>
      <c r="AS13" s="659"/>
      <c r="AT13" s="659"/>
      <c r="AU13" s="659"/>
      <c r="AV13" s="659"/>
      <c r="AW13" s="659"/>
      <c r="AX13" s="659"/>
      <c r="AY13" s="659"/>
      <c r="AZ13" s="659"/>
      <c r="BA13" s="659"/>
      <c r="BB13" s="659"/>
      <c r="BC13" s="659"/>
      <c r="BD13" s="659"/>
      <c r="BE13" s="659"/>
      <c r="BF13" s="660"/>
      <c r="BG13" s="661">
        <v>15123998</v>
      </c>
      <c r="BH13" s="664"/>
      <c r="BI13" s="664"/>
      <c r="BJ13" s="664"/>
      <c r="BK13" s="664"/>
      <c r="BL13" s="664"/>
      <c r="BM13" s="664"/>
      <c r="BN13" s="665"/>
      <c r="BO13" s="723">
        <v>45.7</v>
      </c>
      <c r="BP13" s="723"/>
      <c r="BQ13" s="723"/>
      <c r="BR13" s="723"/>
      <c r="BS13" s="669" t="s">
        <v>131</v>
      </c>
      <c r="BT13" s="664"/>
      <c r="BU13" s="664"/>
      <c r="BV13" s="664"/>
      <c r="BW13" s="664"/>
      <c r="BX13" s="664"/>
      <c r="BY13" s="664"/>
      <c r="BZ13" s="664"/>
      <c r="CA13" s="664"/>
      <c r="CB13" s="704"/>
      <c r="CD13" s="705" t="s">
        <v>261</v>
      </c>
      <c r="CE13" s="702"/>
      <c r="CF13" s="702"/>
      <c r="CG13" s="702"/>
      <c r="CH13" s="702"/>
      <c r="CI13" s="702"/>
      <c r="CJ13" s="702"/>
      <c r="CK13" s="702"/>
      <c r="CL13" s="702"/>
      <c r="CM13" s="702"/>
      <c r="CN13" s="702"/>
      <c r="CO13" s="702"/>
      <c r="CP13" s="702"/>
      <c r="CQ13" s="703"/>
      <c r="CR13" s="661">
        <v>7495522</v>
      </c>
      <c r="CS13" s="664"/>
      <c r="CT13" s="664"/>
      <c r="CU13" s="664"/>
      <c r="CV13" s="664"/>
      <c r="CW13" s="664"/>
      <c r="CX13" s="664"/>
      <c r="CY13" s="665"/>
      <c r="CZ13" s="723">
        <v>13.4</v>
      </c>
      <c r="DA13" s="723"/>
      <c r="DB13" s="723"/>
      <c r="DC13" s="723"/>
      <c r="DD13" s="669">
        <v>2538460</v>
      </c>
      <c r="DE13" s="664"/>
      <c r="DF13" s="664"/>
      <c r="DG13" s="664"/>
      <c r="DH13" s="664"/>
      <c r="DI13" s="664"/>
      <c r="DJ13" s="664"/>
      <c r="DK13" s="664"/>
      <c r="DL13" s="664"/>
      <c r="DM13" s="664"/>
      <c r="DN13" s="664"/>
      <c r="DO13" s="664"/>
      <c r="DP13" s="665"/>
      <c r="DQ13" s="669">
        <v>6515868</v>
      </c>
      <c r="DR13" s="664"/>
      <c r="DS13" s="664"/>
      <c r="DT13" s="664"/>
      <c r="DU13" s="664"/>
      <c r="DV13" s="664"/>
      <c r="DW13" s="664"/>
      <c r="DX13" s="664"/>
      <c r="DY13" s="664"/>
      <c r="DZ13" s="664"/>
      <c r="EA13" s="664"/>
      <c r="EB13" s="664"/>
      <c r="EC13" s="704"/>
    </row>
    <row r="14" spans="2:143" ht="11.25" customHeight="1" x14ac:dyDescent="0.15">
      <c r="B14" s="658" t="s">
        <v>262</v>
      </c>
      <c r="C14" s="659"/>
      <c r="D14" s="659"/>
      <c r="E14" s="659"/>
      <c r="F14" s="659"/>
      <c r="G14" s="659"/>
      <c r="H14" s="659"/>
      <c r="I14" s="659"/>
      <c r="J14" s="659"/>
      <c r="K14" s="659"/>
      <c r="L14" s="659"/>
      <c r="M14" s="659"/>
      <c r="N14" s="659"/>
      <c r="O14" s="659"/>
      <c r="P14" s="659"/>
      <c r="Q14" s="660"/>
      <c r="R14" s="661" t="s">
        <v>131</v>
      </c>
      <c r="S14" s="664"/>
      <c r="T14" s="664"/>
      <c r="U14" s="664"/>
      <c r="V14" s="664"/>
      <c r="W14" s="664"/>
      <c r="X14" s="664"/>
      <c r="Y14" s="665"/>
      <c r="Z14" s="723" t="s">
        <v>131</v>
      </c>
      <c r="AA14" s="723"/>
      <c r="AB14" s="723"/>
      <c r="AC14" s="723"/>
      <c r="AD14" s="724" t="s">
        <v>131</v>
      </c>
      <c r="AE14" s="724"/>
      <c r="AF14" s="724"/>
      <c r="AG14" s="724"/>
      <c r="AH14" s="724"/>
      <c r="AI14" s="724"/>
      <c r="AJ14" s="724"/>
      <c r="AK14" s="724"/>
      <c r="AL14" s="666" t="s">
        <v>131</v>
      </c>
      <c r="AM14" s="667"/>
      <c r="AN14" s="667"/>
      <c r="AO14" s="725"/>
      <c r="AP14" s="658" t="s">
        <v>263</v>
      </c>
      <c r="AQ14" s="659"/>
      <c r="AR14" s="659"/>
      <c r="AS14" s="659"/>
      <c r="AT14" s="659"/>
      <c r="AU14" s="659"/>
      <c r="AV14" s="659"/>
      <c r="AW14" s="659"/>
      <c r="AX14" s="659"/>
      <c r="AY14" s="659"/>
      <c r="AZ14" s="659"/>
      <c r="BA14" s="659"/>
      <c r="BB14" s="659"/>
      <c r="BC14" s="659"/>
      <c r="BD14" s="659"/>
      <c r="BE14" s="659"/>
      <c r="BF14" s="660"/>
      <c r="BG14" s="661">
        <v>316604</v>
      </c>
      <c r="BH14" s="664"/>
      <c r="BI14" s="664"/>
      <c r="BJ14" s="664"/>
      <c r="BK14" s="664"/>
      <c r="BL14" s="664"/>
      <c r="BM14" s="664"/>
      <c r="BN14" s="665"/>
      <c r="BO14" s="723">
        <v>1</v>
      </c>
      <c r="BP14" s="723"/>
      <c r="BQ14" s="723"/>
      <c r="BR14" s="723"/>
      <c r="BS14" s="669" t="s">
        <v>139</v>
      </c>
      <c r="BT14" s="664"/>
      <c r="BU14" s="664"/>
      <c r="BV14" s="664"/>
      <c r="BW14" s="664"/>
      <c r="BX14" s="664"/>
      <c r="BY14" s="664"/>
      <c r="BZ14" s="664"/>
      <c r="CA14" s="664"/>
      <c r="CB14" s="704"/>
      <c r="CD14" s="705" t="s">
        <v>264</v>
      </c>
      <c r="CE14" s="702"/>
      <c r="CF14" s="702"/>
      <c r="CG14" s="702"/>
      <c r="CH14" s="702"/>
      <c r="CI14" s="702"/>
      <c r="CJ14" s="702"/>
      <c r="CK14" s="702"/>
      <c r="CL14" s="702"/>
      <c r="CM14" s="702"/>
      <c r="CN14" s="702"/>
      <c r="CO14" s="702"/>
      <c r="CP14" s="702"/>
      <c r="CQ14" s="703"/>
      <c r="CR14" s="661">
        <v>1681009</v>
      </c>
      <c r="CS14" s="664"/>
      <c r="CT14" s="664"/>
      <c r="CU14" s="664"/>
      <c r="CV14" s="664"/>
      <c r="CW14" s="664"/>
      <c r="CX14" s="664"/>
      <c r="CY14" s="665"/>
      <c r="CZ14" s="723">
        <v>3</v>
      </c>
      <c r="DA14" s="723"/>
      <c r="DB14" s="723"/>
      <c r="DC14" s="723"/>
      <c r="DD14" s="669">
        <v>62224</v>
      </c>
      <c r="DE14" s="664"/>
      <c r="DF14" s="664"/>
      <c r="DG14" s="664"/>
      <c r="DH14" s="664"/>
      <c r="DI14" s="664"/>
      <c r="DJ14" s="664"/>
      <c r="DK14" s="664"/>
      <c r="DL14" s="664"/>
      <c r="DM14" s="664"/>
      <c r="DN14" s="664"/>
      <c r="DO14" s="664"/>
      <c r="DP14" s="665"/>
      <c r="DQ14" s="669">
        <v>1518004</v>
      </c>
      <c r="DR14" s="664"/>
      <c r="DS14" s="664"/>
      <c r="DT14" s="664"/>
      <c r="DU14" s="664"/>
      <c r="DV14" s="664"/>
      <c r="DW14" s="664"/>
      <c r="DX14" s="664"/>
      <c r="DY14" s="664"/>
      <c r="DZ14" s="664"/>
      <c r="EA14" s="664"/>
      <c r="EB14" s="664"/>
      <c r="EC14" s="704"/>
    </row>
    <row r="15" spans="2:143" ht="11.25" customHeight="1" x14ac:dyDescent="0.15">
      <c r="B15" s="658" t="s">
        <v>265</v>
      </c>
      <c r="C15" s="659"/>
      <c r="D15" s="659"/>
      <c r="E15" s="659"/>
      <c r="F15" s="659"/>
      <c r="G15" s="659"/>
      <c r="H15" s="659"/>
      <c r="I15" s="659"/>
      <c r="J15" s="659"/>
      <c r="K15" s="659"/>
      <c r="L15" s="659"/>
      <c r="M15" s="659"/>
      <c r="N15" s="659"/>
      <c r="O15" s="659"/>
      <c r="P15" s="659"/>
      <c r="Q15" s="660"/>
      <c r="R15" s="661">
        <v>229952</v>
      </c>
      <c r="S15" s="664"/>
      <c r="T15" s="664"/>
      <c r="U15" s="664"/>
      <c r="V15" s="664"/>
      <c r="W15" s="664"/>
      <c r="X15" s="664"/>
      <c r="Y15" s="665"/>
      <c r="Z15" s="723">
        <v>0.4</v>
      </c>
      <c r="AA15" s="723"/>
      <c r="AB15" s="723"/>
      <c r="AC15" s="723"/>
      <c r="AD15" s="724">
        <v>229952</v>
      </c>
      <c r="AE15" s="724"/>
      <c r="AF15" s="724"/>
      <c r="AG15" s="724"/>
      <c r="AH15" s="724"/>
      <c r="AI15" s="724"/>
      <c r="AJ15" s="724"/>
      <c r="AK15" s="724"/>
      <c r="AL15" s="666">
        <v>0.7</v>
      </c>
      <c r="AM15" s="667"/>
      <c r="AN15" s="667"/>
      <c r="AO15" s="725"/>
      <c r="AP15" s="658" t="s">
        <v>266</v>
      </c>
      <c r="AQ15" s="659"/>
      <c r="AR15" s="659"/>
      <c r="AS15" s="659"/>
      <c r="AT15" s="659"/>
      <c r="AU15" s="659"/>
      <c r="AV15" s="659"/>
      <c r="AW15" s="659"/>
      <c r="AX15" s="659"/>
      <c r="AY15" s="659"/>
      <c r="AZ15" s="659"/>
      <c r="BA15" s="659"/>
      <c r="BB15" s="659"/>
      <c r="BC15" s="659"/>
      <c r="BD15" s="659"/>
      <c r="BE15" s="659"/>
      <c r="BF15" s="660"/>
      <c r="BG15" s="661">
        <v>1051069</v>
      </c>
      <c r="BH15" s="664"/>
      <c r="BI15" s="664"/>
      <c r="BJ15" s="664"/>
      <c r="BK15" s="664"/>
      <c r="BL15" s="664"/>
      <c r="BM15" s="664"/>
      <c r="BN15" s="665"/>
      <c r="BO15" s="723">
        <v>3.2</v>
      </c>
      <c r="BP15" s="723"/>
      <c r="BQ15" s="723"/>
      <c r="BR15" s="723"/>
      <c r="BS15" s="669" t="s">
        <v>131</v>
      </c>
      <c r="BT15" s="664"/>
      <c r="BU15" s="664"/>
      <c r="BV15" s="664"/>
      <c r="BW15" s="664"/>
      <c r="BX15" s="664"/>
      <c r="BY15" s="664"/>
      <c r="BZ15" s="664"/>
      <c r="CA15" s="664"/>
      <c r="CB15" s="704"/>
      <c r="CD15" s="705" t="s">
        <v>267</v>
      </c>
      <c r="CE15" s="702"/>
      <c r="CF15" s="702"/>
      <c r="CG15" s="702"/>
      <c r="CH15" s="702"/>
      <c r="CI15" s="702"/>
      <c r="CJ15" s="702"/>
      <c r="CK15" s="702"/>
      <c r="CL15" s="702"/>
      <c r="CM15" s="702"/>
      <c r="CN15" s="702"/>
      <c r="CO15" s="702"/>
      <c r="CP15" s="702"/>
      <c r="CQ15" s="703"/>
      <c r="CR15" s="661">
        <v>7708939</v>
      </c>
      <c r="CS15" s="664"/>
      <c r="CT15" s="664"/>
      <c r="CU15" s="664"/>
      <c r="CV15" s="664"/>
      <c r="CW15" s="664"/>
      <c r="CX15" s="664"/>
      <c r="CY15" s="665"/>
      <c r="CZ15" s="723">
        <v>13.8</v>
      </c>
      <c r="DA15" s="723"/>
      <c r="DB15" s="723"/>
      <c r="DC15" s="723"/>
      <c r="DD15" s="669">
        <v>1554008</v>
      </c>
      <c r="DE15" s="664"/>
      <c r="DF15" s="664"/>
      <c r="DG15" s="664"/>
      <c r="DH15" s="664"/>
      <c r="DI15" s="664"/>
      <c r="DJ15" s="664"/>
      <c r="DK15" s="664"/>
      <c r="DL15" s="664"/>
      <c r="DM15" s="664"/>
      <c r="DN15" s="664"/>
      <c r="DO15" s="664"/>
      <c r="DP15" s="665"/>
      <c r="DQ15" s="669">
        <v>5600996</v>
      </c>
      <c r="DR15" s="664"/>
      <c r="DS15" s="664"/>
      <c r="DT15" s="664"/>
      <c r="DU15" s="664"/>
      <c r="DV15" s="664"/>
      <c r="DW15" s="664"/>
      <c r="DX15" s="664"/>
      <c r="DY15" s="664"/>
      <c r="DZ15" s="664"/>
      <c r="EA15" s="664"/>
      <c r="EB15" s="664"/>
      <c r="EC15" s="704"/>
    </row>
    <row r="16" spans="2:143" ht="11.25" customHeight="1" x14ac:dyDescent="0.15">
      <c r="B16" s="658" t="s">
        <v>268</v>
      </c>
      <c r="C16" s="659"/>
      <c r="D16" s="659"/>
      <c r="E16" s="659"/>
      <c r="F16" s="659"/>
      <c r="G16" s="659"/>
      <c r="H16" s="659"/>
      <c r="I16" s="659"/>
      <c r="J16" s="659"/>
      <c r="K16" s="659"/>
      <c r="L16" s="659"/>
      <c r="M16" s="659"/>
      <c r="N16" s="659"/>
      <c r="O16" s="659"/>
      <c r="P16" s="659"/>
      <c r="Q16" s="660"/>
      <c r="R16" s="661" t="s">
        <v>250</v>
      </c>
      <c r="S16" s="664"/>
      <c r="T16" s="664"/>
      <c r="U16" s="664"/>
      <c r="V16" s="664"/>
      <c r="W16" s="664"/>
      <c r="X16" s="664"/>
      <c r="Y16" s="665"/>
      <c r="Z16" s="723" t="s">
        <v>250</v>
      </c>
      <c r="AA16" s="723"/>
      <c r="AB16" s="723"/>
      <c r="AC16" s="723"/>
      <c r="AD16" s="724" t="s">
        <v>131</v>
      </c>
      <c r="AE16" s="724"/>
      <c r="AF16" s="724"/>
      <c r="AG16" s="724"/>
      <c r="AH16" s="724"/>
      <c r="AI16" s="724"/>
      <c r="AJ16" s="724"/>
      <c r="AK16" s="724"/>
      <c r="AL16" s="666" t="s">
        <v>131</v>
      </c>
      <c r="AM16" s="667"/>
      <c r="AN16" s="667"/>
      <c r="AO16" s="725"/>
      <c r="AP16" s="658" t="s">
        <v>269</v>
      </c>
      <c r="AQ16" s="659"/>
      <c r="AR16" s="659"/>
      <c r="AS16" s="659"/>
      <c r="AT16" s="659"/>
      <c r="AU16" s="659"/>
      <c r="AV16" s="659"/>
      <c r="AW16" s="659"/>
      <c r="AX16" s="659"/>
      <c r="AY16" s="659"/>
      <c r="AZ16" s="659"/>
      <c r="BA16" s="659"/>
      <c r="BB16" s="659"/>
      <c r="BC16" s="659"/>
      <c r="BD16" s="659"/>
      <c r="BE16" s="659"/>
      <c r="BF16" s="660"/>
      <c r="BG16" s="661" t="s">
        <v>131</v>
      </c>
      <c r="BH16" s="664"/>
      <c r="BI16" s="664"/>
      <c r="BJ16" s="664"/>
      <c r="BK16" s="664"/>
      <c r="BL16" s="664"/>
      <c r="BM16" s="664"/>
      <c r="BN16" s="665"/>
      <c r="BO16" s="723" t="s">
        <v>131</v>
      </c>
      <c r="BP16" s="723"/>
      <c r="BQ16" s="723"/>
      <c r="BR16" s="723"/>
      <c r="BS16" s="669" t="s">
        <v>139</v>
      </c>
      <c r="BT16" s="664"/>
      <c r="BU16" s="664"/>
      <c r="BV16" s="664"/>
      <c r="BW16" s="664"/>
      <c r="BX16" s="664"/>
      <c r="BY16" s="664"/>
      <c r="BZ16" s="664"/>
      <c r="CA16" s="664"/>
      <c r="CB16" s="704"/>
      <c r="CD16" s="705" t="s">
        <v>270</v>
      </c>
      <c r="CE16" s="702"/>
      <c r="CF16" s="702"/>
      <c r="CG16" s="702"/>
      <c r="CH16" s="702"/>
      <c r="CI16" s="702"/>
      <c r="CJ16" s="702"/>
      <c r="CK16" s="702"/>
      <c r="CL16" s="702"/>
      <c r="CM16" s="702"/>
      <c r="CN16" s="702"/>
      <c r="CO16" s="702"/>
      <c r="CP16" s="702"/>
      <c r="CQ16" s="703"/>
      <c r="CR16" s="661">
        <v>7533</v>
      </c>
      <c r="CS16" s="664"/>
      <c r="CT16" s="664"/>
      <c r="CU16" s="664"/>
      <c r="CV16" s="664"/>
      <c r="CW16" s="664"/>
      <c r="CX16" s="664"/>
      <c r="CY16" s="665"/>
      <c r="CZ16" s="723">
        <v>0</v>
      </c>
      <c r="DA16" s="723"/>
      <c r="DB16" s="723"/>
      <c r="DC16" s="723"/>
      <c r="DD16" s="669" t="s">
        <v>131</v>
      </c>
      <c r="DE16" s="664"/>
      <c r="DF16" s="664"/>
      <c r="DG16" s="664"/>
      <c r="DH16" s="664"/>
      <c r="DI16" s="664"/>
      <c r="DJ16" s="664"/>
      <c r="DK16" s="664"/>
      <c r="DL16" s="664"/>
      <c r="DM16" s="664"/>
      <c r="DN16" s="664"/>
      <c r="DO16" s="664"/>
      <c r="DP16" s="665"/>
      <c r="DQ16" s="669">
        <v>120</v>
      </c>
      <c r="DR16" s="664"/>
      <c r="DS16" s="664"/>
      <c r="DT16" s="664"/>
      <c r="DU16" s="664"/>
      <c r="DV16" s="664"/>
      <c r="DW16" s="664"/>
      <c r="DX16" s="664"/>
      <c r="DY16" s="664"/>
      <c r="DZ16" s="664"/>
      <c r="EA16" s="664"/>
      <c r="EB16" s="664"/>
      <c r="EC16" s="704"/>
    </row>
    <row r="17" spans="2:133" ht="11.25" customHeight="1" x14ac:dyDescent="0.15">
      <c r="B17" s="658" t="s">
        <v>271</v>
      </c>
      <c r="C17" s="659"/>
      <c r="D17" s="659"/>
      <c r="E17" s="659"/>
      <c r="F17" s="659"/>
      <c r="G17" s="659"/>
      <c r="H17" s="659"/>
      <c r="I17" s="659"/>
      <c r="J17" s="659"/>
      <c r="K17" s="659"/>
      <c r="L17" s="659"/>
      <c r="M17" s="659"/>
      <c r="N17" s="659"/>
      <c r="O17" s="659"/>
      <c r="P17" s="659"/>
      <c r="Q17" s="660"/>
      <c r="R17" s="661">
        <v>128017</v>
      </c>
      <c r="S17" s="664"/>
      <c r="T17" s="664"/>
      <c r="U17" s="664"/>
      <c r="V17" s="664"/>
      <c r="W17" s="664"/>
      <c r="X17" s="664"/>
      <c r="Y17" s="665"/>
      <c r="Z17" s="723">
        <v>0.2</v>
      </c>
      <c r="AA17" s="723"/>
      <c r="AB17" s="723"/>
      <c r="AC17" s="723"/>
      <c r="AD17" s="724">
        <v>128017</v>
      </c>
      <c r="AE17" s="724"/>
      <c r="AF17" s="724"/>
      <c r="AG17" s="724"/>
      <c r="AH17" s="724"/>
      <c r="AI17" s="724"/>
      <c r="AJ17" s="724"/>
      <c r="AK17" s="724"/>
      <c r="AL17" s="666">
        <v>0.4</v>
      </c>
      <c r="AM17" s="667"/>
      <c r="AN17" s="667"/>
      <c r="AO17" s="725"/>
      <c r="AP17" s="658" t="s">
        <v>272</v>
      </c>
      <c r="AQ17" s="659"/>
      <c r="AR17" s="659"/>
      <c r="AS17" s="659"/>
      <c r="AT17" s="659"/>
      <c r="AU17" s="659"/>
      <c r="AV17" s="659"/>
      <c r="AW17" s="659"/>
      <c r="AX17" s="659"/>
      <c r="AY17" s="659"/>
      <c r="AZ17" s="659"/>
      <c r="BA17" s="659"/>
      <c r="BB17" s="659"/>
      <c r="BC17" s="659"/>
      <c r="BD17" s="659"/>
      <c r="BE17" s="659"/>
      <c r="BF17" s="660"/>
      <c r="BG17" s="661" t="s">
        <v>250</v>
      </c>
      <c r="BH17" s="664"/>
      <c r="BI17" s="664"/>
      <c r="BJ17" s="664"/>
      <c r="BK17" s="664"/>
      <c r="BL17" s="664"/>
      <c r="BM17" s="664"/>
      <c r="BN17" s="665"/>
      <c r="BO17" s="723" t="s">
        <v>131</v>
      </c>
      <c r="BP17" s="723"/>
      <c r="BQ17" s="723"/>
      <c r="BR17" s="723"/>
      <c r="BS17" s="669" t="s">
        <v>131</v>
      </c>
      <c r="BT17" s="664"/>
      <c r="BU17" s="664"/>
      <c r="BV17" s="664"/>
      <c r="BW17" s="664"/>
      <c r="BX17" s="664"/>
      <c r="BY17" s="664"/>
      <c r="BZ17" s="664"/>
      <c r="CA17" s="664"/>
      <c r="CB17" s="704"/>
      <c r="CD17" s="705" t="s">
        <v>273</v>
      </c>
      <c r="CE17" s="702"/>
      <c r="CF17" s="702"/>
      <c r="CG17" s="702"/>
      <c r="CH17" s="702"/>
      <c r="CI17" s="702"/>
      <c r="CJ17" s="702"/>
      <c r="CK17" s="702"/>
      <c r="CL17" s="702"/>
      <c r="CM17" s="702"/>
      <c r="CN17" s="702"/>
      <c r="CO17" s="702"/>
      <c r="CP17" s="702"/>
      <c r="CQ17" s="703"/>
      <c r="CR17" s="661">
        <v>2324823</v>
      </c>
      <c r="CS17" s="664"/>
      <c r="CT17" s="664"/>
      <c r="CU17" s="664"/>
      <c r="CV17" s="664"/>
      <c r="CW17" s="664"/>
      <c r="CX17" s="664"/>
      <c r="CY17" s="665"/>
      <c r="CZ17" s="723">
        <v>4.0999999999999996</v>
      </c>
      <c r="DA17" s="723"/>
      <c r="DB17" s="723"/>
      <c r="DC17" s="723"/>
      <c r="DD17" s="669" t="s">
        <v>250</v>
      </c>
      <c r="DE17" s="664"/>
      <c r="DF17" s="664"/>
      <c r="DG17" s="664"/>
      <c r="DH17" s="664"/>
      <c r="DI17" s="664"/>
      <c r="DJ17" s="664"/>
      <c r="DK17" s="664"/>
      <c r="DL17" s="664"/>
      <c r="DM17" s="664"/>
      <c r="DN17" s="664"/>
      <c r="DO17" s="664"/>
      <c r="DP17" s="665"/>
      <c r="DQ17" s="669">
        <v>2324823</v>
      </c>
      <c r="DR17" s="664"/>
      <c r="DS17" s="664"/>
      <c r="DT17" s="664"/>
      <c r="DU17" s="664"/>
      <c r="DV17" s="664"/>
      <c r="DW17" s="664"/>
      <c r="DX17" s="664"/>
      <c r="DY17" s="664"/>
      <c r="DZ17" s="664"/>
      <c r="EA17" s="664"/>
      <c r="EB17" s="664"/>
      <c r="EC17" s="704"/>
    </row>
    <row r="18" spans="2:133" ht="11.25" customHeight="1" x14ac:dyDescent="0.15">
      <c r="B18" s="658" t="s">
        <v>274</v>
      </c>
      <c r="C18" s="659"/>
      <c r="D18" s="659"/>
      <c r="E18" s="659"/>
      <c r="F18" s="659"/>
      <c r="G18" s="659"/>
      <c r="H18" s="659"/>
      <c r="I18" s="659"/>
      <c r="J18" s="659"/>
      <c r="K18" s="659"/>
      <c r="L18" s="659"/>
      <c r="M18" s="659"/>
      <c r="N18" s="659"/>
      <c r="O18" s="659"/>
      <c r="P18" s="659"/>
      <c r="Q18" s="660"/>
      <c r="R18" s="661">
        <v>75635</v>
      </c>
      <c r="S18" s="664"/>
      <c r="T18" s="664"/>
      <c r="U18" s="664"/>
      <c r="V18" s="664"/>
      <c r="W18" s="664"/>
      <c r="X18" s="664"/>
      <c r="Y18" s="665"/>
      <c r="Z18" s="723">
        <v>0.1</v>
      </c>
      <c r="AA18" s="723"/>
      <c r="AB18" s="723"/>
      <c r="AC18" s="723"/>
      <c r="AD18" s="724" t="s">
        <v>131</v>
      </c>
      <c r="AE18" s="724"/>
      <c r="AF18" s="724"/>
      <c r="AG18" s="724"/>
      <c r="AH18" s="724"/>
      <c r="AI18" s="724"/>
      <c r="AJ18" s="724"/>
      <c r="AK18" s="724"/>
      <c r="AL18" s="666" t="s">
        <v>131</v>
      </c>
      <c r="AM18" s="667"/>
      <c r="AN18" s="667"/>
      <c r="AO18" s="725"/>
      <c r="AP18" s="658" t="s">
        <v>275</v>
      </c>
      <c r="AQ18" s="659"/>
      <c r="AR18" s="659"/>
      <c r="AS18" s="659"/>
      <c r="AT18" s="659"/>
      <c r="AU18" s="659"/>
      <c r="AV18" s="659"/>
      <c r="AW18" s="659"/>
      <c r="AX18" s="659"/>
      <c r="AY18" s="659"/>
      <c r="AZ18" s="659"/>
      <c r="BA18" s="659"/>
      <c r="BB18" s="659"/>
      <c r="BC18" s="659"/>
      <c r="BD18" s="659"/>
      <c r="BE18" s="659"/>
      <c r="BF18" s="660"/>
      <c r="BG18" s="661" t="s">
        <v>250</v>
      </c>
      <c r="BH18" s="664"/>
      <c r="BI18" s="664"/>
      <c r="BJ18" s="664"/>
      <c r="BK18" s="664"/>
      <c r="BL18" s="664"/>
      <c r="BM18" s="664"/>
      <c r="BN18" s="665"/>
      <c r="BO18" s="723" t="s">
        <v>250</v>
      </c>
      <c r="BP18" s="723"/>
      <c r="BQ18" s="723"/>
      <c r="BR18" s="723"/>
      <c r="BS18" s="669" t="s">
        <v>250</v>
      </c>
      <c r="BT18" s="664"/>
      <c r="BU18" s="664"/>
      <c r="BV18" s="664"/>
      <c r="BW18" s="664"/>
      <c r="BX18" s="664"/>
      <c r="BY18" s="664"/>
      <c r="BZ18" s="664"/>
      <c r="CA18" s="664"/>
      <c r="CB18" s="704"/>
      <c r="CD18" s="705" t="s">
        <v>276</v>
      </c>
      <c r="CE18" s="702"/>
      <c r="CF18" s="702"/>
      <c r="CG18" s="702"/>
      <c r="CH18" s="702"/>
      <c r="CI18" s="702"/>
      <c r="CJ18" s="702"/>
      <c r="CK18" s="702"/>
      <c r="CL18" s="702"/>
      <c r="CM18" s="702"/>
      <c r="CN18" s="702"/>
      <c r="CO18" s="702"/>
      <c r="CP18" s="702"/>
      <c r="CQ18" s="703"/>
      <c r="CR18" s="661" t="s">
        <v>131</v>
      </c>
      <c r="CS18" s="664"/>
      <c r="CT18" s="664"/>
      <c r="CU18" s="664"/>
      <c r="CV18" s="664"/>
      <c r="CW18" s="664"/>
      <c r="CX18" s="664"/>
      <c r="CY18" s="665"/>
      <c r="CZ18" s="723" t="s">
        <v>250</v>
      </c>
      <c r="DA18" s="723"/>
      <c r="DB18" s="723"/>
      <c r="DC18" s="723"/>
      <c r="DD18" s="669" t="s">
        <v>131</v>
      </c>
      <c r="DE18" s="664"/>
      <c r="DF18" s="664"/>
      <c r="DG18" s="664"/>
      <c r="DH18" s="664"/>
      <c r="DI18" s="664"/>
      <c r="DJ18" s="664"/>
      <c r="DK18" s="664"/>
      <c r="DL18" s="664"/>
      <c r="DM18" s="664"/>
      <c r="DN18" s="664"/>
      <c r="DO18" s="664"/>
      <c r="DP18" s="665"/>
      <c r="DQ18" s="669" t="s">
        <v>131</v>
      </c>
      <c r="DR18" s="664"/>
      <c r="DS18" s="664"/>
      <c r="DT18" s="664"/>
      <c r="DU18" s="664"/>
      <c r="DV18" s="664"/>
      <c r="DW18" s="664"/>
      <c r="DX18" s="664"/>
      <c r="DY18" s="664"/>
      <c r="DZ18" s="664"/>
      <c r="EA18" s="664"/>
      <c r="EB18" s="664"/>
      <c r="EC18" s="704"/>
    </row>
    <row r="19" spans="2:133" ht="11.25" customHeight="1" x14ac:dyDescent="0.15">
      <c r="B19" s="658" t="s">
        <v>277</v>
      </c>
      <c r="C19" s="659"/>
      <c r="D19" s="659"/>
      <c r="E19" s="659"/>
      <c r="F19" s="659"/>
      <c r="G19" s="659"/>
      <c r="H19" s="659"/>
      <c r="I19" s="659"/>
      <c r="J19" s="659"/>
      <c r="K19" s="659"/>
      <c r="L19" s="659"/>
      <c r="M19" s="659"/>
      <c r="N19" s="659"/>
      <c r="O19" s="659"/>
      <c r="P19" s="659"/>
      <c r="Q19" s="660"/>
      <c r="R19" s="661" t="s">
        <v>131</v>
      </c>
      <c r="S19" s="664"/>
      <c r="T19" s="664"/>
      <c r="U19" s="664"/>
      <c r="V19" s="664"/>
      <c r="W19" s="664"/>
      <c r="X19" s="664"/>
      <c r="Y19" s="665"/>
      <c r="Z19" s="723" t="s">
        <v>131</v>
      </c>
      <c r="AA19" s="723"/>
      <c r="AB19" s="723"/>
      <c r="AC19" s="723"/>
      <c r="AD19" s="724" t="s">
        <v>131</v>
      </c>
      <c r="AE19" s="724"/>
      <c r="AF19" s="724"/>
      <c r="AG19" s="724"/>
      <c r="AH19" s="724"/>
      <c r="AI19" s="724"/>
      <c r="AJ19" s="724"/>
      <c r="AK19" s="724"/>
      <c r="AL19" s="666" t="s">
        <v>131</v>
      </c>
      <c r="AM19" s="667"/>
      <c r="AN19" s="667"/>
      <c r="AO19" s="725"/>
      <c r="AP19" s="658" t="s">
        <v>278</v>
      </c>
      <c r="AQ19" s="659"/>
      <c r="AR19" s="659"/>
      <c r="AS19" s="659"/>
      <c r="AT19" s="659"/>
      <c r="AU19" s="659"/>
      <c r="AV19" s="659"/>
      <c r="AW19" s="659"/>
      <c r="AX19" s="659"/>
      <c r="AY19" s="659"/>
      <c r="AZ19" s="659"/>
      <c r="BA19" s="659"/>
      <c r="BB19" s="659"/>
      <c r="BC19" s="659"/>
      <c r="BD19" s="659"/>
      <c r="BE19" s="659"/>
      <c r="BF19" s="660"/>
      <c r="BG19" s="661">
        <v>1917973</v>
      </c>
      <c r="BH19" s="664"/>
      <c r="BI19" s="664"/>
      <c r="BJ19" s="664"/>
      <c r="BK19" s="664"/>
      <c r="BL19" s="664"/>
      <c r="BM19" s="664"/>
      <c r="BN19" s="665"/>
      <c r="BO19" s="723">
        <v>5.8</v>
      </c>
      <c r="BP19" s="723"/>
      <c r="BQ19" s="723"/>
      <c r="BR19" s="723"/>
      <c r="BS19" s="669" t="s">
        <v>131</v>
      </c>
      <c r="BT19" s="664"/>
      <c r="BU19" s="664"/>
      <c r="BV19" s="664"/>
      <c r="BW19" s="664"/>
      <c r="BX19" s="664"/>
      <c r="BY19" s="664"/>
      <c r="BZ19" s="664"/>
      <c r="CA19" s="664"/>
      <c r="CB19" s="704"/>
      <c r="CD19" s="705" t="s">
        <v>279</v>
      </c>
      <c r="CE19" s="702"/>
      <c r="CF19" s="702"/>
      <c r="CG19" s="702"/>
      <c r="CH19" s="702"/>
      <c r="CI19" s="702"/>
      <c r="CJ19" s="702"/>
      <c r="CK19" s="702"/>
      <c r="CL19" s="702"/>
      <c r="CM19" s="702"/>
      <c r="CN19" s="702"/>
      <c r="CO19" s="702"/>
      <c r="CP19" s="702"/>
      <c r="CQ19" s="703"/>
      <c r="CR19" s="661" t="s">
        <v>131</v>
      </c>
      <c r="CS19" s="664"/>
      <c r="CT19" s="664"/>
      <c r="CU19" s="664"/>
      <c r="CV19" s="664"/>
      <c r="CW19" s="664"/>
      <c r="CX19" s="664"/>
      <c r="CY19" s="665"/>
      <c r="CZ19" s="723" t="s">
        <v>131</v>
      </c>
      <c r="DA19" s="723"/>
      <c r="DB19" s="723"/>
      <c r="DC19" s="723"/>
      <c r="DD19" s="669" t="s">
        <v>131</v>
      </c>
      <c r="DE19" s="664"/>
      <c r="DF19" s="664"/>
      <c r="DG19" s="664"/>
      <c r="DH19" s="664"/>
      <c r="DI19" s="664"/>
      <c r="DJ19" s="664"/>
      <c r="DK19" s="664"/>
      <c r="DL19" s="664"/>
      <c r="DM19" s="664"/>
      <c r="DN19" s="664"/>
      <c r="DO19" s="664"/>
      <c r="DP19" s="665"/>
      <c r="DQ19" s="669" t="s">
        <v>131</v>
      </c>
      <c r="DR19" s="664"/>
      <c r="DS19" s="664"/>
      <c r="DT19" s="664"/>
      <c r="DU19" s="664"/>
      <c r="DV19" s="664"/>
      <c r="DW19" s="664"/>
      <c r="DX19" s="664"/>
      <c r="DY19" s="664"/>
      <c r="DZ19" s="664"/>
      <c r="EA19" s="664"/>
      <c r="EB19" s="664"/>
      <c r="EC19" s="704"/>
    </row>
    <row r="20" spans="2:133" ht="11.25" customHeight="1" x14ac:dyDescent="0.15">
      <c r="B20" s="658" t="s">
        <v>280</v>
      </c>
      <c r="C20" s="659"/>
      <c r="D20" s="659"/>
      <c r="E20" s="659"/>
      <c r="F20" s="659"/>
      <c r="G20" s="659"/>
      <c r="H20" s="659"/>
      <c r="I20" s="659"/>
      <c r="J20" s="659"/>
      <c r="K20" s="659"/>
      <c r="L20" s="659"/>
      <c r="M20" s="659"/>
      <c r="N20" s="659"/>
      <c r="O20" s="659"/>
      <c r="P20" s="659"/>
      <c r="Q20" s="660"/>
      <c r="R20" s="661">
        <v>75635</v>
      </c>
      <c r="S20" s="664"/>
      <c r="T20" s="664"/>
      <c r="U20" s="664"/>
      <c r="V20" s="664"/>
      <c r="W20" s="664"/>
      <c r="X20" s="664"/>
      <c r="Y20" s="665"/>
      <c r="Z20" s="723">
        <v>0.1</v>
      </c>
      <c r="AA20" s="723"/>
      <c r="AB20" s="723"/>
      <c r="AC20" s="723"/>
      <c r="AD20" s="724" t="s">
        <v>131</v>
      </c>
      <c r="AE20" s="724"/>
      <c r="AF20" s="724"/>
      <c r="AG20" s="724"/>
      <c r="AH20" s="724"/>
      <c r="AI20" s="724"/>
      <c r="AJ20" s="724"/>
      <c r="AK20" s="724"/>
      <c r="AL20" s="666" t="s">
        <v>131</v>
      </c>
      <c r="AM20" s="667"/>
      <c r="AN20" s="667"/>
      <c r="AO20" s="725"/>
      <c r="AP20" s="658" t="s">
        <v>281</v>
      </c>
      <c r="AQ20" s="659"/>
      <c r="AR20" s="659"/>
      <c r="AS20" s="659"/>
      <c r="AT20" s="659"/>
      <c r="AU20" s="659"/>
      <c r="AV20" s="659"/>
      <c r="AW20" s="659"/>
      <c r="AX20" s="659"/>
      <c r="AY20" s="659"/>
      <c r="AZ20" s="659"/>
      <c r="BA20" s="659"/>
      <c r="BB20" s="659"/>
      <c r="BC20" s="659"/>
      <c r="BD20" s="659"/>
      <c r="BE20" s="659"/>
      <c r="BF20" s="660"/>
      <c r="BG20" s="661">
        <v>1917973</v>
      </c>
      <c r="BH20" s="664"/>
      <c r="BI20" s="664"/>
      <c r="BJ20" s="664"/>
      <c r="BK20" s="664"/>
      <c r="BL20" s="664"/>
      <c r="BM20" s="664"/>
      <c r="BN20" s="665"/>
      <c r="BO20" s="723">
        <v>5.8</v>
      </c>
      <c r="BP20" s="723"/>
      <c r="BQ20" s="723"/>
      <c r="BR20" s="723"/>
      <c r="BS20" s="669" t="s">
        <v>131</v>
      </c>
      <c r="BT20" s="664"/>
      <c r="BU20" s="664"/>
      <c r="BV20" s="664"/>
      <c r="BW20" s="664"/>
      <c r="BX20" s="664"/>
      <c r="BY20" s="664"/>
      <c r="BZ20" s="664"/>
      <c r="CA20" s="664"/>
      <c r="CB20" s="704"/>
      <c r="CD20" s="705" t="s">
        <v>282</v>
      </c>
      <c r="CE20" s="702"/>
      <c r="CF20" s="702"/>
      <c r="CG20" s="702"/>
      <c r="CH20" s="702"/>
      <c r="CI20" s="702"/>
      <c r="CJ20" s="702"/>
      <c r="CK20" s="702"/>
      <c r="CL20" s="702"/>
      <c r="CM20" s="702"/>
      <c r="CN20" s="702"/>
      <c r="CO20" s="702"/>
      <c r="CP20" s="702"/>
      <c r="CQ20" s="703"/>
      <c r="CR20" s="661">
        <v>56036123</v>
      </c>
      <c r="CS20" s="664"/>
      <c r="CT20" s="664"/>
      <c r="CU20" s="664"/>
      <c r="CV20" s="664"/>
      <c r="CW20" s="664"/>
      <c r="CX20" s="664"/>
      <c r="CY20" s="665"/>
      <c r="CZ20" s="723">
        <v>100</v>
      </c>
      <c r="DA20" s="723"/>
      <c r="DB20" s="723"/>
      <c r="DC20" s="723"/>
      <c r="DD20" s="669">
        <v>6602088</v>
      </c>
      <c r="DE20" s="664"/>
      <c r="DF20" s="664"/>
      <c r="DG20" s="664"/>
      <c r="DH20" s="664"/>
      <c r="DI20" s="664"/>
      <c r="DJ20" s="664"/>
      <c r="DK20" s="664"/>
      <c r="DL20" s="664"/>
      <c r="DM20" s="664"/>
      <c r="DN20" s="664"/>
      <c r="DO20" s="664"/>
      <c r="DP20" s="665"/>
      <c r="DQ20" s="669">
        <v>38790496</v>
      </c>
      <c r="DR20" s="664"/>
      <c r="DS20" s="664"/>
      <c r="DT20" s="664"/>
      <c r="DU20" s="664"/>
      <c r="DV20" s="664"/>
      <c r="DW20" s="664"/>
      <c r="DX20" s="664"/>
      <c r="DY20" s="664"/>
      <c r="DZ20" s="664"/>
      <c r="EA20" s="664"/>
      <c r="EB20" s="664"/>
      <c r="EC20" s="704"/>
    </row>
    <row r="21" spans="2:133" ht="11.25" customHeight="1" x14ac:dyDescent="0.15">
      <c r="B21" s="658" t="s">
        <v>283</v>
      </c>
      <c r="C21" s="659"/>
      <c r="D21" s="659"/>
      <c r="E21" s="659"/>
      <c r="F21" s="659"/>
      <c r="G21" s="659"/>
      <c r="H21" s="659"/>
      <c r="I21" s="659"/>
      <c r="J21" s="659"/>
      <c r="K21" s="659"/>
      <c r="L21" s="659"/>
      <c r="M21" s="659"/>
      <c r="N21" s="659"/>
      <c r="O21" s="659"/>
      <c r="P21" s="659"/>
      <c r="Q21" s="660"/>
      <c r="R21" s="661" t="s">
        <v>131</v>
      </c>
      <c r="S21" s="664"/>
      <c r="T21" s="664"/>
      <c r="U21" s="664"/>
      <c r="V21" s="664"/>
      <c r="W21" s="664"/>
      <c r="X21" s="664"/>
      <c r="Y21" s="665"/>
      <c r="Z21" s="723" t="s">
        <v>131</v>
      </c>
      <c r="AA21" s="723"/>
      <c r="AB21" s="723"/>
      <c r="AC21" s="723"/>
      <c r="AD21" s="724" t="s">
        <v>250</v>
      </c>
      <c r="AE21" s="724"/>
      <c r="AF21" s="724"/>
      <c r="AG21" s="724"/>
      <c r="AH21" s="724"/>
      <c r="AI21" s="724"/>
      <c r="AJ21" s="724"/>
      <c r="AK21" s="724"/>
      <c r="AL21" s="666" t="s">
        <v>131</v>
      </c>
      <c r="AM21" s="667"/>
      <c r="AN21" s="667"/>
      <c r="AO21" s="725"/>
      <c r="AP21" s="769" t="s">
        <v>284</v>
      </c>
      <c r="AQ21" s="776"/>
      <c r="AR21" s="776"/>
      <c r="AS21" s="776"/>
      <c r="AT21" s="776"/>
      <c r="AU21" s="776"/>
      <c r="AV21" s="776"/>
      <c r="AW21" s="776"/>
      <c r="AX21" s="776"/>
      <c r="AY21" s="776"/>
      <c r="AZ21" s="776"/>
      <c r="BA21" s="776"/>
      <c r="BB21" s="776"/>
      <c r="BC21" s="776"/>
      <c r="BD21" s="776"/>
      <c r="BE21" s="776"/>
      <c r="BF21" s="771"/>
      <c r="BG21" s="661" t="s">
        <v>131</v>
      </c>
      <c r="BH21" s="664"/>
      <c r="BI21" s="664"/>
      <c r="BJ21" s="664"/>
      <c r="BK21" s="664"/>
      <c r="BL21" s="664"/>
      <c r="BM21" s="664"/>
      <c r="BN21" s="665"/>
      <c r="BO21" s="723" t="s">
        <v>250</v>
      </c>
      <c r="BP21" s="723"/>
      <c r="BQ21" s="723"/>
      <c r="BR21" s="723"/>
      <c r="BS21" s="669" t="s">
        <v>131</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285</v>
      </c>
      <c r="C22" s="659"/>
      <c r="D22" s="659"/>
      <c r="E22" s="659"/>
      <c r="F22" s="659"/>
      <c r="G22" s="659"/>
      <c r="H22" s="659"/>
      <c r="I22" s="659"/>
      <c r="J22" s="659"/>
      <c r="K22" s="659"/>
      <c r="L22" s="659"/>
      <c r="M22" s="659"/>
      <c r="N22" s="659"/>
      <c r="O22" s="659"/>
      <c r="P22" s="659"/>
      <c r="Q22" s="660"/>
      <c r="R22" s="661">
        <v>37421532</v>
      </c>
      <c r="S22" s="664"/>
      <c r="T22" s="664"/>
      <c r="U22" s="664"/>
      <c r="V22" s="664"/>
      <c r="W22" s="664"/>
      <c r="X22" s="664"/>
      <c r="Y22" s="665"/>
      <c r="Z22" s="723">
        <v>64</v>
      </c>
      <c r="AA22" s="723"/>
      <c r="AB22" s="723"/>
      <c r="AC22" s="723"/>
      <c r="AD22" s="724">
        <v>34630694</v>
      </c>
      <c r="AE22" s="724"/>
      <c r="AF22" s="724"/>
      <c r="AG22" s="724"/>
      <c r="AH22" s="724"/>
      <c r="AI22" s="724"/>
      <c r="AJ22" s="724"/>
      <c r="AK22" s="724"/>
      <c r="AL22" s="666">
        <v>99.2</v>
      </c>
      <c r="AM22" s="667"/>
      <c r="AN22" s="667"/>
      <c r="AO22" s="725"/>
      <c r="AP22" s="769" t="s">
        <v>286</v>
      </c>
      <c r="AQ22" s="776"/>
      <c r="AR22" s="776"/>
      <c r="AS22" s="776"/>
      <c r="AT22" s="776"/>
      <c r="AU22" s="776"/>
      <c r="AV22" s="776"/>
      <c r="AW22" s="776"/>
      <c r="AX22" s="776"/>
      <c r="AY22" s="776"/>
      <c r="AZ22" s="776"/>
      <c r="BA22" s="776"/>
      <c r="BB22" s="776"/>
      <c r="BC22" s="776"/>
      <c r="BD22" s="776"/>
      <c r="BE22" s="776"/>
      <c r="BF22" s="771"/>
      <c r="BG22" s="661" t="s">
        <v>131</v>
      </c>
      <c r="BH22" s="664"/>
      <c r="BI22" s="664"/>
      <c r="BJ22" s="664"/>
      <c r="BK22" s="664"/>
      <c r="BL22" s="664"/>
      <c r="BM22" s="664"/>
      <c r="BN22" s="665"/>
      <c r="BO22" s="723" t="s">
        <v>131</v>
      </c>
      <c r="BP22" s="723"/>
      <c r="BQ22" s="723"/>
      <c r="BR22" s="723"/>
      <c r="BS22" s="669" t="s">
        <v>131</v>
      </c>
      <c r="BT22" s="664"/>
      <c r="BU22" s="664"/>
      <c r="BV22" s="664"/>
      <c r="BW22" s="664"/>
      <c r="BX22" s="664"/>
      <c r="BY22" s="664"/>
      <c r="BZ22" s="664"/>
      <c r="CA22" s="664"/>
      <c r="CB22" s="704"/>
      <c r="CD22" s="778" t="s">
        <v>287</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288</v>
      </c>
      <c r="C23" s="659"/>
      <c r="D23" s="659"/>
      <c r="E23" s="659"/>
      <c r="F23" s="659"/>
      <c r="G23" s="659"/>
      <c r="H23" s="659"/>
      <c r="I23" s="659"/>
      <c r="J23" s="659"/>
      <c r="K23" s="659"/>
      <c r="L23" s="659"/>
      <c r="M23" s="659"/>
      <c r="N23" s="659"/>
      <c r="O23" s="659"/>
      <c r="P23" s="659"/>
      <c r="Q23" s="660"/>
      <c r="R23" s="661">
        <v>24062</v>
      </c>
      <c r="S23" s="664"/>
      <c r="T23" s="664"/>
      <c r="U23" s="664"/>
      <c r="V23" s="664"/>
      <c r="W23" s="664"/>
      <c r="X23" s="664"/>
      <c r="Y23" s="665"/>
      <c r="Z23" s="723">
        <v>0</v>
      </c>
      <c r="AA23" s="723"/>
      <c r="AB23" s="723"/>
      <c r="AC23" s="723"/>
      <c r="AD23" s="724">
        <v>24062</v>
      </c>
      <c r="AE23" s="724"/>
      <c r="AF23" s="724"/>
      <c r="AG23" s="724"/>
      <c r="AH23" s="724"/>
      <c r="AI23" s="724"/>
      <c r="AJ23" s="724"/>
      <c r="AK23" s="724"/>
      <c r="AL23" s="666">
        <v>0.1</v>
      </c>
      <c r="AM23" s="667"/>
      <c r="AN23" s="667"/>
      <c r="AO23" s="725"/>
      <c r="AP23" s="769" t="s">
        <v>289</v>
      </c>
      <c r="AQ23" s="776"/>
      <c r="AR23" s="776"/>
      <c r="AS23" s="776"/>
      <c r="AT23" s="776"/>
      <c r="AU23" s="776"/>
      <c r="AV23" s="776"/>
      <c r="AW23" s="776"/>
      <c r="AX23" s="776"/>
      <c r="AY23" s="776"/>
      <c r="AZ23" s="776"/>
      <c r="BA23" s="776"/>
      <c r="BB23" s="776"/>
      <c r="BC23" s="776"/>
      <c r="BD23" s="776"/>
      <c r="BE23" s="776"/>
      <c r="BF23" s="771"/>
      <c r="BG23" s="661">
        <v>1917973</v>
      </c>
      <c r="BH23" s="664"/>
      <c r="BI23" s="664"/>
      <c r="BJ23" s="664"/>
      <c r="BK23" s="664"/>
      <c r="BL23" s="664"/>
      <c r="BM23" s="664"/>
      <c r="BN23" s="665"/>
      <c r="BO23" s="723">
        <v>5.8</v>
      </c>
      <c r="BP23" s="723"/>
      <c r="BQ23" s="723"/>
      <c r="BR23" s="723"/>
      <c r="BS23" s="669" t="s">
        <v>131</v>
      </c>
      <c r="BT23" s="664"/>
      <c r="BU23" s="664"/>
      <c r="BV23" s="664"/>
      <c r="BW23" s="664"/>
      <c r="BX23" s="664"/>
      <c r="BY23" s="664"/>
      <c r="BZ23" s="664"/>
      <c r="CA23" s="664"/>
      <c r="CB23" s="704"/>
      <c r="CD23" s="778" t="s">
        <v>228</v>
      </c>
      <c r="CE23" s="779"/>
      <c r="CF23" s="779"/>
      <c r="CG23" s="779"/>
      <c r="CH23" s="779"/>
      <c r="CI23" s="779"/>
      <c r="CJ23" s="779"/>
      <c r="CK23" s="779"/>
      <c r="CL23" s="779"/>
      <c r="CM23" s="779"/>
      <c r="CN23" s="779"/>
      <c r="CO23" s="779"/>
      <c r="CP23" s="779"/>
      <c r="CQ23" s="780"/>
      <c r="CR23" s="778" t="s">
        <v>290</v>
      </c>
      <c r="CS23" s="779"/>
      <c r="CT23" s="779"/>
      <c r="CU23" s="779"/>
      <c r="CV23" s="779"/>
      <c r="CW23" s="779"/>
      <c r="CX23" s="779"/>
      <c r="CY23" s="780"/>
      <c r="CZ23" s="778" t="s">
        <v>291</v>
      </c>
      <c r="DA23" s="779"/>
      <c r="DB23" s="779"/>
      <c r="DC23" s="780"/>
      <c r="DD23" s="778" t="s">
        <v>292</v>
      </c>
      <c r="DE23" s="779"/>
      <c r="DF23" s="779"/>
      <c r="DG23" s="779"/>
      <c r="DH23" s="779"/>
      <c r="DI23" s="779"/>
      <c r="DJ23" s="779"/>
      <c r="DK23" s="780"/>
      <c r="DL23" s="787" t="s">
        <v>293</v>
      </c>
      <c r="DM23" s="788"/>
      <c r="DN23" s="788"/>
      <c r="DO23" s="788"/>
      <c r="DP23" s="788"/>
      <c r="DQ23" s="788"/>
      <c r="DR23" s="788"/>
      <c r="DS23" s="788"/>
      <c r="DT23" s="788"/>
      <c r="DU23" s="788"/>
      <c r="DV23" s="789"/>
      <c r="DW23" s="778" t="s">
        <v>294</v>
      </c>
      <c r="DX23" s="779"/>
      <c r="DY23" s="779"/>
      <c r="DZ23" s="779"/>
      <c r="EA23" s="779"/>
      <c r="EB23" s="779"/>
      <c r="EC23" s="780"/>
    </row>
    <row r="24" spans="2:133" ht="11.25" customHeight="1" x14ac:dyDescent="0.15">
      <c r="B24" s="658" t="s">
        <v>295</v>
      </c>
      <c r="C24" s="659"/>
      <c r="D24" s="659"/>
      <c r="E24" s="659"/>
      <c r="F24" s="659"/>
      <c r="G24" s="659"/>
      <c r="H24" s="659"/>
      <c r="I24" s="659"/>
      <c r="J24" s="659"/>
      <c r="K24" s="659"/>
      <c r="L24" s="659"/>
      <c r="M24" s="659"/>
      <c r="N24" s="659"/>
      <c r="O24" s="659"/>
      <c r="P24" s="659"/>
      <c r="Q24" s="660"/>
      <c r="R24" s="661">
        <v>33345</v>
      </c>
      <c r="S24" s="664"/>
      <c r="T24" s="664"/>
      <c r="U24" s="664"/>
      <c r="V24" s="664"/>
      <c r="W24" s="664"/>
      <c r="X24" s="664"/>
      <c r="Y24" s="665"/>
      <c r="Z24" s="723">
        <v>0.1</v>
      </c>
      <c r="AA24" s="723"/>
      <c r="AB24" s="723"/>
      <c r="AC24" s="723"/>
      <c r="AD24" s="724" t="s">
        <v>131</v>
      </c>
      <c r="AE24" s="724"/>
      <c r="AF24" s="724"/>
      <c r="AG24" s="724"/>
      <c r="AH24" s="724"/>
      <c r="AI24" s="724"/>
      <c r="AJ24" s="724"/>
      <c r="AK24" s="724"/>
      <c r="AL24" s="666" t="s">
        <v>131</v>
      </c>
      <c r="AM24" s="667"/>
      <c r="AN24" s="667"/>
      <c r="AO24" s="725"/>
      <c r="AP24" s="769" t="s">
        <v>296</v>
      </c>
      <c r="AQ24" s="776"/>
      <c r="AR24" s="776"/>
      <c r="AS24" s="776"/>
      <c r="AT24" s="776"/>
      <c r="AU24" s="776"/>
      <c r="AV24" s="776"/>
      <c r="AW24" s="776"/>
      <c r="AX24" s="776"/>
      <c r="AY24" s="776"/>
      <c r="AZ24" s="776"/>
      <c r="BA24" s="776"/>
      <c r="BB24" s="776"/>
      <c r="BC24" s="776"/>
      <c r="BD24" s="776"/>
      <c r="BE24" s="776"/>
      <c r="BF24" s="771"/>
      <c r="BG24" s="661" t="s">
        <v>131</v>
      </c>
      <c r="BH24" s="664"/>
      <c r="BI24" s="664"/>
      <c r="BJ24" s="664"/>
      <c r="BK24" s="664"/>
      <c r="BL24" s="664"/>
      <c r="BM24" s="664"/>
      <c r="BN24" s="665"/>
      <c r="BO24" s="723" t="s">
        <v>131</v>
      </c>
      <c r="BP24" s="723"/>
      <c r="BQ24" s="723"/>
      <c r="BR24" s="723"/>
      <c r="BS24" s="669" t="s">
        <v>131</v>
      </c>
      <c r="BT24" s="664"/>
      <c r="BU24" s="664"/>
      <c r="BV24" s="664"/>
      <c r="BW24" s="664"/>
      <c r="BX24" s="664"/>
      <c r="BY24" s="664"/>
      <c r="BZ24" s="664"/>
      <c r="CA24" s="664"/>
      <c r="CB24" s="704"/>
      <c r="CD24" s="732" t="s">
        <v>297</v>
      </c>
      <c r="CE24" s="733"/>
      <c r="CF24" s="733"/>
      <c r="CG24" s="733"/>
      <c r="CH24" s="733"/>
      <c r="CI24" s="733"/>
      <c r="CJ24" s="733"/>
      <c r="CK24" s="733"/>
      <c r="CL24" s="733"/>
      <c r="CM24" s="733"/>
      <c r="CN24" s="733"/>
      <c r="CO24" s="733"/>
      <c r="CP24" s="733"/>
      <c r="CQ24" s="734"/>
      <c r="CR24" s="726">
        <v>20746775</v>
      </c>
      <c r="CS24" s="727"/>
      <c r="CT24" s="727"/>
      <c r="CU24" s="727"/>
      <c r="CV24" s="727"/>
      <c r="CW24" s="727"/>
      <c r="CX24" s="727"/>
      <c r="CY24" s="773"/>
      <c r="CZ24" s="774">
        <v>37</v>
      </c>
      <c r="DA24" s="743"/>
      <c r="DB24" s="743"/>
      <c r="DC24" s="777"/>
      <c r="DD24" s="772">
        <v>13394913</v>
      </c>
      <c r="DE24" s="727"/>
      <c r="DF24" s="727"/>
      <c r="DG24" s="727"/>
      <c r="DH24" s="727"/>
      <c r="DI24" s="727"/>
      <c r="DJ24" s="727"/>
      <c r="DK24" s="773"/>
      <c r="DL24" s="772">
        <v>13247097</v>
      </c>
      <c r="DM24" s="727"/>
      <c r="DN24" s="727"/>
      <c r="DO24" s="727"/>
      <c r="DP24" s="727"/>
      <c r="DQ24" s="727"/>
      <c r="DR24" s="727"/>
      <c r="DS24" s="727"/>
      <c r="DT24" s="727"/>
      <c r="DU24" s="727"/>
      <c r="DV24" s="773"/>
      <c r="DW24" s="774">
        <v>38</v>
      </c>
      <c r="DX24" s="743"/>
      <c r="DY24" s="743"/>
      <c r="DZ24" s="743"/>
      <c r="EA24" s="743"/>
      <c r="EB24" s="743"/>
      <c r="EC24" s="775"/>
    </row>
    <row r="25" spans="2:133" ht="11.25" customHeight="1" x14ac:dyDescent="0.15">
      <c r="B25" s="658" t="s">
        <v>298</v>
      </c>
      <c r="C25" s="659"/>
      <c r="D25" s="659"/>
      <c r="E25" s="659"/>
      <c r="F25" s="659"/>
      <c r="G25" s="659"/>
      <c r="H25" s="659"/>
      <c r="I25" s="659"/>
      <c r="J25" s="659"/>
      <c r="K25" s="659"/>
      <c r="L25" s="659"/>
      <c r="M25" s="659"/>
      <c r="N25" s="659"/>
      <c r="O25" s="659"/>
      <c r="P25" s="659"/>
      <c r="Q25" s="660"/>
      <c r="R25" s="661">
        <v>938886</v>
      </c>
      <c r="S25" s="664"/>
      <c r="T25" s="664"/>
      <c r="U25" s="664"/>
      <c r="V25" s="664"/>
      <c r="W25" s="664"/>
      <c r="X25" s="664"/>
      <c r="Y25" s="665"/>
      <c r="Z25" s="723">
        <v>1.6</v>
      </c>
      <c r="AA25" s="723"/>
      <c r="AB25" s="723"/>
      <c r="AC25" s="723"/>
      <c r="AD25" s="724">
        <v>119691</v>
      </c>
      <c r="AE25" s="724"/>
      <c r="AF25" s="724"/>
      <c r="AG25" s="724"/>
      <c r="AH25" s="724"/>
      <c r="AI25" s="724"/>
      <c r="AJ25" s="724"/>
      <c r="AK25" s="724"/>
      <c r="AL25" s="666">
        <v>0.3</v>
      </c>
      <c r="AM25" s="667"/>
      <c r="AN25" s="667"/>
      <c r="AO25" s="725"/>
      <c r="AP25" s="769" t="s">
        <v>299</v>
      </c>
      <c r="AQ25" s="776"/>
      <c r="AR25" s="776"/>
      <c r="AS25" s="776"/>
      <c r="AT25" s="776"/>
      <c r="AU25" s="776"/>
      <c r="AV25" s="776"/>
      <c r="AW25" s="776"/>
      <c r="AX25" s="776"/>
      <c r="AY25" s="776"/>
      <c r="AZ25" s="776"/>
      <c r="BA25" s="776"/>
      <c r="BB25" s="776"/>
      <c r="BC25" s="776"/>
      <c r="BD25" s="776"/>
      <c r="BE25" s="776"/>
      <c r="BF25" s="771"/>
      <c r="BG25" s="661" t="s">
        <v>131</v>
      </c>
      <c r="BH25" s="664"/>
      <c r="BI25" s="664"/>
      <c r="BJ25" s="664"/>
      <c r="BK25" s="664"/>
      <c r="BL25" s="664"/>
      <c r="BM25" s="664"/>
      <c r="BN25" s="665"/>
      <c r="BO25" s="723" t="s">
        <v>250</v>
      </c>
      <c r="BP25" s="723"/>
      <c r="BQ25" s="723"/>
      <c r="BR25" s="723"/>
      <c r="BS25" s="669" t="s">
        <v>250</v>
      </c>
      <c r="BT25" s="664"/>
      <c r="BU25" s="664"/>
      <c r="BV25" s="664"/>
      <c r="BW25" s="664"/>
      <c r="BX25" s="664"/>
      <c r="BY25" s="664"/>
      <c r="BZ25" s="664"/>
      <c r="CA25" s="664"/>
      <c r="CB25" s="704"/>
      <c r="CD25" s="705" t="s">
        <v>300</v>
      </c>
      <c r="CE25" s="702"/>
      <c r="CF25" s="702"/>
      <c r="CG25" s="702"/>
      <c r="CH25" s="702"/>
      <c r="CI25" s="702"/>
      <c r="CJ25" s="702"/>
      <c r="CK25" s="702"/>
      <c r="CL25" s="702"/>
      <c r="CM25" s="702"/>
      <c r="CN25" s="702"/>
      <c r="CO25" s="702"/>
      <c r="CP25" s="702"/>
      <c r="CQ25" s="703"/>
      <c r="CR25" s="661">
        <v>7313527</v>
      </c>
      <c r="CS25" s="662"/>
      <c r="CT25" s="662"/>
      <c r="CU25" s="662"/>
      <c r="CV25" s="662"/>
      <c r="CW25" s="662"/>
      <c r="CX25" s="662"/>
      <c r="CY25" s="663"/>
      <c r="CZ25" s="666">
        <v>13.1</v>
      </c>
      <c r="DA25" s="695"/>
      <c r="DB25" s="695"/>
      <c r="DC25" s="696"/>
      <c r="DD25" s="669">
        <v>6619993</v>
      </c>
      <c r="DE25" s="662"/>
      <c r="DF25" s="662"/>
      <c r="DG25" s="662"/>
      <c r="DH25" s="662"/>
      <c r="DI25" s="662"/>
      <c r="DJ25" s="662"/>
      <c r="DK25" s="663"/>
      <c r="DL25" s="669">
        <v>6481975</v>
      </c>
      <c r="DM25" s="662"/>
      <c r="DN25" s="662"/>
      <c r="DO25" s="662"/>
      <c r="DP25" s="662"/>
      <c r="DQ25" s="662"/>
      <c r="DR25" s="662"/>
      <c r="DS25" s="662"/>
      <c r="DT25" s="662"/>
      <c r="DU25" s="662"/>
      <c r="DV25" s="663"/>
      <c r="DW25" s="666">
        <v>18.600000000000001</v>
      </c>
      <c r="DX25" s="695"/>
      <c r="DY25" s="695"/>
      <c r="DZ25" s="695"/>
      <c r="EA25" s="695"/>
      <c r="EB25" s="695"/>
      <c r="EC25" s="697"/>
    </row>
    <row r="26" spans="2:133" ht="11.25" customHeight="1" x14ac:dyDescent="0.15">
      <c r="B26" s="658" t="s">
        <v>301</v>
      </c>
      <c r="C26" s="659"/>
      <c r="D26" s="659"/>
      <c r="E26" s="659"/>
      <c r="F26" s="659"/>
      <c r="G26" s="659"/>
      <c r="H26" s="659"/>
      <c r="I26" s="659"/>
      <c r="J26" s="659"/>
      <c r="K26" s="659"/>
      <c r="L26" s="659"/>
      <c r="M26" s="659"/>
      <c r="N26" s="659"/>
      <c r="O26" s="659"/>
      <c r="P26" s="659"/>
      <c r="Q26" s="660"/>
      <c r="R26" s="661">
        <v>133226</v>
      </c>
      <c r="S26" s="664"/>
      <c r="T26" s="664"/>
      <c r="U26" s="664"/>
      <c r="V26" s="664"/>
      <c r="W26" s="664"/>
      <c r="X26" s="664"/>
      <c r="Y26" s="665"/>
      <c r="Z26" s="723">
        <v>0.2</v>
      </c>
      <c r="AA26" s="723"/>
      <c r="AB26" s="723"/>
      <c r="AC26" s="723"/>
      <c r="AD26" s="724" t="s">
        <v>139</v>
      </c>
      <c r="AE26" s="724"/>
      <c r="AF26" s="724"/>
      <c r="AG26" s="724"/>
      <c r="AH26" s="724"/>
      <c r="AI26" s="724"/>
      <c r="AJ26" s="724"/>
      <c r="AK26" s="724"/>
      <c r="AL26" s="666" t="s">
        <v>139</v>
      </c>
      <c r="AM26" s="667"/>
      <c r="AN26" s="667"/>
      <c r="AO26" s="725"/>
      <c r="AP26" s="769" t="s">
        <v>302</v>
      </c>
      <c r="AQ26" s="770"/>
      <c r="AR26" s="770"/>
      <c r="AS26" s="770"/>
      <c r="AT26" s="770"/>
      <c r="AU26" s="770"/>
      <c r="AV26" s="770"/>
      <c r="AW26" s="770"/>
      <c r="AX26" s="770"/>
      <c r="AY26" s="770"/>
      <c r="AZ26" s="770"/>
      <c r="BA26" s="770"/>
      <c r="BB26" s="770"/>
      <c r="BC26" s="770"/>
      <c r="BD26" s="770"/>
      <c r="BE26" s="770"/>
      <c r="BF26" s="771"/>
      <c r="BG26" s="661" t="s">
        <v>131</v>
      </c>
      <c r="BH26" s="664"/>
      <c r="BI26" s="664"/>
      <c r="BJ26" s="664"/>
      <c r="BK26" s="664"/>
      <c r="BL26" s="664"/>
      <c r="BM26" s="664"/>
      <c r="BN26" s="665"/>
      <c r="BO26" s="723" t="s">
        <v>131</v>
      </c>
      <c r="BP26" s="723"/>
      <c r="BQ26" s="723"/>
      <c r="BR26" s="723"/>
      <c r="BS26" s="669" t="s">
        <v>131</v>
      </c>
      <c r="BT26" s="664"/>
      <c r="BU26" s="664"/>
      <c r="BV26" s="664"/>
      <c r="BW26" s="664"/>
      <c r="BX26" s="664"/>
      <c r="BY26" s="664"/>
      <c r="BZ26" s="664"/>
      <c r="CA26" s="664"/>
      <c r="CB26" s="704"/>
      <c r="CD26" s="705" t="s">
        <v>303</v>
      </c>
      <c r="CE26" s="702"/>
      <c r="CF26" s="702"/>
      <c r="CG26" s="702"/>
      <c r="CH26" s="702"/>
      <c r="CI26" s="702"/>
      <c r="CJ26" s="702"/>
      <c r="CK26" s="702"/>
      <c r="CL26" s="702"/>
      <c r="CM26" s="702"/>
      <c r="CN26" s="702"/>
      <c r="CO26" s="702"/>
      <c r="CP26" s="702"/>
      <c r="CQ26" s="703"/>
      <c r="CR26" s="661">
        <v>5279779</v>
      </c>
      <c r="CS26" s="664"/>
      <c r="CT26" s="664"/>
      <c r="CU26" s="664"/>
      <c r="CV26" s="664"/>
      <c r="CW26" s="664"/>
      <c r="CX26" s="664"/>
      <c r="CY26" s="665"/>
      <c r="CZ26" s="666">
        <v>9.4</v>
      </c>
      <c r="DA26" s="695"/>
      <c r="DB26" s="695"/>
      <c r="DC26" s="696"/>
      <c r="DD26" s="669">
        <v>4640998</v>
      </c>
      <c r="DE26" s="664"/>
      <c r="DF26" s="664"/>
      <c r="DG26" s="664"/>
      <c r="DH26" s="664"/>
      <c r="DI26" s="664"/>
      <c r="DJ26" s="664"/>
      <c r="DK26" s="665"/>
      <c r="DL26" s="669" t="s">
        <v>131</v>
      </c>
      <c r="DM26" s="664"/>
      <c r="DN26" s="664"/>
      <c r="DO26" s="664"/>
      <c r="DP26" s="664"/>
      <c r="DQ26" s="664"/>
      <c r="DR26" s="664"/>
      <c r="DS26" s="664"/>
      <c r="DT26" s="664"/>
      <c r="DU26" s="664"/>
      <c r="DV26" s="665"/>
      <c r="DW26" s="666" t="s">
        <v>139</v>
      </c>
      <c r="DX26" s="695"/>
      <c r="DY26" s="695"/>
      <c r="DZ26" s="695"/>
      <c r="EA26" s="695"/>
      <c r="EB26" s="695"/>
      <c r="EC26" s="697"/>
    </row>
    <row r="27" spans="2:133" ht="11.25" customHeight="1" x14ac:dyDescent="0.15">
      <c r="B27" s="658" t="s">
        <v>304</v>
      </c>
      <c r="C27" s="659"/>
      <c r="D27" s="659"/>
      <c r="E27" s="659"/>
      <c r="F27" s="659"/>
      <c r="G27" s="659"/>
      <c r="H27" s="659"/>
      <c r="I27" s="659"/>
      <c r="J27" s="659"/>
      <c r="K27" s="659"/>
      <c r="L27" s="659"/>
      <c r="M27" s="659"/>
      <c r="N27" s="659"/>
      <c r="O27" s="659"/>
      <c r="P27" s="659"/>
      <c r="Q27" s="660"/>
      <c r="R27" s="661">
        <v>6478373</v>
      </c>
      <c r="S27" s="664"/>
      <c r="T27" s="664"/>
      <c r="U27" s="664"/>
      <c r="V27" s="664"/>
      <c r="W27" s="664"/>
      <c r="X27" s="664"/>
      <c r="Y27" s="665"/>
      <c r="Z27" s="723">
        <v>11.1</v>
      </c>
      <c r="AA27" s="723"/>
      <c r="AB27" s="723"/>
      <c r="AC27" s="723"/>
      <c r="AD27" s="724" t="s">
        <v>131</v>
      </c>
      <c r="AE27" s="724"/>
      <c r="AF27" s="724"/>
      <c r="AG27" s="724"/>
      <c r="AH27" s="724"/>
      <c r="AI27" s="724"/>
      <c r="AJ27" s="724"/>
      <c r="AK27" s="724"/>
      <c r="AL27" s="666" t="s">
        <v>131</v>
      </c>
      <c r="AM27" s="667"/>
      <c r="AN27" s="667"/>
      <c r="AO27" s="725"/>
      <c r="AP27" s="658" t="s">
        <v>305</v>
      </c>
      <c r="AQ27" s="659"/>
      <c r="AR27" s="659"/>
      <c r="AS27" s="659"/>
      <c r="AT27" s="659"/>
      <c r="AU27" s="659"/>
      <c r="AV27" s="659"/>
      <c r="AW27" s="659"/>
      <c r="AX27" s="659"/>
      <c r="AY27" s="659"/>
      <c r="AZ27" s="659"/>
      <c r="BA27" s="659"/>
      <c r="BB27" s="659"/>
      <c r="BC27" s="659"/>
      <c r="BD27" s="659"/>
      <c r="BE27" s="659"/>
      <c r="BF27" s="660"/>
      <c r="BG27" s="661">
        <v>33115724</v>
      </c>
      <c r="BH27" s="664"/>
      <c r="BI27" s="664"/>
      <c r="BJ27" s="664"/>
      <c r="BK27" s="664"/>
      <c r="BL27" s="664"/>
      <c r="BM27" s="664"/>
      <c r="BN27" s="665"/>
      <c r="BO27" s="723">
        <v>100</v>
      </c>
      <c r="BP27" s="723"/>
      <c r="BQ27" s="723"/>
      <c r="BR27" s="723"/>
      <c r="BS27" s="669">
        <v>797230</v>
      </c>
      <c r="BT27" s="664"/>
      <c r="BU27" s="664"/>
      <c r="BV27" s="664"/>
      <c r="BW27" s="664"/>
      <c r="BX27" s="664"/>
      <c r="BY27" s="664"/>
      <c r="BZ27" s="664"/>
      <c r="CA27" s="664"/>
      <c r="CB27" s="704"/>
      <c r="CD27" s="705" t="s">
        <v>306</v>
      </c>
      <c r="CE27" s="702"/>
      <c r="CF27" s="702"/>
      <c r="CG27" s="702"/>
      <c r="CH27" s="702"/>
      <c r="CI27" s="702"/>
      <c r="CJ27" s="702"/>
      <c r="CK27" s="702"/>
      <c r="CL27" s="702"/>
      <c r="CM27" s="702"/>
      <c r="CN27" s="702"/>
      <c r="CO27" s="702"/>
      <c r="CP27" s="702"/>
      <c r="CQ27" s="703"/>
      <c r="CR27" s="661">
        <v>11108425</v>
      </c>
      <c r="CS27" s="662"/>
      <c r="CT27" s="662"/>
      <c r="CU27" s="662"/>
      <c r="CV27" s="662"/>
      <c r="CW27" s="662"/>
      <c r="CX27" s="662"/>
      <c r="CY27" s="663"/>
      <c r="CZ27" s="666">
        <v>19.8</v>
      </c>
      <c r="DA27" s="695"/>
      <c r="DB27" s="695"/>
      <c r="DC27" s="696"/>
      <c r="DD27" s="669">
        <v>4450097</v>
      </c>
      <c r="DE27" s="662"/>
      <c r="DF27" s="662"/>
      <c r="DG27" s="662"/>
      <c r="DH27" s="662"/>
      <c r="DI27" s="662"/>
      <c r="DJ27" s="662"/>
      <c r="DK27" s="663"/>
      <c r="DL27" s="669">
        <v>4440299</v>
      </c>
      <c r="DM27" s="662"/>
      <c r="DN27" s="662"/>
      <c r="DO27" s="662"/>
      <c r="DP27" s="662"/>
      <c r="DQ27" s="662"/>
      <c r="DR27" s="662"/>
      <c r="DS27" s="662"/>
      <c r="DT27" s="662"/>
      <c r="DU27" s="662"/>
      <c r="DV27" s="663"/>
      <c r="DW27" s="666">
        <v>12.7</v>
      </c>
      <c r="DX27" s="695"/>
      <c r="DY27" s="695"/>
      <c r="DZ27" s="695"/>
      <c r="EA27" s="695"/>
      <c r="EB27" s="695"/>
      <c r="EC27" s="697"/>
    </row>
    <row r="28" spans="2:133" ht="11.25" customHeight="1" x14ac:dyDescent="0.15">
      <c r="B28" s="766" t="s">
        <v>307</v>
      </c>
      <c r="C28" s="767"/>
      <c r="D28" s="767"/>
      <c r="E28" s="767"/>
      <c r="F28" s="767"/>
      <c r="G28" s="767"/>
      <c r="H28" s="767"/>
      <c r="I28" s="767"/>
      <c r="J28" s="767"/>
      <c r="K28" s="767"/>
      <c r="L28" s="767"/>
      <c r="M28" s="767"/>
      <c r="N28" s="767"/>
      <c r="O28" s="767"/>
      <c r="P28" s="767"/>
      <c r="Q28" s="768"/>
      <c r="R28" s="661">
        <v>49914</v>
      </c>
      <c r="S28" s="664"/>
      <c r="T28" s="664"/>
      <c r="U28" s="664"/>
      <c r="V28" s="664"/>
      <c r="W28" s="664"/>
      <c r="X28" s="664"/>
      <c r="Y28" s="665"/>
      <c r="Z28" s="723">
        <v>0.1</v>
      </c>
      <c r="AA28" s="723"/>
      <c r="AB28" s="723"/>
      <c r="AC28" s="723"/>
      <c r="AD28" s="724">
        <v>49914</v>
      </c>
      <c r="AE28" s="724"/>
      <c r="AF28" s="724"/>
      <c r="AG28" s="724"/>
      <c r="AH28" s="724"/>
      <c r="AI28" s="724"/>
      <c r="AJ28" s="724"/>
      <c r="AK28" s="724"/>
      <c r="AL28" s="666">
        <v>0.1</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308</v>
      </c>
      <c r="CE28" s="702"/>
      <c r="CF28" s="702"/>
      <c r="CG28" s="702"/>
      <c r="CH28" s="702"/>
      <c r="CI28" s="702"/>
      <c r="CJ28" s="702"/>
      <c r="CK28" s="702"/>
      <c r="CL28" s="702"/>
      <c r="CM28" s="702"/>
      <c r="CN28" s="702"/>
      <c r="CO28" s="702"/>
      <c r="CP28" s="702"/>
      <c r="CQ28" s="703"/>
      <c r="CR28" s="661">
        <v>2324823</v>
      </c>
      <c r="CS28" s="664"/>
      <c r="CT28" s="664"/>
      <c r="CU28" s="664"/>
      <c r="CV28" s="664"/>
      <c r="CW28" s="664"/>
      <c r="CX28" s="664"/>
      <c r="CY28" s="665"/>
      <c r="CZ28" s="666">
        <v>4.0999999999999996</v>
      </c>
      <c r="DA28" s="695"/>
      <c r="DB28" s="695"/>
      <c r="DC28" s="696"/>
      <c r="DD28" s="669">
        <v>2324823</v>
      </c>
      <c r="DE28" s="664"/>
      <c r="DF28" s="664"/>
      <c r="DG28" s="664"/>
      <c r="DH28" s="664"/>
      <c r="DI28" s="664"/>
      <c r="DJ28" s="664"/>
      <c r="DK28" s="665"/>
      <c r="DL28" s="669">
        <v>2324823</v>
      </c>
      <c r="DM28" s="664"/>
      <c r="DN28" s="664"/>
      <c r="DO28" s="664"/>
      <c r="DP28" s="664"/>
      <c r="DQ28" s="664"/>
      <c r="DR28" s="664"/>
      <c r="DS28" s="664"/>
      <c r="DT28" s="664"/>
      <c r="DU28" s="664"/>
      <c r="DV28" s="665"/>
      <c r="DW28" s="666">
        <v>6.7</v>
      </c>
      <c r="DX28" s="695"/>
      <c r="DY28" s="695"/>
      <c r="DZ28" s="695"/>
      <c r="EA28" s="695"/>
      <c r="EB28" s="695"/>
      <c r="EC28" s="697"/>
    </row>
    <row r="29" spans="2:133" ht="11.25" customHeight="1" x14ac:dyDescent="0.15">
      <c r="B29" s="658" t="s">
        <v>309</v>
      </c>
      <c r="C29" s="659"/>
      <c r="D29" s="659"/>
      <c r="E29" s="659"/>
      <c r="F29" s="659"/>
      <c r="G29" s="659"/>
      <c r="H29" s="659"/>
      <c r="I29" s="659"/>
      <c r="J29" s="659"/>
      <c r="K29" s="659"/>
      <c r="L29" s="659"/>
      <c r="M29" s="659"/>
      <c r="N29" s="659"/>
      <c r="O29" s="659"/>
      <c r="P29" s="659"/>
      <c r="Q29" s="660"/>
      <c r="R29" s="661">
        <v>2801330</v>
      </c>
      <c r="S29" s="664"/>
      <c r="T29" s="664"/>
      <c r="U29" s="664"/>
      <c r="V29" s="664"/>
      <c r="W29" s="664"/>
      <c r="X29" s="664"/>
      <c r="Y29" s="665"/>
      <c r="Z29" s="723">
        <v>4.8</v>
      </c>
      <c r="AA29" s="723"/>
      <c r="AB29" s="723"/>
      <c r="AC29" s="723"/>
      <c r="AD29" s="724" t="s">
        <v>131</v>
      </c>
      <c r="AE29" s="724"/>
      <c r="AF29" s="724"/>
      <c r="AG29" s="724"/>
      <c r="AH29" s="724"/>
      <c r="AI29" s="724"/>
      <c r="AJ29" s="724"/>
      <c r="AK29" s="724"/>
      <c r="AL29" s="666" t="s">
        <v>131</v>
      </c>
      <c r="AM29" s="667"/>
      <c r="AN29" s="667"/>
      <c r="AO29" s="725"/>
      <c r="AP29" s="735" t="s">
        <v>228</v>
      </c>
      <c r="AQ29" s="736"/>
      <c r="AR29" s="736"/>
      <c r="AS29" s="736"/>
      <c r="AT29" s="736"/>
      <c r="AU29" s="736"/>
      <c r="AV29" s="736"/>
      <c r="AW29" s="736"/>
      <c r="AX29" s="736"/>
      <c r="AY29" s="736"/>
      <c r="AZ29" s="736"/>
      <c r="BA29" s="736"/>
      <c r="BB29" s="736"/>
      <c r="BC29" s="736"/>
      <c r="BD29" s="736"/>
      <c r="BE29" s="736"/>
      <c r="BF29" s="737"/>
      <c r="BG29" s="735" t="s">
        <v>310</v>
      </c>
      <c r="BH29" s="763"/>
      <c r="BI29" s="763"/>
      <c r="BJ29" s="763"/>
      <c r="BK29" s="763"/>
      <c r="BL29" s="763"/>
      <c r="BM29" s="763"/>
      <c r="BN29" s="763"/>
      <c r="BO29" s="763"/>
      <c r="BP29" s="763"/>
      <c r="BQ29" s="764"/>
      <c r="BR29" s="735" t="s">
        <v>311</v>
      </c>
      <c r="BS29" s="763"/>
      <c r="BT29" s="763"/>
      <c r="BU29" s="763"/>
      <c r="BV29" s="763"/>
      <c r="BW29" s="763"/>
      <c r="BX29" s="763"/>
      <c r="BY29" s="763"/>
      <c r="BZ29" s="763"/>
      <c r="CA29" s="763"/>
      <c r="CB29" s="764"/>
      <c r="CD29" s="745" t="s">
        <v>312</v>
      </c>
      <c r="CE29" s="746"/>
      <c r="CF29" s="705" t="s">
        <v>70</v>
      </c>
      <c r="CG29" s="702"/>
      <c r="CH29" s="702"/>
      <c r="CI29" s="702"/>
      <c r="CJ29" s="702"/>
      <c r="CK29" s="702"/>
      <c r="CL29" s="702"/>
      <c r="CM29" s="702"/>
      <c r="CN29" s="702"/>
      <c r="CO29" s="702"/>
      <c r="CP29" s="702"/>
      <c r="CQ29" s="703"/>
      <c r="CR29" s="661">
        <v>2324823</v>
      </c>
      <c r="CS29" s="662"/>
      <c r="CT29" s="662"/>
      <c r="CU29" s="662"/>
      <c r="CV29" s="662"/>
      <c r="CW29" s="662"/>
      <c r="CX29" s="662"/>
      <c r="CY29" s="663"/>
      <c r="CZ29" s="666">
        <v>4.0999999999999996</v>
      </c>
      <c r="DA29" s="695"/>
      <c r="DB29" s="695"/>
      <c r="DC29" s="696"/>
      <c r="DD29" s="669">
        <v>2324823</v>
      </c>
      <c r="DE29" s="662"/>
      <c r="DF29" s="662"/>
      <c r="DG29" s="662"/>
      <c r="DH29" s="662"/>
      <c r="DI29" s="662"/>
      <c r="DJ29" s="662"/>
      <c r="DK29" s="663"/>
      <c r="DL29" s="669">
        <v>2324823</v>
      </c>
      <c r="DM29" s="662"/>
      <c r="DN29" s="662"/>
      <c r="DO29" s="662"/>
      <c r="DP29" s="662"/>
      <c r="DQ29" s="662"/>
      <c r="DR29" s="662"/>
      <c r="DS29" s="662"/>
      <c r="DT29" s="662"/>
      <c r="DU29" s="662"/>
      <c r="DV29" s="663"/>
      <c r="DW29" s="666">
        <v>6.7</v>
      </c>
      <c r="DX29" s="695"/>
      <c r="DY29" s="695"/>
      <c r="DZ29" s="695"/>
      <c r="EA29" s="695"/>
      <c r="EB29" s="695"/>
      <c r="EC29" s="697"/>
    </row>
    <row r="30" spans="2:133" ht="11.25" customHeight="1" x14ac:dyDescent="0.15">
      <c r="B30" s="658" t="s">
        <v>313</v>
      </c>
      <c r="C30" s="659"/>
      <c r="D30" s="659"/>
      <c r="E30" s="659"/>
      <c r="F30" s="659"/>
      <c r="G30" s="659"/>
      <c r="H30" s="659"/>
      <c r="I30" s="659"/>
      <c r="J30" s="659"/>
      <c r="K30" s="659"/>
      <c r="L30" s="659"/>
      <c r="M30" s="659"/>
      <c r="N30" s="659"/>
      <c r="O30" s="659"/>
      <c r="P30" s="659"/>
      <c r="Q30" s="660"/>
      <c r="R30" s="661">
        <v>139009</v>
      </c>
      <c r="S30" s="664"/>
      <c r="T30" s="664"/>
      <c r="U30" s="664"/>
      <c r="V30" s="664"/>
      <c r="W30" s="664"/>
      <c r="X30" s="664"/>
      <c r="Y30" s="665"/>
      <c r="Z30" s="723">
        <v>0.2</v>
      </c>
      <c r="AA30" s="723"/>
      <c r="AB30" s="723"/>
      <c r="AC30" s="723"/>
      <c r="AD30" s="724">
        <v>80792</v>
      </c>
      <c r="AE30" s="724"/>
      <c r="AF30" s="724"/>
      <c r="AG30" s="724"/>
      <c r="AH30" s="724"/>
      <c r="AI30" s="724"/>
      <c r="AJ30" s="724"/>
      <c r="AK30" s="724"/>
      <c r="AL30" s="666">
        <v>0.2</v>
      </c>
      <c r="AM30" s="667"/>
      <c r="AN30" s="667"/>
      <c r="AO30" s="725"/>
      <c r="AP30" s="751" t="s">
        <v>314</v>
      </c>
      <c r="AQ30" s="752"/>
      <c r="AR30" s="752"/>
      <c r="AS30" s="752"/>
      <c r="AT30" s="757" t="s">
        <v>315</v>
      </c>
      <c r="AU30" s="230"/>
      <c r="AV30" s="230"/>
      <c r="AW30" s="230"/>
      <c r="AX30" s="760" t="s">
        <v>189</v>
      </c>
      <c r="AY30" s="761"/>
      <c r="AZ30" s="761"/>
      <c r="BA30" s="761"/>
      <c r="BB30" s="761"/>
      <c r="BC30" s="761"/>
      <c r="BD30" s="761"/>
      <c r="BE30" s="761"/>
      <c r="BF30" s="762"/>
      <c r="BG30" s="741">
        <v>99.2</v>
      </c>
      <c r="BH30" s="742"/>
      <c r="BI30" s="742"/>
      <c r="BJ30" s="742"/>
      <c r="BK30" s="742"/>
      <c r="BL30" s="742"/>
      <c r="BM30" s="743">
        <v>96.6</v>
      </c>
      <c r="BN30" s="742"/>
      <c r="BO30" s="742"/>
      <c r="BP30" s="742"/>
      <c r="BQ30" s="744"/>
      <c r="BR30" s="741">
        <v>99.1</v>
      </c>
      <c r="BS30" s="742"/>
      <c r="BT30" s="742"/>
      <c r="BU30" s="742"/>
      <c r="BV30" s="742"/>
      <c r="BW30" s="742"/>
      <c r="BX30" s="743">
        <v>96.3</v>
      </c>
      <c r="BY30" s="742"/>
      <c r="BZ30" s="742"/>
      <c r="CA30" s="742"/>
      <c r="CB30" s="744"/>
      <c r="CD30" s="747"/>
      <c r="CE30" s="748"/>
      <c r="CF30" s="705" t="s">
        <v>316</v>
      </c>
      <c r="CG30" s="702"/>
      <c r="CH30" s="702"/>
      <c r="CI30" s="702"/>
      <c r="CJ30" s="702"/>
      <c r="CK30" s="702"/>
      <c r="CL30" s="702"/>
      <c r="CM30" s="702"/>
      <c r="CN30" s="702"/>
      <c r="CO30" s="702"/>
      <c r="CP30" s="702"/>
      <c r="CQ30" s="703"/>
      <c r="CR30" s="661">
        <v>2250866</v>
      </c>
      <c r="CS30" s="664"/>
      <c r="CT30" s="664"/>
      <c r="CU30" s="664"/>
      <c r="CV30" s="664"/>
      <c r="CW30" s="664"/>
      <c r="CX30" s="664"/>
      <c r="CY30" s="665"/>
      <c r="CZ30" s="666">
        <v>4</v>
      </c>
      <c r="DA30" s="695"/>
      <c r="DB30" s="695"/>
      <c r="DC30" s="696"/>
      <c r="DD30" s="669">
        <v>2250866</v>
      </c>
      <c r="DE30" s="664"/>
      <c r="DF30" s="664"/>
      <c r="DG30" s="664"/>
      <c r="DH30" s="664"/>
      <c r="DI30" s="664"/>
      <c r="DJ30" s="664"/>
      <c r="DK30" s="665"/>
      <c r="DL30" s="669">
        <v>2250866</v>
      </c>
      <c r="DM30" s="664"/>
      <c r="DN30" s="664"/>
      <c r="DO30" s="664"/>
      <c r="DP30" s="664"/>
      <c r="DQ30" s="664"/>
      <c r="DR30" s="664"/>
      <c r="DS30" s="664"/>
      <c r="DT30" s="664"/>
      <c r="DU30" s="664"/>
      <c r="DV30" s="665"/>
      <c r="DW30" s="666">
        <v>6.4</v>
      </c>
      <c r="DX30" s="695"/>
      <c r="DY30" s="695"/>
      <c r="DZ30" s="695"/>
      <c r="EA30" s="695"/>
      <c r="EB30" s="695"/>
      <c r="EC30" s="697"/>
    </row>
    <row r="31" spans="2:133" ht="11.25" customHeight="1" x14ac:dyDescent="0.15">
      <c r="B31" s="658" t="s">
        <v>317</v>
      </c>
      <c r="C31" s="659"/>
      <c r="D31" s="659"/>
      <c r="E31" s="659"/>
      <c r="F31" s="659"/>
      <c r="G31" s="659"/>
      <c r="H31" s="659"/>
      <c r="I31" s="659"/>
      <c r="J31" s="659"/>
      <c r="K31" s="659"/>
      <c r="L31" s="659"/>
      <c r="M31" s="659"/>
      <c r="N31" s="659"/>
      <c r="O31" s="659"/>
      <c r="P31" s="659"/>
      <c r="Q31" s="660"/>
      <c r="R31" s="661">
        <v>396781</v>
      </c>
      <c r="S31" s="664"/>
      <c r="T31" s="664"/>
      <c r="U31" s="664"/>
      <c r="V31" s="664"/>
      <c r="W31" s="664"/>
      <c r="X31" s="664"/>
      <c r="Y31" s="665"/>
      <c r="Z31" s="723">
        <v>0.7</v>
      </c>
      <c r="AA31" s="723"/>
      <c r="AB31" s="723"/>
      <c r="AC31" s="723"/>
      <c r="AD31" s="724" t="s">
        <v>131</v>
      </c>
      <c r="AE31" s="724"/>
      <c r="AF31" s="724"/>
      <c r="AG31" s="724"/>
      <c r="AH31" s="724"/>
      <c r="AI31" s="724"/>
      <c r="AJ31" s="724"/>
      <c r="AK31" s="724"/>
      <c r="AL31" s="666" t="s">
        <v>131</v>
      </c>
      <c r="AM31" s="667"/>
      <c r="AN31" s="667"/>
      <c r="AO31" s="725"/>
      <c r="AP31" s="753"/>
      <c r="AQ31" s="754"/>
      <c r="AR31" s="754"/>
      <c r="AS31" s="754"/>
      <c r="AT31" s="758"/>
      <c r="AU31" s="229" t="s">
        <v>318</v>
      </c>
      <c r="AV31" s="229"/>
      <c r="AW31" s="229"/>
      <c r="AX31" s="658" t="s">
        <v>319</v>
      </c>
      <c r="AY31" s="659"/>
      <c r="AZ31" s="659"/>
      <c r="BA31" s="659"/>
      <c r="BB31" s="659"/>
      <c r="BC31" s="659"/>
      <c r="BD31" s="659"/>
      <c r="BE31" s="659"/>
      <c r="BF31" s="660"/>
      <c r="BG31" s="739">
        <v>98.9</v>
      </c>
      <c r="BH31" s="662"/>
      <c r="BI31" s="662"/>
      <c r="BJ31" s="662"/>
      <c r="BK31" s="662"/>
      <c r="BL31" s="662"/>
      <c r="BM31" s="667">
        <v>95.5</v>
      </c>
      <c r="BN31" s="740"/>
      <c r="BO31" s="740"/>
      <c r="BP31" s="740"/>
      <c r="BQ31" s="701"/>
      <c r="BR31" s="739">
        <v>98.7</v>
      </c>
      <c r="BS31" s="662"/>
      <c r="BT31" s="662"/>
      <c r="BU31" s="662"/>
      <c r="BV31" s="662"/>
      <c r="BW31" s="662"/>
      <c r="BX31" s="667">
        <v>94.9</v>
      </c>
      <c r="BY31" s="740"/>
      <c r="BZ31" s="740"/>
      <c r="CA31" s="740"/>
      <c r="CB31" s="701"/>
      <c r="CD31" s="747"/>
      <c r="CE31" s="748"/>
      <c r="CF31" s="705" t="s">
        <v>320</v>
      </c>
      <c r="CG31" s="702"/>
      <c r="CH31" s="702"/>
      <c r="CI31" s="702"/>
      <c r="CJ31" s="702"/>
      <c r="CK31" s="702"/>
      <c r="CL31" s="702"/>
      <c r="CM31" s="702"/>
      <c r="CN31" s="702"/>
      <c r="CO31" s="702"/>
      <c r="CP31" s="702"/>
      <c r="CQ31" s="703"/>
      <c r="CR31" s="661">
        <v>73957</v>
      </c>
      <c r="CS31" s="662"/>
      <c r="CT31" s="662"/>
      <c r="CU31" s="662"/>
      <c r="CV31" s="662"/>
      <c r="CW31" s="662"/>
      <c r="CX31" s="662"/>
      <c r="CY31" s="663"/>
      <c r="CZ31" s="666">
        <v>0.1</v>
      </c>
      <c r="DA31" s="695"/>
      <c r="DB31" s="695"/>
      <c r="DC31" s="696"/>
      <c r="DD31" s="669">
        <v>73957</v>
      </c>
      <c r="DE31" s="662"/>
      <c r="DF31" s="662"/>
      <c r="DG31" s="662"/>
      <c r="DH31" s="662"/>
      <c r="DI31" s="662"/>
      <c r="DJ31" s="662"/>
      <c r="DK31" s="663"/>
      <c r="DL31" s="669">
        <v>73957</v>
      </c>
      <c r="DM31" s="662"/>
      <c r="DN31" s="662"/>
      <c r="DO31" s="662"/>
      <c r="DP31" s="662"/>
      <c r="DQ31" s="662"/>
      <c r="DR31" s="662"/>
      <c r="DS31" s="662"/>
      <c r="DT31" s="662"/>
      <c r="DU31" s="662"/>
      <c r="DV31" s="663"/>
      <c r="DW31" s="666">
        <v>0.2</v>
      </c>
      <c r="DX31" s="695"/>
      <c r="DY31" s="695"/>
      <c r="DZ31" s="695"/>
      <c r="EA31" s="695"/>
      <c r="EB31" s="695"/>
      <c r="EC31" s="697"/>
    </row>
    <row r="32" spans="2:133" ht="11.25" customHeight="1" x14ac:dyDescent="0.15">
      <c r="B32" s="658" t="s">
        <v>321</v>
      </c>
      <c r="C32" s="659"/>
      <c r="D32" s="659"/>
      <c r="E32" s="659"/>
      <c r="F32" s="659"/>
      <c r="G32" s="659"/>
      <c r="H32" s="659"/>
      <c r="I32" s="659"/>
      <c r="J32" s="659"/>
      <c r="K32" s="659"/>
      <c r="L32" s="659"/>
      <c r="M32" s="659"/>
      <c r="N32" s="659"/>
      <c r="O32" s="659"/>
      <c r="P32" s="659"/>
      <c r="Q32" s="660"/>
      <c r="R32" s="661">
        <v>3614036</v>
      </c>
      <c r="S32" s="664"/>
      <c r="T32" s="664"/>
      <c r="U32" s="664"/>
      <c r="V32" s="664"/>
      <c r="W32" s="664"/>
      <c r="X32" s="664"/>
      <c r="Y32" s="665"/>
      <c r="Z32" s="723">
        <v>6.2</v>
      </c>
      <c r="AA32" s="723"/>
      <c r="AB32" s="723"/>
      <c r="AC32" s="723"/>
      <c r="AD32" s="724" t="s">
        <v>250</v>
      </c>
      <c r="AE32" s="724"/>
      <c r="AF32" s="724"/>
      <c r="AG32" s="724"/>
      <c r="AH32" s="724"/>
      <c r="AI32" s="724"/>
      <c r="AJ32" s="724"/>
      <c r="AK32" s="724"/>
      <c r="AL32" s="666" t="s">
        <v>250</v>
      </c>
      <c r="AM32" s="667"/>
      <c r="AN32" s="667"/>
      <c r="AO32" s="725"/>
      <c r="AP32" s="755"/>
      <c r="AQ32" s="756"/>
      <c r="AR32" s="756"/>
      <c r="AS32" s="756"/>
      <c r="AT32" s="759"/>
      <c r="AU32" s="231"/>
      <c r="AV32" s="231"/>
      <c r="AW32" s="231"/>
      <c r="AX32" s="673" t="s">
        <v>322</v>
      </c>
      <c r="AY32" s="674"/>
      <c r="AZ32" s="674"/>
      <c r="BA32" s="674"/>
      <c r="BB32" s="674"/>
      <c r="BC32" s="674"/>
      <c r="BD32" s="674"/>
      <c r="BE32" s="674"/>
      <c r="BF32" s="675"/>
      <c r="BG32" s="738">
        <v>99.4</v>
      </c>
      <c r="BH32" s="677"/>
      <c r="BI32" s="677"/>
      <c r="BJ32" s="677"/>
      <c r="BK32" s="677"/>
      <c r="BL32" s="677"/>
      <c r="BM32" s="721">
        <v>97.5</v>
      </c>
      <c r="BN32" s="677"/>
      <c r="BO32" s="677"/>
      <c r="BP32" s="677"/>
      <c r="BQ32" s="714"/>
      <c r="BR32" s="738">
        <v>99.4</v>
      </c>
      <c r="BS32" s="677"/>
      <c r="BT32" s="677"/>
      <c r="BU32" s="677"/>
      <c r="BV32" s="677"/>
      <c r="BW32" s="677"/>
      <c r="BX32" s="721">
        <v>97.4</v>
      </c>
      <c r="BY32" s="677"/>
      <c r="BZ32" s="677"/>
      <c r="CA32" s="677"/>
      <c r="CB32" s="714"/>
      <c r="CD32" s="749"/>
      <c r="CE32" s="750"/>
      <c r="CF32" s="705" t="s">
        <v>323</v>
      </c>
      <c r="CG32" s="702"/>
      <c r="CH32" s="702"/>
      <c r="CI32" s="702"/>
      <c r="CJ32" s="702"/>
      <c r="CK32" s="702"/>
      <c r="CL32" s="702"/>
      <c r="CM32" s="702"/>
      <c r="CN32" s="702"/>
      <c r="CO32" s="702"/>
      <c r="CP32" s="702"/>
      <c r="CQ32" s="703"/>
      <c r="CR32" s="661" t="s">
        <v>139</v>
      </c>
      <c r="CS32" s="664"/>
      <c r="CT32" s="664"/>
      <c r="CU32" s="664"/>
      <c r="CV32" s="664"/>
      <c r="CW32" s="664"/>
      <c r="CX32" s="664"/>
      <c r="CY32" s="665"/>
      <c r="CZ32" s="666" t="s">
        <v>131</v>
      </c>
      <c r="DA32" s="695"/>
      <c r="DB32" s="695"/>
      <c r="DC32" s="696"/>
      <c r="DD32" s="669" t="s">
        <v>131</v>
      </c>
      <c r="DE32" s="664"/>
      <c r="DF32" s="664"/>
      <c r="DG32" s="664"/>
      <c r="DH32" s="664"/>
      <c r="DI32" s="664"/>
      <c r="DJ32" s="664"/>
      <c r="DK32" s="665"/>
      <c r="DL32" s="669" t="s">
        <v>131</v>
      </c>
      <c r="DM32" s="664"/>
      <c r="DN32" s="664"/>
      <c r="DO32" s="664"/>
      <c r="DP32" s="664"/>
      <c r="DQ32" s="664"/>
      <c r="DR32" s="664"/>
      <c r="DS32" s="664"/>
      <c r="DT32" s="664"/>
      <c r="DU32" s="664"/>
      <c r="DV32" s="665"/>
      <c r="DW32" s="666" t="s">
        <v>131</v>
      </c>
      <c r="DX32" s="695"/>
      <c r="DY32" s="695"/>
      <c r="DZ32" s="695"/>
      <c r="EA32" s="695"/>
      <c r="EB32" s="695"/>
      <c r="EC32" s="697"/>
    </row>
    <row r="33" spans="2:133" ht="11.25" customHeight="1" x14ac:dyDescent="0.15">
      <c r="B33" s="658" t="s">
        <v>324</v>
      </c>
      <c r="C33" s="659"/>
      <c r="D33" s="659"/>
      <c r="E33" s="659"/>
      <c r="F33" s="659"/>
      <c r="G33" s="659"/>
      <c r="H33" s="659"/>
      <c r="I33" s="659"/>
      <c r="J33" s="659"/>
      <c r="K33" s="659"/>
      <c r="L33" s="659"/>
      <c r="M33" s="659"/>
      <c r="N33" s="659"/>
      <c r="O33" s="659"/>
      <c r="P33" s="659"/>
      <c r="Q33" s="660"/>
      <c r="R33" s="661">
        <v>3329603</v>
      </c>
      <c r="S33" s="664"/>
      <c r="T33" s="664"/>
      <c r="U33" s="664"/>
      <c r="V33" s="664"/>
      <c r="W33" s="664"/>
      <c r="X33" s="664"/>
      <c r="Y33" s="665"/>
      <c r="Z33" s="723">
        <v>5.7</v>
      </c>
      <c r="AA33" s="723"/>
      <c r="AB33" s="723"/>
      <c r="AC33" s="723"/>
      <c r="AD33" s="724" t="s">
        <v>131</v>
      </c>
      <c r="AE33" s="724"/>
      <c r="AF33" s="724"/>
      <c r="AG33" s="724"/>
      <c r="AH33" s="724"/>
      <c r="AI33" s="724"/>
      <c r="AJ33" s="724"/>
      <c r="AK33" s="724"/>
      <c r="AL33" s="666" t="s">
        <v>139</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325</v>
      </c>
      <c r="CE33" s="702"/>
      <c r="CF33" s="702"/>
      <c r="CG33" s="702"/>
      <c r="CH33" s="702"/>
      <c r="CI33" s="702"/>
      <c r="CJ33" s="702"/>
      <c r="CK33" s="702"/>
      <c r="CL33" s="702"/>
      <c r="CM33" s="702"/>
      <c r="CN33" s="702"/>
      <c r="CO33" s="702"/>
      <c r="CP33" s="702"/>
      <c r="CQ33" s="703"/>
      <c r="CR33" s="661">
        <v>28679727</v>
      </c>
      <c r="CS33" s="662"/>
      <c r="CT33" s="662"/>
      <c r="CU33" s="662"/>
      <c r="CV33" s="662"/>
      <c r="CW33" s="662"/>
      <c r="CX33" s="662"/>
      <c r="CY33" s="663"/>
      <c r="CZ33" s="666">
        <v>51.2</v>
      </c>
      <c r="DA33" s="695"/>
      <c r="DB33" s="695"/>
      <c r="DC33" s="696"/>
      <c r="DD33" s="669">
        <v>21593969</v>
      </c>
      <c r="DE33" s="662"/>
      <c r="DF33" s="662"/>
      <c r="DG33" s="662"/>
      <c r="DH33" s="662"/>
      <c r="DI33" s="662"/>
      <c r="DJ33" s="662"/>
      <c r="DK33" s="663"/>
      <c r="DL33" s="669">
        <v>15565030</v>
      </c>
      <c r="DM33" s="662"/>
      <c r="DN33" s="662"/>
      <c r="DO33" s="662"/>
      <c r="DP33" s="662"/>
      <c r="DQ33" s="662"/>
      <c r="DR33" s="662"/>
      <c r="DS33" s="662"/>
      <c r="DT33" s="662"/>
      <c r="DU33" s="662"/>
      <c r="DV33" s="663"/>
      <c r="DW33" s="666">
        <v>44.6</v>
      </c>
      <c r="DX33" s="695"/>
      <c r="DY33" s="695"/>
      <c r="DZ33" s="695"/>
      <c r="EA33" s="695"/>
      <c r="EB33" s="695"/>
      <c r="EC33" s="697"/>
    </row>
    <row r="34" spans="2:133" ht="11.25" customHeight="1" x14ac:dyDescent="0.15">
      <c r="B34" s="658" t="s">
        <v>326</v>
      </c>
      <c r="C34" s="659"/>
      <c r="D34" s="659"/>
      <c r="E34" s="659"/>
      <c r="F34" s="659"/>
      <c r="G34" s="659"/>
      <c r="H34" s="659"/>
      <c r="I34" s="659"/>
      <c r="J34" s="659"/>
      <c r="K34" s="659"/>
      <c r="L34" s="659"/>
      <c r="M34" s="659"/>
      <c r="N34" s="659"/>
      <c r="O34" s="659"/>
      <c r="P34" s="659"/>
      <c r="Q34" s="660"/>
      <c r="R34" s="661">
        <v>2069438</v>
      </c>
      <c r="S34" s="664"/>
      <c r="T34" s="664"/>
      <c r="U34" s="664"/>
      <c r="V34" s="664"/>
      <c r="W34" s="664"/>
      <c r="X34" s="664"/>
      <c r="Y34" s="665"/>
      <c r="Z34" s="723">
        <v>3.5</v>
      </c>
      <c r="AA34" s="723"/>
      <c r="AB34" s="723"/>
      <c r="AC34" s="723"/>
      <c r="AD34" s="724">
        <v>519</v>
      </c>
      <c r="AE34" s="724"/>
      <c r="AF34" s="724"/>
      <c r="AG34" s="724"/>
      <c r="AH34" s="724"/>
      <c r="AI34" s="724"/>
      <c r="AJ34" s="724"/>
      <c r="AK34" s="724"/>
      <c r="AL34" s="666">
        <v>0</v>
      </c>
      <c r="AM34" s="667"/>
      <c r="AN34" s="667"/>
      <c r="AO34" s="725"/>
      <c r="AP34" s="234"/>
      <c r="AQ34" s="735" t="s">
        <v>327</v>
      </c>
      <c r="AR34" s="736"/>
      <c r="AS34" s="736"/>
      <c r="AT34" s="736"/>
      <c r="AU34" s="736"/>
      <c r="AV34" s="736"/>
      <c r="AW34" s="736"/>
      <c r="AX34" s="736"/>
      <c r="AY34" s="736"/>
      <c r="AZ34" s="736"/>
      <c r="BA34" s="736"/>
      <c r="BB34" s="736"/>
      <c r="BC34" s="736"/>
      <c r="BD34" s="736"/>
      <c r="BE34" s="736"/>
      <c r="BF34" s="737"/>
      <c r="BG34" s="735" t="s">
        <v>328</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329</v>
      </c>
      <c r="CE34" s="702"/>
      <c r="CF34" s="702"/>
      <c r="CG34" s="702"/>
      <c r="CH34" s="702"/>
      <c r="CI34" s="702"/>
      <c r="CJ34" s="702"/>
      <c r="CK34" s="702"/>
      <c r="CL34" s="702"/>
      <c r="CM34" s="702"/>
      <c r="CN34" s="702"/>
      <c r="CO34" s="702"/>
      <c r="CP34" s="702"/>
      <c r="CQ34" s="703"/>
      <c r="CR34" s="661">
        <v>10549547</v>
      </c>
      <c r="CS34" s="664"/>
      <c r="CT34" s="664"/>
      <c r="CU34" s="664"/>
      <c r="CV34" s="664"/>
      <c r="CW34" s="664"/>
      <c r="CX34" s="664"/>
      <c r="CY34" s="665"/>
      <c r="CZ34" s="666">
        <v>18.8</v>
      </c>
      <c r="DA34" s="695"/>
      <c r="DB34" s="695"/>
      <c r="DC34" s="696"/>
      <c r="DD34" s="669">
        <v>8758330</v>
      </c>
      <c r="DE34" s="664"/>
      <c r="DF34" s="664"/>
      <c r="DG34" s="664"/>
      <c r="DH34" s="664"/>
      <c r="DI34" s="664"/>
      <c r="DJ34" s="664"/>
      <c r="DK34" s="665"/>
      <c r="DL34" s="669">
        <v>8084260</v>
      </c>
      <c r="DM34" s="664"/>
      <c r="DN34" s="664"/>
      <c r="DO34" s="664"/>
      <c r="DP34" s="664"/>
      <c r="DQ34" s="664"/>
      <c r="DR34" s="664"/>
      <c r="DS34" s="664"/>
      <c r="DT34" s="664"/>
      <c r="DU34" s="664"/>
      <c r="DV34" s="665"/>
      <c r="DW34" s="666">
        <v>23.2</v>
      </c>
      <c r="DX34" s="695"/>
      <c r="DY34" s="695"/>
      <c r="DZ34" s="695"/>
      <c r="EA34" s="695"/>
      <c r="EB34" s="695"/>
      <c r="EC34" s="697"/>
    </row>
    <row r="35" spans="2:133" ht="11.25" customHeight="1" x14ac:dyDescent="0.15">
      <c r="B35" s="658" t="s">
        <v>330</v>
      </c>
      <c r="C35" s="659"/>
      <c r="D35" s="659"/>
      <c r="E35" s="659"/>
      <c r="F35" s="659"/>
      <c r="G35" s="659"/>
      <c r="H35" s="659"/>
      <c r="I35" s="659"/>
      <c r="J35" s="659"/>
      <c r="K35" s="659"/>
      <c r="L35" s="659"/>
      <c r="M35" s="659"/>
      <c r="N35" s="659"/>
      <c r="O35" s="659"/>
      <c r="P35" s="659"/>
      <c r="Q35" s="660"/>
      <c r="R35" s="661">
        <v>1017700</v>
      </c>
      <c r="S35" s="664"/>
      <c r="T35" s="664"/>
      <c r="U35" s="664"/>
      <c r="V35" s="664"/>
      <c r="W35" s="664"/>
      <c r="X35" s="664"/>
      <c r="Y35" s="665"/>
      <c r="Z35" s="723">
        <v>1.7</v>
      </c>
      <c r="AA35" s="723"/>
      <c r="AB35" s="723"/>
      <c r="AC35" s="723"/>
      <c r="AD35" s="724" t="s">
        <v>131</v>
      </c>
      <c r="AE35" s="724"/>
      <c r="AF35" s="724"/>
      <c r="AG35" s="724"/>
      <c r="AH35" s="724"/>
      <c r="AI35" s="724"/>
      <c r="AJ35" s="724"/>
      <c r="AK35" s="724"/>
      <c r="AL35" s="666" t="s">
        <v>131</v>
      </c>
      <c r="AM35" s="667"/>
      <c r="AN35" s="667"/>
      <c r="AO35" s="725"/>
      <c r="AP35" s="234"/>
      <c r="AQ35" s="729" t="s">
        <v>331</v>
      </c>
      <c r="AR35" s="730"/>
      <c r="AS35" s="730"/>
      <c r="AT35" s="730"/>
      <c r="AU35" s="730"/>
      <c r="AV35" s="730"/>
      <c r="AW35" s="730"/>
      <c r="AX35" s="730"/>
      <c r="AY35" s="731"/>
      <c r="AZ35" s="726">
        <v>10981869</v>
      </c>
      <c r="BA35" s="727"/>
      <c r="BB35" s="727"/>
      <c r="BC35" s="727"/>
      <c r="BD35" s="727"/>
      <c r="BE35" s="727"/>
      <c r="BF35" s="728"/>
      <c r="BG35" s="732" t="s">
        <v>332</v>
      </c>
      <c r="BH35" s="733"/>
      <c r="BI35" s="733"/>
      <c r="BJ35" s="733"/>
      <c r="BK35" s="733"/>
      <c r="BL35" s="733"/>
      <c r="BM35" s="733"/>
      <c r="BN35" s="733"/>
      <c r="BO35" s="733"/>
      <c r="BP35" s="733"/>
      <c r="BQ35" s="733"/>
      <c r="BR35" s="733"/>
      <c r="BS35" s="733"/>
      <c r="BT35" s="733"/>
      <c r="BU35" s="734"/>
      <c r="BV35" s="726">
        <v>4081</v>
      </c>
      <c r="BW35" s="727"/>
      <c r="BX35" s="727"/>
      <c r="BY35" s="727"/>
      <c r="BZ35" s="727"/>
      <c r="CA35" s="727"/>
      <c r="CB35" s="728"/>
      <c r="CD35" s="705" t="s">
        <v>333</v>
      </c>
      <c r="CE35" s="702"/>
      <c r="CF35" s="702"/>
      <c r="CG35" s="702"/>
      <c r="CH35" s="702"/>
      <c r="CI35" s="702"/>
      <c r="CJ35" s="702"/>
      <c r="CK35" s="702"/>
      <c r="CL35" s="702"/>
      <c r="CM35" s="702"/>
      <c r="CN35" s="702"/>
      <c r="CO35" s="702"/>
      <c r="CP35" s="702"/>
      <c r="CQ35" s="703"/>
      <c r="CR35" s="661">
        <v>1075798</v>
      </c>
      <c r="CS35" s="662"/>
      <c r="CT35" s="662"/>
      <c r="CU35" s="662"/>
      <c r="CV35" s="662"/>
      <c r="CW35" s="662"/>
      <c r="CX35" s="662"/>
      <c r="CY35" s="663"/>
      <c r="CZ35" s="666">
        <v>1.9</v>
      </c>
      <c r="DA35" s="695"/>
      <c r="DB35" s="695"/>
      <c r="DC35" s="696"/>
      <c r="DD35" s="669">
        <v>947563</v>
      </c>
      <c r="DE35" s="662"/>
      <c r="DF35" s="662"/>
      <c r="DG35" s="662"/>
      <c r="DH35" s="662"/>
      <c r="DI35" s="662"/>
      <c r="DJ35" s="662"/>
      <c r="DK35" s="663"/>
      <c r="DL35" s="669">
        <v>947563</v>
      </c>
      <c r="DM35" s="662"/>
      <c r="DN35" s="662"/>
      <c r="DO35" s="662"/>
      <c r="DP35" s="662"/>
      <c r="DQ35" s="662"/>
      <c r="DR35" s="662"/>
      <c r="DS35" s="662"/>
      <c r="DT35" s="662"/>
      <c r="DU35" s="662"/>
      <c r="DV35" s="663"/>
      <c r="DW35" s="666">
        <v>2.7</v>
      </c>
      <c r="DX35" s="695"/>
      <c r="DY35" s="695"/>
      <c r="DZ35" s="695"/>
      <c r="EA35" s="695"/>
      <c r="EB35" s="695"/>
      <c r="EC35" s="697"/>
    </row>
    <row r="36" spans="2:133" ht="11.25" customHeight="1" x14ac:dyDescent="0.15">
      <c r="B36" s="658" t="s">
        <v>334</v>
      </c>
      <c r="C36" s="659"/>
      <c r="D36" s="659"/>
      <c r="E36" s="659"/>
      <c r="F36" s="659"/>
      <c r="G36" s="659"/>
      <c r="H36" s="659"/>
      <c r="I36" s="659"/>
      <c r="J36" s="659"/>
      <c r="K36" s="659"/>
      <c r="L36" s="659"/>
      <c r="M36" s="659"/>
      <c r="N36" s="659"/>
      <c r="O36" s="659"/>
      <c r="P36" s="659"/>
      <c r="Q36" s="660"/>
      <c r="R36" s="661" t="s">
        <v>250</v>
      </c>
      <c r="S36" s="664"/>
      <c r="T36" s="664"/>
      <c r="U36" s="664"/>
      <c r="V36" s="664"/>
      <c r="W36" s="664"/>
      <c r="X36" s="664"/>
      <c r="Y36" s="665"/>
      <c r="Z36" s="723" t="s">
        <v>131</v>
      </c>
      <c r="AA36" s="723"/>
      <c r="AB36" s="723"/>
      <c r="AC36" s="723"/>
      <c r="AD36" s="724" t="s">
        <v>131</v>
      </c>
      <c r="AE36" s="724"/>
      <c r="AF36" s="724"/>
      <c r="AG36" s="724"/>
      <c r="AH36" s="724"/>
      <c r="AI36" s="724"/>
      <c r="AJ36" s="724"/>
      <c r="AK36" s="724"/>
      <c r="AL36" s="666" t="s">
        <v>131</v>
      </c>
      <c r="AM36" s="667"/>
      <c r="AN36" s="667"/>
      <c r="AO36" s="725"/>
      <c r="AQ36" s="698" t="s">
        <v>335</v>
      </c>
      <c r="AR36" s="699"/>
      <c r="AS36" s="699"/>
      <c r="AT36" s="699"/>
      <c r="AU36" s="699"/>
      <c r="AV36" s="699"/>
      <c r="AW36" s="699"/>
      <c r="AX36" s="699"/>
      <c r="AY36" s="700"/>
      <c r="AZ36" s="661">
        <v>4393888</v>
      </c>
      <c r="BA36" s="664"/>
      <c r="BB36" s="664"/>
      <c r="BC36" s="664"/>
      <c r="BD36" s="662"/>
      <c r="BE36" s="662"/>
      <c r="BF36" s="701"/>
      <c r="BG36" s="705" t="s">
        <v>336</v>
      </c>
      <c r="BH36" s="702"/>
      <c r="BI36" s="702"/>
      <c r="BJ36" s="702"/>
      <c r="BK36" s="702"/>
      <c r="BL36" s="702"/>
      <c r="BM36" s="702"/>
      <c r="BN36" s="702"/>
      <c r="BO36" s="702"/>
      <c r="BP36" s="702"/>
      <c r="BQ36" s="702"/>
      <c r="BR36" s="702"/>
      <c r="BS36" s="702"/>
      <c r="BT36" s="702"/>
      <c r="BU36" s="703"/>
      <c r="BV36" s="661">
        <v>-728656</v>
      </c>
      <c r="BW36" s="664"/>
      <c r="BX36" s="664"/>
      <c r="BY36" s="664"/>
      <c r="BZ36" s="664"/>
      <c r="CA36" s="664"/>
      <c r="CB36" s="704"/>
      <c r="CD36" s="705" t="s">
        <v>337</v>
      </c>
      <c r="CE36" s="702"/>
      <c r="CF36" s="702"/>
      <c r="CG36" s="702"/>
      <c r="CH36" s="702"/>
      <c r="CI36" s="702"/>
      <c r="CJ36" s="702"/>
      <c r="CK36" s="702"/>
      <c r="CL36" s="702"/>
      <c r="CM36" s="702"/>
      <c r="CN36" s="702"/>
      <c r="CO36" s="702"/>
      <c r="CP36" s="702"/>
      <c r="CQ36" s="703"/>
      <c r="CR36" s="661">
        <v>8457041</v>
      </c>
      <c r="CS36" s="664"/>
      <c r="CT36" s="664"/>
      <c r="CU36" s="664"/>
      <c r="CV36" s="664"/>
      <c r="CW36" s="664"/>
      <c r="CX36" s="664"/>
      <c r="CY36" s="665"/>
      <c r="CZ36" s="666">
        <v>15.1</v>
      </c>
      <c r="DA36" s="695"/>
      <c r="DB36" s="695"/>
      <c r="DC36" s="696"/>
      <c r="DD36" s="669">
        <v>4795905</v>
      </c>
      <c r="DE36" s="664"/>
      <c r="DF36" s="664"/>
      <c r="DG36" s="664"/>
      <c r="DH36" s="664"/>
      <c r="DI36" s="664"/>
      <c r="DJ36" s="664"/>
      <c r="DK36" s="665"/>
      <c r="DL36" s="669">
        <v>3767523</v>
      </c>
      <c r="DM36" s="664"/>
      <c r="DN36" s="664"/>
      <c r="DO36" s="664"/>
      <c r="DP36" s="664"/>
      <c r="DQ36" s="664"/>
      <c r="DR36" s="664"/>
      <c r="DS36" s="664"/>
      <c r="DT36" s="664"/>
      <c r="DU36" s="664"/>
      <c r="DV36" s="665"/>
      <c r="DW36" s="666">
        <v>10.8</v>
      </c>
      <c r="DX36" s="695"/>
      <c r="DY36" s="695"/>
      <c r="DZ36" s="695"/>
      <c r="EA36" s="695"/>
      <c r="EB36" s="695"/>
      <c r="EC36" s="697"/>
    </row>
    <row r="37" spans="2:133" ht="11.25" customHeight="1" x14ac:dyDescent="0.15">
      <c r="B37" s="658" t="s">
        <v>338</v>
      </c>
      <c r="C37" s="659"/>
      <c r="D37" s="659"/>
      <c r="E37" s="659"/>
      <c r="F37" s="659"/>
      <c r="G37" s="659"/>
      <c r="H37" s="659"/>
      <c r="I37" s="659"/>
      <c r="J37" s="659"/>
      <c r="K37" s="659"/>
      <c r="L37" s="659"/>
      <c r="M37" s="659"/>
      <c r="N37" s="659"/>
      <c r="O37" s="659"/>
      <c r="P37" s="659"/>
      <c r="Q37" s="660"/>
      <c r="R37" s="661" t="s">
        <v>131</v>
      </c>
      <c r="S37" s="664"/>
      <c r="T37" s="664"/>
      <c r="U37" s="664"/>
      <c r="V37" s="664"/>
      <c r="W37" s="664"/>
      <c r="X37" s="664"/>
      <c r="Y37" s="665"/>
      <c r="Z37" s="723" t="s">
        <v>131</v>
      </c>
      <c r="AA37" s="723"/>
      <c r="AB37" s="723"/>
      <c r="AC37" s="723"/>
      <c r="AD37" s="724" t="s">
        <v>139</v>
      </c>
      <c r="AE37" s="724"/>
      <c r="AF37" s="724"/>
      <c r="AG37" s="724"/>
      <c r="AH37" s="724"/>
      <c r="AI37" s="724"/>
      <c r="AJ37" s="724"/>
      <c r="AK37" s="724"/>
      <c r="AL37" s="666" t="s">
        <v>131</v>
      </c>
      <c r="AM37" s="667"/>
      <c r="AN37" s="667"/>
      <c r="AO37" s="725"/>
      <c r="AQ37" s="698" t="s">
        <v>339</v>
      </c>
      <c r="AR37" s="699"/>
      <c r="AS37" s="699"/>
      <c r="AT37" s="699"/>
      <c r="AU37" s="699"/>
      <c r="AV37" s="699"/>
      <c r="AW37" s="699"/>
      <c r="AX37" s="699"/>
      <c r="AY37" s="700"/>
      <c r="AZ37" s="661">
        <v>1389619</v>
      </c>
      <c r="BA37" s="664"/>
      <c r="BB37" s="664"/>
      <c r="BC37" s="664"/>
      <c r="BD37" s="662"/>
      <c r="BE37" s="662"/>
      <c r="BF37" s="701"/>
      <c r="BG37" s="705" t="s">
        <v>340</v>
      </c>
      <c r="BH37" s="702"/>
      <c r="BI37" s="702"/>
      <c r="BJ37" s="702"/>
      <c r="BK37" s="702"/>
      <c r="BL37" s="702"/>
      <c r="BM37" s="702"/>
      <c r="BN37" s="702"/>
      <c r="BO37" s="702"/>
      <c r="BP37" s="702"/>
      <c r="BQ37" s="702"/>
      <c r="BR37" s="702"/>
      <c r="BS37" s="702"/>
      <c r="BT37" s="702"/>
      <c r="BU37" s="703"/>
      <c r="BV37" s="661">
        <v>19126</v>
      </c>
      <c r="BW37" s="664"/>
      <c r="BX37" s="664"/>
      <c r="BY37" s="664"/>
      <c r="BZ37" s="664"/>
      <c r="CA37" s="664"/>
      <c r="CB37" s="704"/>
      <c r="CD37" s="705" t="s">
        <v>341</v>
      </c>
      <c r="CE37" s="702"/>
      <c r="CF37" s="702"/>
      <c r="CG37" s="702"/>
      <c r="CH37" s="702"/>
      <c r="CI37" s="702"/>
      <c r="CJ37" s="702"/>
      <c r="CK37" s="702"/>
      <c r="CL37" s="702"/>
      <c r="CM37" s="702"/>
      <c r="CN37" s="702"/>
      <c r="CO37" s="702"/>
      <c r="CP37" s="702"/>
      <c r="CQ37" s="703"/>
      <c r="CR37" s="661">
        <v>1501377</v>
      </c>
      <c r="CS37" s="662"/>
      <c r="CT37" s="662"/>
      <c r="CU37" s="662"/>
      <c r="CV37" s="662"/>
      <c r="CW37" s="662"/>
      <c r="CX37" s="662"/>
      <c r="CY37" s="663"/>
      <c r="CZ37" s="666">
        <v>2.7</v>
      </c>
      <c r="DA37" s="695"/>
      <c r="DB37" s="695"/>
      <c r="DC37" s="696"/>
      <c r="DD37" s="669">
        <v>1501377</v>
      </c>
      <c r="DE37" s="662"/>
      <c r="DF37" s="662"/>
      <c r="DG37" s="662"/>
      <c r="DH37" s="662"/>
      <c r="DI37" s="662"/>
      <c r="DJ37" s="662"/>
      <c r="DK37" s="663"/>
      <c r="DL37" s="669">
        <v>1000024</v>
      </c>
      <c r="DM37" s="662"/>
      <c r="DN37" s="662"/>
      <c r="DO37" s="662"/>
      <c r="DP37" s="662"/>
      <c r="DQ37" s="662"/>
      <c r="DR37" s="662"/>
      <c r="DS37" s="662"/>
      <c r="DT37" s="662"/>
      <c r="DU37" s="662"/>
      <c r="DV37" s="663"/>
      <c r="DW37" s="666">
        <v>2.9</v>
      </c>
      <c r="DX37" s="695"/>
      <c r="DY37" s="695"/>
      <c r="DZ37" s="695"/>
      <c r="EA37" s="695"/>
      <c r="EB37" s="695"/>
      <c r="EC37" s="697"/>
    </row>
    <row r="38" spans="2:133" ht="11.25" customHeight="1" x14ac:dyDescent="0.15">
      <c r="B38" s="673" t="s">
        <v>342</v>
      </c>
      <c r="C38" s="674"/>
      <c r="D38" s="674"/>
      <c r="E38" s="674"/>
      <c r="F38" s="674"/>
      <c r="G38" s="674"/>
      <c r="H38" s="674"/>
      <c r="I38" s="674"/>
      <c r="J38" s="674"/>
      <c r="K38" s="674"/>
      <c r="L38" s="674"/>
      <c r="M38" s="674"/>
      <c r="N38" s="674"/>
      <c r="O38" s="674"/>
      <c r="P38" s="674"/>
      <c r="Q38" s="675"/>
      <c r="R38" s="676">
        <v>58447235</v>
      </c>
      <c r="S38" s="713"/>
      <c r="T38" s="713"/>
      <c r="U38" s="713"/>
      <c r="V38" s="713"/>
      <c r="W38" s="713"/>
      <c r="X38" s="713"/>
      <c r="Y38" s="718"/>
      <c r="Z38" s="719">
        <v>100</v>
      </c>
      <c r="AA38" s="719"/>
      <c r="AB38" s="719"/>
      <c r="AC38" s="719"/>
      <c r="AD38" s="720">
        <v>34905672</v>
      </c>
      <c r="AE38" s="720"/>
      <c r="AF38" s="720"/>
      <c r="AG38" s="720"/>
      <c r="AH38" s="720"/>
      <c r="AI38" s="720"/>
      <c r="AJ38" s="720"/>
      <c r="AK38" s="720"/>
      <c r="AL38" s="679">
        <v>100</v>
      </c>
      <c r="AM38" s="721"/>
      <c r="AN38" s="721"/>
      <c r="AO38" s="722"/>
      <c r="AQ38" s="698" t="s">
        <v>343</v>
      </c>
      <c r="AR38" s="699"/>
      <c r="AS38" s="699"/>
      <c r="AT38" s="699"/>
      <c r="AU38" s="699"/>
      <c r="AV38" s="699"/>
      <c r="AW38" s="699"/>
      <c r="AX38" s="699"/>
      <c r="AY38" s="700"/>
      <c r="AZ38" s="661">
        <v>557324</v>
      </c>
      <c r="BA38" s="664"/>
      <c r="BB38" s="664"/>
      <c r="BC38" s="664"/>
      <c r="BD38" s="662"/>
      <c r="BE38" s="662"/>
      <c r="BF38" s="701"/>
      <c r="BG38" s="705" t="s">
        <v>344</v>
      </c>
      <c r="BH38" s="702"/>
      <c r="BI38" s="702"/>
      <c r="BJ38" s="702"/>
      <c r="BK38" s="702"/>
      <c r="BL38" s="702"/>
      <c r="BM38" s="702"/>
      <c r="BN38" s="702"/>
      <c r="BO38" s="702"/>
      <c r="BP38" s="702"/>
      <c r="BQ38" s="702"/>
      <c r="BR38" s="702"/>
      <c r="BS38" s="702"/>
      <c r="BT38" s="702"/>
      <c r="BU38" s="703"/>
      <c r="BV38" s="661">
        <v>31047</v>
      </c>
      <c r="BW38" s="664"/>
      <c r="BX38" s="664"/>
      <c r="BY38" s="664"/>
      <c r="BZ38" s="664"/>
      <c r="CA38" s="664"/>
      <c r="CB38" s="704"/>
      <c r="CD38" s="705" t="s">
        <v>345</v>
      </c>
      <c r="CE38" s="702"/>
      <c r="CF38" s="702"/>
      <c r="CG38" s="702"/>
      <c r="CH38" s="702"/>
      <c r="CI38" s="702"/>
      <c r="CJ38" s="702"/>
      <c r="CK38" s="702"/>
      <c r="CL38" s="702"/>
      <c r="CM38" s="702"/>
      <c r="CN38" s="702"/>
      <c r="CO38" s="702"/>
      <c r="CP38" s="702"/>
      <c r="CQ38" s="703"/>
      <c r="CR38" s="661">
        <v>6440886</v>
      </c>
      <c r="CS38" s="664"/>
      <c r="CT38" s="664"/>
      <c r="CU38" s="664"/>
      <c r="CV38" s="664"/>
      <c r="CW38" s="664"/>
      <c r="CX38" s="664"/>
      <c r="CY38" s="665"/>
      <c r="CZ38" s="666">
        <v>11.5</v>
      </c>
      <c r="DA38" s="695"/>
      <c r="DB38" s="695"/>
      <c r="DC38" s="696"/>
      <c r="DD38" s="669">
        <v>5762171</v>
      </c>
      <c r="DE38" s="664"/>
      <c r="DF38" s="664"/>
      <c r="DG38" s="664"/>
      <c r="DH38" s="664"/>
      <c r="DI38" s="664"/>
      <c r="DJ38" s="664"/>
      <c r="DK38" s="665"/>
      <c r="DL38" s="669">
        <v>2765684</v>
      </c>
      <c r="DM38" s="664"/>
      <c r="DN38" s="664"/>
      <c r="DO38" s="664"/>
      <c r="DP38" s="664"/>
      <c r="DQ38" s="664"/>
      <c r="DR38" s="664"/>
      <c r="DS38" s="664"/>
      <c r="DT38" s="664"/>
      <c r="DU38" s="664"/>
      <c r="DV38" s="665"/>
      <c r="DW38" s="666">
        <v>7.9</v>
      </c>
      <c r="DX38" s="695"/>
      <c r="DY38" s="695"/>
      <c r="DZ38" s="695"/>
      <c r="EA38" s="695"/>
      <c r="EB38" s="695"/>
      <c r="EC38" s="697"/>
    </row>
    <row r="39" spans="2:133" ht="11.25" customHeight="1" x14ac:dyDescent="0.15">
      <c r="AQ39" s="698" t="s">
        <v>346</v>
      </c>
      <c r="AR39" s="699"/>
      <c r="AS39" s="699"/>
      <c r="AT39" s="699"/>
      <c r="AU39" s="699"/>
      <c r="AV39" s="699"/>
      <c r="AW39" s="699"/>
      <c r="AX39" s="699"/>
      <c r="AY39" s="700"/>
      <c r="AZ39" s="661">
        <v>147095</v>
      </c>
      <c r="BA39" s="664"/>
      <c r="BB39" s="664"/>
      <c r="BC39" s="664"/>
      <c r="BD39" s="662"/>
      <c r="BE39" s="662"/>
      <c r="BF39" s="701"/>
      <c r="BG39" s="706" t="s">
        <v>347</v>
      </c>
      <c r="BH39" s="707"/>
      <c r="BI39" s="707"/>
      <c r="BJ39" s="707"/>
      <c r="BK39" s="707"/>
      <c r="BL39" s="235"/>
      <c r="BM39" s="702" t="s">
        <v>348</v>
      </c>
      <c r="BN39" s="702"/>
      <c r="BO39" s="702"/>
      <c r="BP39" s="702"/>
      <c r="BQ39" s="702"/>
      <c r="BR39" s="702"/>
      <c r="BS39" s="702"/>
      <c r="BT39" s="702"/>
      <c r="BU39" s="703"/>
      <c r="BV39" s="661">
        <v>94</v>
      </c>
      <c r="BW39" s="664"/>
      <c r="BX39" s="664"/>
      <c r="BY39" s="664"/>
      <c r="BZ39" s="664"/>
      <c r="CA39" s="664"/>
      <c r="CB39" s="704"/>
      <c r="CD39" s="705" t="s">
        <v>349</v>
      </c>
      <c r="CE39" s="702"/>
      <c r="CF39" s="702"/>
      <c r="CG39" s="702"/>
      <c r="CH39" s="702"/>
      <c r="CI39" s="702"/>
      <c r="CJ39" s="702"/>
      <c r="CK39" s="702"/>
      <c r="CL39" s="702"/>
      <c r="CM39" s="702"/>
      <c r="CN39" s="702"/>
      <c r="CO39" s="702"/>
      <c r="CP39" s="702"/>
      <c r="CQ39" s="703"/>
      <c r="CR39" s="661">
        <v>1611455</v>
      </c>
      <c r="CS39" s="662"/>
      <c r="CT39" s="662"/>
      <c r="CU39" s="662"/>
      <c r="CV39" s="662"/>
      <c r="CW39" s="662"/>
      <c r="CX39" s="662"/>
      <c r="CY39" s="663"/>
      <c r="CZ39" s="666">
        <v>2.9</v>
      </c>
      <c r="DA39" s="695"/>
      <c r="DB39" s="695"/>
      <c r="DC39" s="696"/>
      <c r="DD39" s="669">
        <v>1200000</v>
      </c>
      <c r="DE39" s="662"/>
      <c r="DF39" s="662"/>
      <c r="DG39" s="662"/>
      <c r="DH39" s="662"/>
      <c r="DI39" s="662"/>
      <c r="DJ39" s="662"/>
      <c r="DK39" s="663"/>
      <c r="DL39" s="669" t="s">
        <v>131</v>
      </c>
      <c r="DM39" s="662"/>
      <c r="DN39" s="662"/>
      <c r="DO39" s="662"/>
      <c r="DP39" s="662"/>
      <c r="DQ39" s="662"/>
      <c r="DR39" s="662"/>
      <c r="DS39" s="662"/>
      <c r="DT39" s="662"/>
      <c r="DU39" s="662"/>
      <c r="DV39" s="663"/>
      <c r="DW39" s="666" t="s">
        <v>131</v>
      </c>
      <c r="DX39" s="695"/>
      <c r="DY39" s="695"/>
      <c r="DZ39" s="695"/>
      <c r="EA39" s="695"/>
      <c r="EB39" s="695"/>
      <c r="EC39" s="697"/>
    </row>
    <row r="40" spans="2:133" ht="11.25" customHeight="1" x14ac:dyDescent="0.15">
      <c r="AQ40" s="698" t="s">
        <v>350</v>
      </c>
      <c r="AR40" s="699"/>
      <c r="AS40" s="699"/>
      <c r="AT40" s="699"/>
      <c r="AU40" s="699"/>
      <c r="AV40" s="699"/>
      <c r="AW40" s="699"/>
      <c r="AX40" s="699"/>
      <c r="AY40" s="700"/>
      <c r="AZ40" s="661">
        <v>1563627</v>
      </c>
      <c r="BA40" s="664"/>
      <c r="BB40" s="664"/>
      <c r="BC40" s="664"/>
      <c r="BD40" s="662"/>
      <c r="BE40" s="662"/>
      <c r="BF40" s="701"/>
      <c r="BG40" s="706"/>
      <c r="BH40" s="707"/>
      <c r="BI40" s="707"/>
      <c r="BJ40" s="707"/>
      <c r="BK40" s="707"/>
      <c r="BL40" s="235"/>
      <c r="BM40" s="702" t="s">
        <v>351</v>
      </c>
      <c r="BN40" s="702"/>
      <c r="BO40" s="702"/>
      <c r="BP40" s="702"/>
      <c r="BQ40" s="702"/>
      <c r="BR40" s="702"/>
      <c r="BS40" s="702"/>
      <c r="BT40" s="702"/>
      <c r="BU40" s="703"/>
      <c r="BV40" s="661" t="s">
        <v>131</v>
      </c>
      <c r="BW40" s="664"/>
      <c r="BX40" s="664"/>
      <c r="BY40" s="664"/>
      <c r="BZ40" s="664"/>
      <c r="CA40" s="664"/>
      <c r="CB40" s="704"/>
      <c r="CD40" s="705" t="s">
        <v>352</v>
      </c>
      <c r="CE40" s="702"/>
      <c r="CF40" s="702"/>
      <c r="CG40" s="702"/>
      <c r="CH40" s="702"/>
      <c r="CI40" s="702"/>
      <c r="CJ40" s="702"/>
      <c r="CK40" s="702"/>
      <c r="CL40" s="702"/>
      <c r="CM40" s="702"/>
      <c r="CN40" s="702"/>
      <c r="CO40" s="702"/>
      <c r="CP40" s="702"/>
      <c r="CQ40" s="703"/>
      <c r="CR40" s="661">
        <v>545000</v>
      </c>
      <c r="CS40" s="664"/>
      <c r="CT40" s="664"/>
      <c r="CU40" s="664"/>
      <c r="CV40" s="664"/>
      <c r="CW40" s="664"/>
      <c r="CX40" s="664"/>
      <c r="CY40" s="665"/>
      <c r="CZ40" s="666">
        <v>1</v>
      </c>
      <c r="DA40" s="695"/>
      <c r="DB40" s="695"/>
      <c r="DC40" s="696"/>
      <c r="DD40" s="669">
        <v>130000</v>
      </c>
      <c r="DE40" s="664"/>
      <c r="DF40" s="664"/>
      <c r="DG40" s="664"/>
      <c r="DH40" s="664"/>
      <c r="DI40" s="664"/>
      <c r="DJ40" s="664"/>
      <c r="DK40" s="665"/>
      <c r="DL40" s="669" t="s">
        <v>131</v>
      </c>
      <c r="DM40" s="664"/>
      <c r="DN40" s="664"/>
      <c r="DO40" s="664"/>
      <c r="DP40" s="664"/>
      <c r="DQ40" s="664"/>
      <c r="DR40" s="664"/>
      <c r="DS40" s="664"/>
      <c r="DT40" s="664"/>
      <c r="DU40" s="664"/>
      <c r="DV40" s="665"/>
      <c r="DW40" s="666" t="s">
        <v>131</v>
      </c>
      <c r="DX40" s="695"/>
      <c r="DY40" s="695"/>
      <c r="DZ40" s="695"/>
      <c r="EA40" s="695"/>
      <c r="EB40" s="695"/>
      <c r="EC40" s="697"/>
    </row>
    <row r="41" spans="2:133" ht="11.25" customHeight="1" x14ac:dyDescent="0.15">
      <c r="AQ41" s="710" t="s">
        <v>353</v>
      </c>
      <c r="AR41" s="711"/>
      <c r="AS41" s="711"/>
      <c r="AT41" s="711"/>
      <c r="AU41" s="711"/>
      <c r="AV41" s="711"/>
      <c r="AW41" s="711"/>
      <c r="AX41" s="711"/>
      <c r="AY41" s="712"/>
      <c r="AZ41" s="676">
        <v>2930316</v>
      </c>
      <c r="BA41" s="713"/>
      <c r="BB41" s="713"/>
      <c r="BC41" s="713"/>
      <c r="BD41" s="677"/>
      <c r="BE41" s="677"/>
      <c r="BF41" s="714"/>
      <c r="BG41" s="708"/>
      <c r="BH41" s="709"/>
      <c r="BI41" s="709"/>
      <c r="BJ41" s="709"/>
      <c r="BK41" s="709"/>
      <c r="BL41" s="236"/>
      <c r="BM41" s="715" t="s">
        <v>354</v>
      </c>
      <c r="BN41" s="715"/>
      <c r="BO41" s="715"/>
      <c r="BP41" s="715"/>
      <c r="BQ41" s="715"/>
      <c r="BR41" s="715"/>
      <c r="BS41" s="715"/>
      <c r="BT41" s="715"/>
      <c r="BU41" s="716"/>
      <c r="BV41" s="676">
        <v>277</v>
      </c>
      <c r="BW41" s="713"/>
      <c r="BX41" s="713"/>
      <c r="BY41" s="713"/>
      <c r="BZ41" s="713"/>
      <c r="CA41" s="713"/>
      <c r="CB41" s="717"/>
      <c r="CD41" s="705" t="s">
        <v>355</v>
      </c>
      <c r="CE41" s="702"/>
      <c r="CF41" s="702"/>
      <c r="CG41" s="702"/>
      <c r="CH41" s="702"/>
      <c r="CI41" s="702"/>
      <c r="CJ41" s="702"/>
      <c r="CK41" s="702"/>
      <c r="CL41" s="702"/>
      <c r="CM41" s="702"/>
      <c r="CN41" s="702"/>
      <c r="CO41" s="702"/>
      <c r="CP41" s="702"/>
      <c r="CQ41" s="703"/>
      <c r="CR41" s="661" t="s">
        <v>131</v>
      </c>
      <c r="CS41" s="662"/>
      <c r="CT41" s="662"/>
      <c r="CU41" s="662"/>
      <c r="CV41" s="662"/>
      <c r="CW41" s="662"/>
      <c r="CX41" s="662"/>
      <c r="CY41" s="663"/>
      <c r="CZ41" s="666" t="s">
        <v>131</v>
      </c>
      <c r="DA41" s="695"/>
      <c r="DB41" s="695"/>
      <c r="DC41" s="696"/>
      <c r="DD41" s="669" t="s">
        <v>139</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356</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357</v>
      </c>
      <c r="CE42" s="659"/>
      <c r="CF42" s="659"/>
      <c r="CG42" s="659"/>
      <c r="CH42" s="659"/>
      <c r="CI42" s="659"/>
      <c r="CJ42" s="659"/>
      <c r="CK42" s="659"/>
      <c r="CL42" s="659"/>
      <c r="CM42" s="659"/>
      <c r="CN42" s="659"/>
      <c r="CO42" s="659"/>
      <c r="CP42" s="659"/>
      <c r="CQ42" s="660"/>
      <c r="CR42" s="661">
        <v>6609621</v>
      </c>
      <c r="CS42" s="664"/>
      <c r="CT42" s="664"/>
      <c r="CU42" s="664"/>
      <c r="CV42" s="664"/>
      <c r="CW42" s="664"/>
      <c r="CX42" s="664"/>
      <c r="CY42" s="665"/>
      <c r="CZ42" s="666">
        <v>11.8</v>
      </c>
      <c r="DA42" s="667"/>
      <c r="DB42" s="667"/>
      <c r="DC42" s="668"/>
      <c r="DD42" s="669">
        <v>3801614</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358</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359</v>
      </c>
      <c r="CE43" s="659"/>
      <c r="CF43" s="659"/>
      <c r="CG43" s="659"/>
      <c r="CH43" s="659"/>
      <c r="CI43" s="659"/>
      <c r="CJ43" s="659"/>
      <c r="CK43" s="659"/>
      <c r="CL43" s="659"/>
      <c r="CM43" s="659"/>
      <c r="CN43" s="659"/>
      <c r="CO43" s="659"/>
      <c r="CP43" s="659"/>
      <c r="CQ43" s="660"/>
      <c r="CR43" s="661">
        <v>147598</v>
      </c>
      <c r="CS43" s="662"/>
      <c r="CT43" s="662"/>
      <c r="CU43" s="662"/>
      <c r="CV43" s="662"/>
      <c r="CW43" s="662"/>
      <c r="CX43" s="662"/>
      <c r="CY43" s="663"/>
      <c r="CZ43" s="666">
        <v>0.3</v>
      </c>
      <c r="DA43" s="695"/>
      <c r="DB43" s="695"/>
      <c r="DC43" s="696"/>
      <c r="DD43" s="669">
        <v>147308</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360</v>
      </c>
      <c r="CD44" s="689" t="s">
        <v>312</v>
      </c>
      <c r="CE44" s="690"/>
      <c r="CF44" s="658" t="s">
        <v>361</v>
      </c>
      <c r="CG44" s="659"/>
      <c r="CH44" s="659"/>
      <c r="CI44" s="659"/>
      <c r="CJ44" s="659"/>
      <c r="CK44" s="659"/>
      <c r="CL44" s="659"/>
      <c r="CM44" s="659"/>
      <c r="CN44" s="659"/>
      <c r="CO44" s="659"/>
      <c r="CP44" s="659"/>
      <c r="CQ44" s="660"/>
      <c r="CR44" s="661">
        <v>6602088</v>
      </c>
      <c r="CS44" s="664"/>
      <c r="CT44" s="664"/>
      <c r="CU44" s="664"/>
      <c r="CV44" s="664"/>
      <c r="CW44" s="664"/>
      <c r="CX44" s="664"/>
      <c r="CY44" s="665"/>
      <c r="CZ44" s="666">
        <v>11.8</v>
      </c>
      <c r="DA44" s="667"/>
      <c r="DB44" s="667"/>
      <c r="DC44" s="668"/>
      <c r="DD44" s="669">
        <v>3801494</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362</v>
      </c>
      <c r="CG45" s="659"/>
      <c r="CH45" s="659"/>
      <c r="CI45" s="659"/>
      <c r="CJ45" s="659"/>
      <c r="CK45" s="659"/>
      <c r="CL45" s="659"/>
      <c r="CM45" s="659"/>
      <c r="CN45" s="659"/>
      <c r="CO45" s="659"/>
      <c r="CP45" s="659"/>
      <c r="CQ45" s="660"/>
      <c r="CR45" s="661">
        <v>1861755</v>
      </c>
      <c r="CS45" s="662"/>
      <c r="CT45" s="662"/>
      <c r="CU45" s="662"/>
      <c r="CV45" s="662"/>
      <c r="CW45" s="662"/>
      <c r="CX45" s="662"/>
      <c r="CY45" s="663"/>
      <c r="CZ45" s="666">
        <v>3.3</v>
      </c>
      <c r="DA45" s="695"/>
      <c r="DB45" s="695"/>
      <c r="DC45" s="696"/>
      <c r="DD45" s="669">
        <v>234907</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363</v>
      </c>
      <c r="CG46" s="659"/>
      <c r="CH46" s="659"/>
      <c r="CI46" s="659"/>
      <c r="CJ46" s="659"/>
      <c r="CK46" s="659"/>
      <c r="CL46" s="659"/>
      <c r="CM46" s="659"/>
      <c r="CN46" s="659"/>
      <c r="CO46" s="659"/>
      <c r="CP46" s="659"/>
      <c r="CQ46" s="660"/>
      <c r="CR46" s="661">
        <v>4699426</v>
      </c>
      <c r="CS46" s="664"/>
      <c r="CT46" s="664"/>
      <c r="CU46" s="664"/>
      <c r="CV46" s="664"/>
      <c r="CW46" s="664"/>
      <c r="CX46" s="664"/>
      <c r="CY46" s="665"/>
      <c r="CZ46" s="666">
        <v>8.4</v>
      </c>
      <c r="DA46" s="667"/>
      <c r="DB46" s="667"/>
      <c r="DC46" s="668"/>
      <c r="DD46" s="669">
        <v>3525680</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364</v>
      </c>
      <c r="CG47" s="659"/>
      <c r="CH47" s="659"/>
      <c r="CI47" s="659"/>
      <c r="CJ47" s="659"/>
      <c r="CK47" s="659"/>
      <c r="CL47" s="659"/>
      <c r="CM47" s="659"/>
      <c r="CN47" s="659"/>
      <c r="CO47" s="659"/>
      <c r="CP47" s="659"/>
      <c r="CQ47" s="660"/>
      <c r="CR47" s="661">
        <v>7533</v>
      </c>
      <c r="CS47" s="662"/>
      <c r="CT47" s="662"/>
      <c r="CU47" s="662"/>
      <c r="CV47" s="662"/>
      <c r="CW47" s="662"/>
      <c r="CX47" s="662"/>
      <c r="CY47" s="663"/>
      <c r="CZ47" s="666">
        <v>0</v>
      </c>
      <c r="DA47" s="695"/>
      <c r="DB47" s="695"/>
      <c r="DC47" s="696"/>
      <c r="DD47" s="669">
        <v>120</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365</v>
      </c>
      <c r="CG48" s="659"/>
      <c r="CH48" s="659"/>
      <c r="CI48" s="659"/>
      <c r="CJ48" s="659"/>
      <c r="CK48" s="659"/>
      <c r="CL48" s="659"/>
      <c r="CM48" s="659"/>
      <c r="CN48" s="659"/>
      <c r="CO48" s="659"/>
      <c r="CP48" s="659"/>
      <c r="CQ48" s="660"/>
      <c r="CR48" s="661" t="s">
        <v>131</v>
      </c>
      <c r="CS48" s="664"/>
      <c r="CT48" s="664"/>
      <c r="CU48" s="664"/>
      <c r="CV48" s="664"/>
      <c r="CW48" s="664"/>
      <c r="CX48" s="664"/>
      <c r="CY48" s="665"/>
      <c r="CZ48" s="666" t="s">
        <v>139</v>
      </c>
      <c r="DA48" s="667"/>
      <c r="DB48" s="667"/>
      <c r="DC48" s="668"/>
      <c r="DD48" s="669" t="s">
        <v>131</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366</v>
      </c>
      <c r="CE49" s="674"/>
      <c r="CF49" s="674"/>
      <c r="CG49" s="674"/>
      <c r="CH49" s="674"/>
      <c r="CI49" s="674"/>
      <c r="CJ49" s="674"/>
      <c r="CK49" s="674"/>
      <c r="CL49" s="674"/>
      <c r="CM49" s="674"/>
      <c r="CN49" s="674"/>
      <c r="CO49" s="674"/>
      <c r="CP49" s="674"/>
      <c r="CQ49" s="675"/>
      <c r="CR49" s="676">
        <v>56036123</v>
      </c>
      <c r="CS49" s="677"/>
      <c r="CT49" s="677"/>
      <c r="CU49" s="677"/>
      <c r="CV49" s="677"/>
      <c r="CW49" s="677"/>
      <c r="CX49" s="677"/>
      <c r="CY49" s="678"/>
      <c r="CZ49" s="679">
        <v>100</v>
      </c>
      <c r="DA49" s="680"/>
      <c r="DB49" s="680"/>
      <c r="DC49" s="681"/>
      <c r="DD49" s="682">
        <v>38790496</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eNE1YwmkdVagzirHOFCzJ6TPWevZEEcUB0odc6spl3nnQcXCxSN68TvbK1rVAb3Elb+ikwpioLc3RPVdRCGv9w==" saltValue="GQrLXhlSV6VYQRat1wd2z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367</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368</v>
      </c>
      <c r="DK2" s="1200"/>
      <c r="DL2" s="1200"/>
      <c r="DM2" s="1200"/>
      <c r="DN2" s="1200"/>
      <c r="DO2" s="1201"/>
      <c r="DP2" s="249"/>
      <c r="DQ2" s="1199" t="s">
        <v>369</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370</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371</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372</v>
      </c>
      <c r="B5" s="1085"/>
      <c r="C5" s="1085"/>
      <c r="D5" s="1085"/>
      <c r="E5" s="1085"/>
      <c r="F5" s="1085"/>
      <c r="G5" s="1085"/>
      <c r="H5" s="1085"/>
      <c r="I5" s="1085"/>
      <c r="J5" s="1085"/>
      <c r="K5" s="1085"/>
      <c r="L5" s="1085"/>
      <c r="M5" s="1085"/>
      <c r="N5" s="1085"/>
      <c r="O5" s="1085"/>
      <c r="P5" s="1086"/>
      <c r="Q5" s="1090" t="s">
        <v>373</v>
      </c>
      <c r="R5" s="1091"/>
      <c r="S5" s="1091"/>
      <c r="T5" s="1091"/>
      <c r="U5" s="1092"/>
      <c r="V5" s="1090" t="s">
        <v>374</v>
      </c>
      <c r="W5" s="1091"/>
      <c r="X5" s="1091"/>
      <c r="Y5" s="1091"/>
      <c r="Z5" s="1092"/>
      <c r="AA5" s="1090" t="s">
        <v>375</v>
      </c>
      <c r="AB5" s="1091"/>
      <c r="AC5" s="1091"/>
      <c r="AD5" s="1091"/>
      <c r="AE5" s="1091"/>
      <c r="AF5" s="1202" t="s">
        <v>376</v>
      </c>
      <c r="AG5" s="1091"/>
      <c r="AH5" s="1091"/>
      <c r="AI5" s="1091"/>
      <c r="AJ5" s="1106"/>
      <c r="AK5" s="1091" t="s">
        <v>377</v>
      </c>
      <c r="AL5" s="1091"/>
      <c r="AM5" s="1091"/>
      <c r="AN5" s="1091"/>
      <c r="AO5" s="1092"/>
      <c r="AP5" s="1090" t="s">
        <v>378</v>
      </c>
      <c r="AQ5" s="1091"/>
      <c r="AR5" s="1091"/>
      <c r="AS5" s="1091"/>
      <c r="AT5" s="1092"/>
      <c r="AU5" s="1090" t="s">
        <v>379</v>
      </c>
      <c r="AV5" s="1091"/>
      <c r="AW5" s="1091"/>
      <c r="AX5" s="1091"/>
      <c r="AY5" s="1106"/>
      <c r="AZ5" s="256"/>
      <c r="BA5" s="256"/>
      <c r="BB5" s="256"/>
      <c r="BC5" s="256"/>
      <c r="BD5" s="256"/>
      <c r="BE5" s="257"/>
      <c r="BF5" s="257"/>
      <c r="BG5" s="257"/>
      <c r="BH5" s="257"/>
      <c r="BI5" s="257"/>
      <c r="BJ5" s="257"/>
      <c r="BK5" s="257"/>
      <c r="BL5" s="257"/>
      <c r="BM5" s="257"/>
      <c r="BN5" s="257"/>
      <c r="BO5" s="257"/>
      <c r="BP5" s="257"/>
      <c r="BQ5" s="1084" t="s">
        <v>380</v>
      </c>
      <c r="BR5" s="1085"/>
      <c r="BS5" s="1085"/>
      <c r="BT5" s="1085"/>
      <c r="BU5" s="1085"/>
      <c r="BV5" s="1085"/>
      <c r="BW5" s="1085"/>
      <c r="BX5" s="1085"/>
      <c r="BY5" s="1085"/>
      <c r="BZ5" s="1085"/>
      <c r="CA5" s="1085"/>
      <c r="CB5" s="1085"/>
      <c r="CC5" s="1085"/>
      <c r="CD5" s="1085"/>
      <c r="CE5" s="1085"/>
      <c r="CF5" s="1085"/>
      <c r="CG5" s="1086"/>
      <c r="CH5" s="1090" t="s">
        <v>381</v>
      </c>
      <c r="CI5" s="1091"/>
      <c r="CJ5" s="1091"/>
      <c r="CK5" s="1091"/>
      <c r="CL5" s="1092"/>
      <c r="CM5" s="1090" t="s">
        <v>382</v>
      </c>
      <c r="CN5" s="1091"/>
      <c r="CO5" s="1091"/>
      <c r="CP5" s="1091"/>
      <c r="CQ5" s="1092"/>
      <c r="CR5" s="1090" t="s">
        <v>383</v>
      </c>
      <c r="CS5" s="1091"/>
      <c r="CT5" s="1091"/>
      <c r="CU5" s="1091"/>
      <c r="CV5" s="1092"/>
      <c r="CW5" s="1090" t="s">
        <v>384</v>
      </c>
      <c r="CX5" s="1091"/>
      <c r="CY5" s="1091"/>
      <c r="CZ5" s="1091"/>
      <c r="DA5" s="1092"/>
      <c r="DB5" s="1090" t="s">
        <v>385</v>
      </c>
      <c r="DC5" s="1091"/>
      <c r="DD5" s="1091"/>
      <c r="DE5" s="1091"/>
      <c r="DF5" s="1092"/>
      <c r="DG5" s="1187" t="s">
        <v>386</v>
      </c>
      <c r="DH5" s="1188"/>
      <c r="DI5" s="1188"/>
      <c r="DJ5" s="1188"/>
      <c r="DK5" s="1189"/>
      <c r="DL5" s="1187" t="s">
        <v>387</v>
      </c>
      <c r="DM5" s="1188"/>
      <c r="DN5" s="1188"/>
      <c r="DO5" s="1188"/>
      <c r="DP5" s="1189"/>
      <c r="DQ5" s="1090" t="s">
        <v>388</v>
      </c>
      <c r="DR5" s="1091"/>
      <c r="DS5" s="1091"/>
      <c r="DT5" s="1091"/>
      <c r="DU5" s="1092"/>
      <c r="DV5" s="1090" t="s">
        <v>379</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389</v>
      </c>
      <c r="C7" s="1140"/>
      <c r="D7" s="1140"/>
      <c r="E7" s="1140"/>
      <c r="F7" s="1140"/>
      <c r="G7" s="1140"/>
      <c r="H7" s="1140"/>
      <c r="I7" s="1140"/>
      <c r="J7" s="1140"/>
      <c r="K7" s="1140"/>
      <c r="L7" s="1140"/>
      <c r="M7" s="1140"/>
      <c r="N7" s="1140"/>
      <c r="O7" s="1140"/>
      <c r="P7" s="1141"/>
      <c r="Q7" s="1193">
        <v>58172</v>
      </c>
      <c r="R7" s="1194"/>
      <c r="S7" s="1194"/>
      <c r="T7" s="1194"/>
      <c r="U7" s="1194"/>
      <c r="V7" s="1194">
        <v>55761</v>
      </c>
      <c r="W7" s="1194"/>
      <c r="X7" s="1194"/>
      <c r="Y7" s="1194"/>
      <c r="Z7" s="1194"/>
      <c r="AA7" s="1194">
        <v>2411</v>
      </c>
      <c r="AB7" s="1194"/>
      <c r="AC7" s="1194"/>
      <c r="AD7" s="1194"/>
      <c r="AE7" s="1195"/>
      <c r="AF7" s="1196">
        <v>1758</v>
      </c>
      <c r="AG7" s="1197"/>
      <c r="AH7" s="1197"/>
      <c r="AI7" s="1197"/>
      <c r="AJ7" s="1198"/>
      <c r="AK7" s="1180">
        <v>3591</v>
      </c>
      <c r="AL7" s="1181"/>
      <c r="AM7" s="1181"/>
      <c r="AN7" s="1181"/>
      <c r="AO7" s="1181"/>
      <c r="AP7" s="1181">
        <v>7686</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586</v>
      </c>
      <c r="BT7" s="1185"/>
      <c r="BU7" s="1185"/>
      <c r="BV7" s="1185"/>
      <c r="BW7" s="1185"/>
      <c r="BX7" s="1185"/>
      <c r="BY7" s="1185"/>
      <c r="BZ7" s="1185"/>
      <c r="CA7" s="1185"/>
      <c r="CB7" s="1185"/>
      <c r="CC7" s="1185"/>
      <c r="CD7" s="1185"/>
      <c r="CE7" s="1185"/>
      <c r="CF7" s="1185"/>
      <c r="CG7" s="1186"/>
      <c r="CH7" s="1177">
        <v>8</v>
      </c>
      <c r="CI7" s="1178"/>
      <c r="CJ7" s="1178"/>
      <c r="CK7" s="1178"/>
      <c r="CL7" s="1179"/>
      <c r="CM7" s="1177">
        <v>50</v>
      </c>
      <c r="CN7" s="1178"/>
      <c r="CO7" s="1178"/>
      <c r="CP7" s="1178"/>
      <c r="CQ7" s="1179"/>
      <c r="CR7" s="1177">
        <v>72</v>
      </c>
      <c r="CS7" s="1178"/>
      <c r="CT7" s="1178"/>
      <c r="CU7" s="1178"/>
      <c r="CV7" s="1179"/>
      <c r="CW7" s="1177" t="s">
        <v>595</v>
      </c>
      <c r="CX7" s="1178"/>
      <c r="CY7" s="1178"/>
      <c r="CZ7" s="1178"/>
      <c r="DA7" s="1179"/>
      <c r="DB7" s="1177">
        <v>482</v>
      </c>
      <c r="DC7" s="1178"/>
      <c r="DD7" s="1178"/>
      <c r="DE7" s="1178"/>
      <c r="DF7" s="1179"/>
      <c r="DG7" s="1177" t="s">
        <v>578</v>
      </c>
      <c r="DH7" s="1178"/>
      <c r="DI7" s="1178"/>
      <c r="DJ7" s="1178"/>
      <c r="DK7" s="1179"/>
      <c r="DL7" s="1177" t="s">
        <v>578</v>
      </c>
      <c r="DM7" s="1178"/>
      <c r="DN7" s="1178"/>
      <c r="DO7" s="1178"/>
      <c r="DP7" s="1179"/>
      <c r="DQ7" s="1177" t="s">
        <v>578</v>
      </c>
      <c r="DR7" s="1178"/>
      <c r="DS7" s="1178"/>
      <c r="DT7" s="1178"/>
      <c r="DU7" s="1179"/>
      <c r="DV7" s="1204"/>
      <c r="DW7" s="1205"/>
      <c r="DX7" s="1205"/>
      <c r="DY7" s="1205"/>
      <c r="DZ7" s="1206"/>
      <c r="EA7" s="254"/>
    </row>
    <row r="8" spans="1:131" s="255" customFormat="1" ht="26.25" customHeight="1" x14ac:dyDescent="0.15">
      <c r="A8" s="261">
        <v>2</v>
      </c>
      <c r="B8" s="1126" t="s">
        <v>390</v>
      </c>
      <c r="C8" s="1127"/>
      <c r="D8" s="1127"/>
      <c r="E8" s="1127"/>
      <c r="F8" s="1127"/>
      <c r="G8" s="1127"/>
      <c r="H8" s="1127"/>
      <c r="I8" s="1127"/>
      <c r="J8" s="1127"/>
      <c r="K8" s="1127"/>
      <c r="L8" s="1127"/>
      <c r="M8" s="1127"/>
      <c r="N8" s="1127"/>
      <c r="O8" s="1127"/>
      <c r="P8" s="1128"/>
      <c r="Q8" s="1132">
        <v>320</v>
      </c>
      <c r="R8" s="1133"/>
      <c r="S8" s="1133"/>
      <c r="T8" s="1133"/>
      <c r="U8" s="1133"/>
      <c r="V8" s="1133">
        <v>320</v>
      </c>
      <c r="W8" s="1133"/>
      <c r="X8" s="1133"/>
      <c r="Y8" s="1133"/>
      <c r="Z8" s="1133"/>
      <c r="AA8" s="1133" t="s">
        <v>578</v>
      </c>
      <c r="AB8" s="1133"/>
      <c r="AC8" s="1133"/>
      <c r="AD8" s="1133"/>
      <c r="AE8" s="1134"/>
      <c r="AF8" s="1108" t="s">
        <v>577</v>
      </c>
      <c r="AG8" s="1109"/>
      <c r="AH8" s="1109"/>
      <c r="AI8" s="1109"/>
      <c r="AJ8" s="1110"/>
      <c r="AK8" s="1175" t="s">
        <v>578</v>
      </c>
      <c r="AL8" s="1176"/>
      <c r="AM8" s="1176"/>
      <c r="AN8" s="1176"/>
      <c r="AO8" s="1176"/>
      <c r="AP8" s="1176" t="s">
        <v>578</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585</v>
      </c>
      <c r="BT8" s="1104"/>
      <c r="BU8" s="1104"/>
      <c r="BV8" s="1104"/>
      <c r="BW8" s="1104"/>
      <c r="BX8" s="1104"/>
      <c r="BY8" s="1104"/>
      <c r="BZ8" s="1104"/>
      <c r="CA8" s="1104"/>
      <c r="CB8" s="1104"/>
      <c r="CC8" s="1104"/>
      <c r="CD8" s="1104"/>
      <c r="CE8" s="1104"/>
      <c r="CF8" s="1104"/>
      <c r="CG8" s="1105"/>
      <c r="CH8" s="1078">
        <v>1</v>
      </c>
      <c r="CI8" s="1079"/>
      <c r="CJ8" s="1079"/>
      <c r="CK8" s="1079"/>
      <c r="CL8" s="1080"/>
      <c r="CM8" s="1078">
        <v>510</v>
      </c>
      <c r="CN8" s="1079"/>
      <c r="CO8" s="1079"/>
      <c r="CP8" s="1079"/>
      <c r="CQ8" s="1080"/>
      <c r="CR8" s="1078">
        <v>10</v>
      </c>
      <c r="CS8" s="1079"/>
      <c r="CT8" s="1079"/>
      <c r="CU8" s="1079"/>
      <c r="CV8" s="1080"/>
      <c r="CW8" s="1078" t="s">
        <v>595</v>
      </c>
      <c r="CX8" s="1079"/>
      <c r="CY8" s="1079"/>
      <c r="CZ8" s="1079"/>
      <c r="DA8" s="1080"/>
      <c r="DB8" s="1078">
        <v>2119</v>
      </c>
      <c r="DC8" s="1079"/>
      <c r="DD8" s="1079"/>
      <c r="DE8" s="1079"/>
      <c r="DF8" s="1080"/>
      <c r="DG8" s="1078" t="s">
        <v>578</v>
      </c>
      <c r="DH8" s="1079"/>
      <c r="DI8" s="1079"/>
      <c r="DJ8" s="1079"/>
      <c r="DK8" s="1080"/>
      <c r="DL8" s="1078" t="s">
        <v>578</v>
      </c>
      <c r="DM8" s="1079"/>
      <c r="DN8" s="1079"/>
      <c r="DO8" s="1079"/>
      <c r="DP8" s="1080"/>
      <c r="DQ8" s="1078" t="s">
        <v>578</v>
      </c>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t="s">
        <v>588</v>
      </c>
      <c r="BT9" s="1104"/>
      <c r="BU9" s="1104"/>
      <c r="BV9" s="1104"/>
      <c r="BW9" s="1104"/>
      <c r="BX9" s="1104"/>
      <c r="BY9" s="1104"/>
      <c r="BZ9" s="1104"/>
      <c r="CA9" s="1104"/>
      <c r="CB9" s="1104"/>
      <c r="CC9" s="1104"/>
      <c r="CD9" s="1104"/>
      <c r="CE9" s="1104"/>
      <c r="CF9" s="1104"/>
      <c r="CG9" s="1105"/>
      <c r="CH9" s="1078">
        <v>-12</v>
      </c>
      <c r="CI9" s="1079"/>
      <c r="CJ9" s="1079"/>
      <c r="CK9" s="1079"/>
      <c r="CL9" s="1080"/>
      <c r="CM9" s="1078">
        <v>28</v>
      </c>
      <c r="CN9" s="1079"/>
      <c r="CO9" s="1079"/>
      <c r="CP9" s="1079"/>
      <c r="CQ9" s="1080"/>
      <c r="CR9" s="1078">
        <v>40</v>
      </c>
      <c r="CS9" s="1079"/>
      <c r="CT9" s="1079"/>
      <c r="CU9" s="1079"/>
      <c r="CV9" s="1080"/>
      <c r="CW9" s="1078">
        <v>134</v>
      </c>
      <c r="CX9" s="1079"/>
      <c r="CY9" s="1079"/>
      <c r="CZ9" s="1079"/>
      <c r="DA9" s="1080"/>
      <c r="DB9" s="1078" t="s">
        <v>578</v>
      </c>
      <c r="DC9" s="1079"/>
      <c r="DD9" s="1079"/>
      <c r="DE9" s="1079"/>
      <c r="DF9" s="1080"/>
      <c r="DG9" s="1078" t="s">
        <v>578</v>
      </c>
      <c r="DH9" s="1079"/>
      <c r="DI9" s="1079"/>
      <c r="DJ9" s="1079"/>
      <c r="DK9" s="1080"/>
      <c r="DL9" s="1078" t="s">
        <v>578</v>
      </c>
      <c r="DM9" s="1079"/>
      <c r="DN9" s="1079"/>
      <c r="DO9" s="1079"/>
      <c r="DP9" s="1080"/>
      <c r="DQ9" s="1078" t="s">
        <v>578</v>
      </c>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t="s">
        <v>587</v>
      </c>
      <c r="BT10" s="1104"/>
      <c r="BU10" s="1104"/>
      <c r="BV10" s="1104"/>
      <c r="BW10" s="1104"/>
      <c r="BX10" s="1104"/>
      <c r="BY10" s="1104"/>
      <c r="BZ10" s="1104"/>
      <c r="CA10" s="1104"/>
      <c r="CB10" s="1104"/>
      <c r="CC10" s="1104"/>
      <c r="CD10" s="1104"/>
      <c r="CE10" s="1104"/>
      <c r="CF10" s="1104"/>
      <c r="CG10" s="1105"/>
      <c r="CH10" s="1078">
        <v>2</v>
      </c>
      <c r="CI10" s="1079"/>
      <c r="CJ10" s="1079"/>
      <c r="CK10" s="1079"/>
      <c r="CL10" s="1080"/>
      <c r="CM10" s="1078">
        <v>134</v>
      </c>
      <c r="CN10" s="1079"/>
      <c r="CO10" s="1079"/>
      <c r="CP10" s="1079"/>
      <c r="CQ10" s="1080"/>
      <c r="CR10" s="1078">
        <v>40</v>
      </c>
      <c r="CS10" s="1079"/>
      <c r="CT10" s="1079"/>
      <c r="CU10" s="1079"/>
      <c r="CV10" s="1080"/>
      <c r="CW10" s="1078">
        <v>84</v>
      </c>
      <c r="CX10" s="1079"/>
      <c r="CY10" s="1079"/>
      <c r="CZ10" s="1079"/>
      <c r="DA10" s="1080"/>
      <c r="DB10" s="1078" t="s">
        <v>578</v>
      </c>
      <c r="DC10" s="1079"/>
      <c r="DD10" s="1079"/>
      <c r="DE10" s="1079"/>
      <c r="DF10" s="1080"/>
      <c r="DG10" s="1078" t="s">
        <v>578</v>
      </c>
      <c r="DH10" s="1079"/>
      <c r="DI10" s="1079"/>
      <c r="DJ10" s="1079"/>
      <c r="DK10" s="1080"/>
      <c r="DL10" s="1078" t="s">
        <v>578</v>
      </c>
      <c r="DM10" s="1079"/>
      <c r="DN10" s="1079"/>
      <c r="DO10" s="1079"/>
      <c r="DP10" s="1080"/>
      <c r="DQ10" s="1078" t="s">
        <v>578</v>
      </c>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391</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392</v>
      </c>
      <c r="B23" s="1033" t="s">
        <v>393</v>
      </c>
      <c r="C23" s="1034"/>
      <c r="D23" s="1034"/>
      <c r="E23" s="1034"/>
      <c r="F23" s="1034"/>
      <c r="G23" s="1034"/>
      <c r="H23" s="1034"/>
      <c r="I23" s="1034"/>
      <c r="J23" s="1034"/>
      <c r="K23" s="1034"/>
      <c r="L23" s="1034"/>
      <c r="M23" s="1034"/>
      <c r="N23" s="1034"/>
      <c r="O23" s="1034"/>
      <c r="P23" s="1035"/>
      <c r="Q23" s="1157">
        <v>58173</v>
      </c>
      <c r="R23" s="1158"/>
      <c r="S23" s="1158"/>
      <c r="T23" s="1158"/>
      <c r="U23" s="1158"/>
      <c r="V23" s="1158">
        <v>55762</v>
      </c>
      <c r="W23" s="1158"/>
      <c r="X23" s="1158"/>
      <c r="Y23" s="1158"/>
      <c r="Z23" s="1158"/>
      <c r="AA23" s="1158">
        <v>2411</v>
      </c>
      <c r="AB23" s="1158"/>
      <c r="AC23" s="1158"/>
      <c r="AD23" s="1158"/>
      <c r="AE23" s="1159"/>
      <c r="AF23" s="1160">
        <v>1758</v>
      </c>
      <c r="AG23" s="1158"/>
      <c r="AH23" s="1158"/>
      <c r="AI23" s="1158"/>
      <c r="AJ23" s="1161"/>
      <c r="AK23" s="1162"/>
      <c r="AL23" s="1163"/>
      <c r="AM23" s="1163"/>
      <c r="AN23" s="1163"/>
      <c r="AO23" s="1163"/>
      <c r="AP23" s="1158">
        <v>7686</v>
      </c>
      <c r="AQ23" s="1158"/>
      <c r="AR23" s="1158"/>
      <c r="AS23" s="1158"/>
      <c r="AT23" s="1158"/>
      <c r="AU23" s="1164"/>
      <c r="AV23" s="1164"/>
      <c r="AW23" s="1164"/>
      <c r="AX23" s="1164"/>
      <c r="AY23" s="1165"/>
      <c r="AZ23" s="1154" t="s">
        <v>394</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395</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396</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372</v>
      </c>
      <c r="B26" s="1085"/>
      <c r="C26" s="1085"/>
      <c r="D26" s="1085"/>
      <c r="E26" s="1085"/>
      <c r="F26" s="1085"/>
      <c r="G26" s="1085"/>
      <c r="H26" s="1085"/>
      <c r="I26" s="1085"/>
      <c r="J26" s="1085"/>
      <c r="K26" s="1085"/>
      <c r="L26" s="1085"/>
      <c r="M26" s="1085"/>
      <c r="N26" s="1085"/>
      <c r="O26" s="1085"/>
      <c r="P26" s="1086"/>
      <c r="Q26" s="1090" t="s">
        <v>397</v>
      </c>
      <c r="R26" s="1091"/>
      <c r="S26" s="1091"/>
      <c r="T26" s="1091"/>
      <c r="U26" s="1092"/>
      <c r="V26" s="1090" t="s">
        <v>398</v>
      </c>
      <c r="W26" s="1091"/>
      <c r="X26" s="1091"/>
      <c r="Y26" s="1091"/>
      <c r="Z26" s="1092"/>
      <c r="AA26" s="1090" t="s">
        <v>399</v>
      </c>
      <c r="AB26" s="1091"/>
      <c r="AC26" s="1091"/>
      <c r="AD26" s="1091"/>
      <c r="AE26" s="1091"/>
      <c r="AF26" s="1148" t="s">
        <v>400</v>
      </c>
      <c r="AG26" s="1097"/>
      <c r="AH26" s="1097"/>
      <c r="AI26" s="1097"/>
      <c r="AJ26" s="1149"/>
      <c r="AK26" s="1091" t="s">
        <v>401</v>
      </c>
      <c r="AL26" s="1091"/>
      <c r="AM26" s="1091"/>
      <c r="AN26" s="1091"/>
      <c r="AO26" s="1092"/>
      <c r="AP26" s="1090" t="s">
        <v>402</v>
      </c>
      <c r="AQ26" s="1091"/>
      <c r="AR26" s="1091"/>
      <c r="AS26" s="1091"/>
      <c r="AT26" s="1092"/>
      <c r="AU26" s="1090" t="s">
        <v>403</v>
      </c>
      <c r="AV26" s="1091"/>
      <c r="AW26" s="1091"/>
      <c r="AX26" s="1091"/>
      <c r="AY26" s="1092"/>
      <c r="AZ26" s="1090" t="s">
        <v>404</v>
      </c>
      <c r="BA26" s="1091"/>
      <c r="BB26" s="1091"/>
      <c r="BC26" s="1091"/>
      <c r="BD26" s="1092"/>
      <c r="BE26" s="1090" t="s">
        <v>379</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405</v>
      </c>
      <c r="C28" s="1140"/>
      <c r="D28" s="1140"/>
      <c r="E28" s="1140"/>
      <c r="F28" s="1140"/>
      <c r="G28" s="1140"/>
      <c r="H28" s="1140"/>
      <c r="I28" s="1140"/>
      <c r="J28" s="1140"/>
      <c r="K28" s="1140"/>
      <c r="L28" s="1140"/>
      <c r="M28" s="1140"/>
      <c r="N28" s="1140"/>
      <c r="O28" s="1140"/>
      <c r="P28" s="1141"/>
      <c r="Q28" s="1142">
        <v>13358</v>
      </c>
      <c r="R28" s="1143"/>
      <c r="S28" s="1143"/>
      <c r="T28" s="1143"/>
      <c r="U28" s="1143"/>
      <c r="V28" s="1143">
        <v>13354</v>
      </c>
      <c r="W28" s="1143"/>
      <c r="X28" s="1143"/>
      <c r="Y28" s="1143"/>
      <c r="Z28" s="1143"/>
      <c r="AA28" s="1143">
        <v>4</v>
      </c>
      <c r="AB28" s="1143"/>
      <c r="AC28" s="1143"/>
      <c r="AD28" s="1143"/>
      <c r="AE28" s="1144"/>
      <c r="AF28" s="1145">
        <v>4</v>
      </c>
      <c r="AG28" s="1143"/>
      <c r="AH28" s="1143"/>
      <c r="AI28" s="1143"/>
      <c r="AJ28" s="1146"/>
      <c r="AK28" s="1147">
        <v>1481</v>
      </c>
      <c r="AL28" s="1135"/>
      <c r="AM28" s="1135"/>
      <c r="AN28" s="1135"/>
      <c r="AO28" s="1135"/>
      <c r="AP28" s="1135" t="s">
        <v>579</v>
      </c>
      <c r="AQ28" s="1135"/>
      <c r="AR28" s="1135"/>
      <c r="AS28" s="1135"/>
      <c r="AT28" s="1135"/>
      <c r="AU28" s="1135" t="s">
        <v>578</v>
      </c>
      <c r="AV28" s="1135"/>
      <c r="AW28" s="1135"/>
      <c r="AX28" s="1135"/>
      <c r="AY28" s="1135"/>
      <c r="AZ28" s="1136" t="s">
        <v>578</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406</v>
      </c>
      <c r="C29" s="1127"/>
      <c r="D29" s="1127"/>
      <c r="E29" s="1127"/>
      <c r="F29" s="1127"/>
      <c r="G29" s="1127"/>
      <c r="H29" s="1127"/>
      <c r="I29" s="1127"/>
      <c r="J29" s="1127"/>
      <c r="K29" s="1127"/>
      <c r="L29" s="1127"/>
      <c r="M29" s="1127"/>
      <c r="N29" s="1127"/>
      <c r="O29" s="1127"/>
      <c r="P29" s="1128"/>
      <c r="Q29" s="1132">
        <v>7690</v>
      </c>
      <c r="R29" s="1133"/>
      <c r="S29" s="1133"/>
      <c r="T29" s="1133"/>
      <c r="U29" s="1133"/>
      <c r="V29" s="1133">
        <v>7511</v>
      </c>
      <c r="W29" s="1133"/>
      <c r="X29" s="1133"/>
      <c r="Y29" s="1133"/>
      <c r="Z29" s="1133"/>
      <c r="AA29" s="1133">
        <v>178</v>
      </c>
      <c r="AB29" s="1133"/>
      <c r="AC29" s="1133"/>
      <c r="AD29" s="1133"/>
      <c r="AE29" s="1134"/>
      <c r="AF29" s="1108">
        <v>178</v>
      </c>
      <c r="AG29" s="1109"/>
      <c r="AH29" s="1109"/>
      <c r="AI29" s="1109"/>
      <c r="AJ29" s="1110"/>
      <c r="AK29" s="1069">
        <v>1091</v>
      </c>
      <c r="AL29" s="1060"/>
      <c r="AM29" s="1060"/>
      <c r="AN29" s="1060"/>
      <c r="AO29" s="1060"/>
      <c r="AP29" s="1060" t="s">
        <v>578</v>
      </c>
      <c r="AQ29" s="1060"/>
      <c r="AR29" s="1060"/>
      <c r="AS29" s="1060"/>
      <c r="AT29" s="1060"/>
      <c r="AU29" s="1060" t="s">
        <v>578</v>
      </c>
      <c r="AV29" s="1060"/>
      <c r="AW29" s="1060"/>
      <c r="AX29" s="1060"/>
      <c r="AY29" s="1060"/>
      <c r="AZ29" s="1131" t="s">
        <v>578</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407</v>
      </c>
      <c r="C30" s="1127"/>
      <c r="D30" s="1127"/>
      <c r="E30" s="1127"/>
      <c r="F30" s="1127"/>
      <c r="G30" s="1127"/>
      <c r="H30" s="1127"/>
      <c r="I30" s="1127"/>
      <c r="J30" s="1127"/>
      <c r="K30" s="1127"/>
      <c r="L30" s="1127"/>
      <c r="M30" s="1127"/>
      <c r="N30" s="1127"/>
      <c r="O30" s="1127"/>
      <c r="P30" s="1128"/>
      <c r="Q30" s="1132">
        <v>3306</v>
      </c>
      <c r="R30" s="1133"/>
      <c r="S30" s="1133"/>
      <c r="T30" s="1133"/>
      <c r="U30" s="1133"/>
      <c r="V30" s="1133">
        <v>3294</v>
      </c>
      <c r="W30" s="1133"/>
      <c r="X30" s="1133"/>
      <c r="Y30" s="1133"/>
      <c r="Z30" s="1133"/>
      <c r="AA30" s="1133">
        <v>12</v>
      </c>
      <c r="AB30" s="1133"/>
      <c r="AC30" s="1133"/>
      <c r="AD30" s="1133"/>
      <c r="AE30" s="1134"/>
      <c r="AF30" s="1108">
        <v>12</v>
      </c>
      <c r="AG30" s="1109"/>
      <c r="AH30" s="1109"/>
      <c r="AI30" s="1109"/>
      <c r="AJ30" s="1110"/>
      <c r="AK30" s="1069">
        <v>1384</v>
      </c>
      <c r="AL30" s="1060"/>
      <c r="AM30" s="1060"/>
      <c r="AN30" s="1060"/>
      <c r="AO30" s="1060"/>
      <c r="AP30" s="1060" t="s">
        <v>578</v>
      </c>
      <c r="AQ30" s="1060"/>
      <c r="AR30" s="1060"/>
      <c r="AS30" s="1060"/>
      <c r="AT30" s="1060"/>
      <c r="AU30" s="1060" t="s">
        <v>578</v>
      </c>
      <c r="AV30" s="1060"/>
      <c r="AW30" s="1060"/>
      <c r="AX30" s="1060"/>
      <c r="AY30" s="1060"/>
      <c r="AZ30" s="1131" t="s">
        <v>578</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408</v>
      </c>
      <c r="C31" s="1127"/>
      <c r="D31" s="1127"/>
      <c r="E31" s="1127"/>
      <c r="F31" s="1127"/>
      <c r="G31" s="1127"/>
      <c r="H31" s="1127"/>
      <c r="I31" s="1127"/>
      <c r="J31" s="1127"/>
      <c r="K31" s="1127"/>
      <c r="L31" s="1127"/>
      <c r="M31" s="1127"/>
      <c r="N31" s="1127"/>
      <c r="O31" s="1127"/>
      <c r="P31" s="1128"/>
      <c r="Q31" s="1132">
        <v>20261</v>
      </c>
      <c r="R31" s="1133"/>
      <c r="S31" s="1133"/>
      <c r="T31" s="1133"/>
      <c r="U31" s="1133"/>
      <c r="V31" s="1133">
        <v>24924</v>
      </c>
      <c r="W31" s="1133"/>
      <c r="X31" s="1133"/>
      <c r="Y31" s="1133"/>
      <c r="Z31" s="1133"/>
      <c r="AA31" s="1133">
        <v>-4663</v>
      </c>
      <c r="AB31" s="1133"/>
      <c r="AC31" s="1133"/>
      <c r="AD31" s="1133"/>
      <c r="AE31" s="1134"/>
      <c r="AF31" s="1108">
        <v>17539</v>
      </c>
      <c r="AG31" s="1109"/>
      <c r="AH31" s="1109"/>
      <c r="AI31" s="1109"/>
      <c r="AJ31" s="1110"/>
      <c r="AK31" s="1069">
        <v>4310</v>
      </c>
      <c r="AL31" s="1060"/>
      <c r="AM31" s="1060"/>
      <c r="AN31" s="1060"/>
      <c r="AO31" s="1060"/>
      <c r="AP31" s="1060">
        <v>18624</v>
      </c>
      <c r="AQ31" s="1060"/>
      <c r="AR31" s="1060"/>
      <c r="AS31" s="1060"/>
      <c r="AT31" s="1060"/>
      <c r="AU31" s="1060">
        <v>15179</v>
      </c>
      <c r="AV31" s="1060"/>
      <c r="AW31" s="1060"/>
      <c r="AX31" s="1060"/>
      <c r="AY31" s="1060"/>
      <c r="AZ31" s="1131" t="s">
        <v>578</v>
      </c>
      <c r="BA31" s="1131"/>
      <c r="BB31" s="1131"/>
      <c r="BC31" s="1131"/>
      <c r="BD31" s="1131"/>
      <c r="BE31" s="1121" t="s">
        <v>409</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410</v>
      </c>
      <c r="C32" s="1127"/>
      <c r="D32" s="1127"/>
      <c r="E32" s="1127"/>
      <c r="F32" s="1127"/>
      <c r="G32" s="1127"/>
      <c r="H32" s="1127"/>
      <c r="I32" s="1127"/>
      <c r="J32" s="1127"/>
      <c r="K32" s="1127"/>
      <c r="L32" s="1127"/>
      <c r="M32" s="1127"/>
      <c r="N32" s="1127"/>
      <c r="O32" s="1127"/>
      <c r="P32" s="1128"/>
      <c r="Q32" s="1132">
        <v>2946</v>
      </c>
      <c r="R32" s="1133"/>
      <c r="S32" s="1133"/>
      <c r="T32" s="1133"/>
      <c r="U32" s="1133"/>
      <c r="V32" s="1133">
        <v>2442</v>
      </c>
      <c r="W32" s="1133"/>
      <c r="X32" s="1133"/>
      <c r="Y32" s="1133"/>
      <c r="Z32" s="1133"/>
      <c r="AA32" s="1133">
        <v>504</v>
      </c>
      <c r="AB32" s="1133"/>
      <c r="AC32" s="1133"/>
      <c r="AD32" s="1133"/>
      <c r="AE32" s="1134"/>
      <c r="AF32" s="1108">
        <v>5596</v>
      </c>
      <c r="AG32" s="1109"/>
      <c r="AH32" s="1109"/>
      <c r="AI32" s="1109"/>
      <c r="AJ32" s="1110"/>
      <c r="AK32" s="1069">
        <v>147</v>
      </c>
      <c r="AL32" s="1060"/>
      <c r="AM32" s="1060"/>
      <c r="AN32" s="1060"/>
      <c r="AO32" s="1060"/>
      <c r="AP32" s="1060">
        <v>1786</v>
      </c>
      <c r="AQ32" s="1060"/>
      <c r="AR32" s="1060"/>
      <c r="AS32" s="1060"/>
      <c r="AT32" s="1060"/>
      <c r="AU32" s="1060">
        <v>4</v>
      </c>
      <c r="AV32" s="1060"/>
      <c r="AW32" s="1060"/>
      <c r="AX32" s="1060"/>
      <c r="AY32" s="1060"/>
      <c r="AZ32" s="1131" t="s">
        <v>578</v>
      </c>
      <c r="BA32" s="1131"/>
      <c r="BB32" s="1131"/>
      <c r="BC32" s="1131"/>
      <c r="BD32" s="1131"/>
      <c r="BE32" s="1121" t="s">
        <v>409</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411</v>
      </c>
      <c r="C33" s="1127"/>
      <c r="D33" s="1127"/>
      <c r="E33" s="1127"/>
      <c r="F33" s="1127"/>
      <c r="G33" s="1127"/>
      <c r="H33" s="1127"/>
      <c r="I33" s="1127"/>
      <c r="J33" s="1127"/>
      <c r="K33" s="1127"/>
      <c r="L33" s="1127"/>
      <c r="M33" s="1127"/>
      <c r="N33" s="1127"/>
      <c r="O33" s="1127"/>
      <c r="P33" s="1128"/>
      <c r="Q33" s="1132">
        <v>3107</v>
      </c>
      <c r="R33" s="1133"/>
      <c r="S33" s="1133"/>
      <c r="T33" s="1133"/>
      <c r="U33" s="1133"/>
      <c r="V33" s="1133">
        <v>2733</v>
      </c>
      <c r="W33" s="1133"/>
      <c r="X33" s="1133"/>
      <c r="Y33" s="1133"/>
      <c r="Z33" s="1133"/>
      <c r="AA33" s="1133">
        <v>374</v>
      </c>
      <c r="AB33" s="1133"/>
      <c r="AC33" s="1133"/>
      <c r="AD33" s="1133"/>
      <c r="AE33" s="1134"/>
      <c r="AF33" s="1108">
        <v>262</v>
      </c>
      <c r="AG33" s="1109"/>
      <c r="AH33" s="1109"/>
      <c r="AI33" s="1109"/>
      <c r="AJ33" s="1110"/>
      <c r="AK33" s="1069">
        <v>1312</v>
      </c>
      <c r="AL33" s="1060"/>
      <c r="AM33" s="1060"/>
      <c r="AN33" s="1060"/>
      <c r="AO33" s="1060"/>
      <c r="AP33" s="1060">
        <v>9468</v>
      </c>
      <c r="AQ33" s="1060"/>
      <c r="AR33" s="1060"/>
      <c r="AS33" s="1060"/>
      <c r="AT33" s="1060"/>
      <c r="AU33" s="1060">
        <v>6296</v>
      </c>
      <c r="AV33" s="1060"/>
      <c r="AW33" s="1060"/>
      <c r="AX33" s="1060"/>
      <c r="AY33" s="1060"/>
      <c r="AZ33" s="1131" t="s">
        <v>578</v>
      </c>
      <c r="BA33" s="1131"/>
      <c r="BB33" s="1131"/>
      <c r="BC33" s="1131"/>
      <c r="BD33" s="1131"/>
      <c r="BE33" s="1121" t="s">
        <v>412</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t="s">
        <v>413</v>
      </c>
      <c r="C34" s="1127"/>
      <c r="D34" s="1127"/>
      <c r="E34" s="1127"/>
      <c r="F34" s="1127"/>
      <c r="G34" s="1127"/>
      <c r="H34" s="1127"/>
      <c r="I34" s="1127"/>
      <c r="J34" s="1127"/>
      <c r="K34" s="1127"/>
      <c r="L34" s="1127"/>
      <c r="M34" s="1127"/>
      <c r="N34" s="1127"/>
      <c r="O34" s="1127"/>
      <c r="P34" s="1128"/>
      <c r="Q34" s="1132">
        <v>90</v>
      </c>
      <c r="R34" s="1133"/>
      <c r="S34" s="1133"/>
      <c r="T34" s="1133"/>
      <c r="U34" s="1133"/>
      <c r="V34" s="1133">
        <v>75</v>
      </c>
      <c r="W34" s="1133"/>
      <c r="X34" s="1133"/>
      <c r="Y34" s="1133"/>
      <c r="Z34" s="1133"/>
      <c r="AA34" s="1133">
        <v>16</v>
      </c>
      <c r="AB34" s="1133"/>
      <c r="AC34" s="1133"/>
      <c r="AD34" s="1133"/>
      <c r="AE34" s="1134"/>
      <c r="AF34" s="1108">
        <v>16</v>
      </c>
      <c r="AG34" s="1109"/>
      <c r="AH34" s="1109"/>
      <c r="AI34" s="1109"/>
      <c r="AJ34" s="1110"/>
      <c r="AK34" s="1069">
        <v>78</v>
      </c>
      <c r="AL34" s="1060"/>
      <c r="AM34" s="1060"/>
      <c r="AN34" s="1060"/>
      <c r="AO34" s="1060"/>
      <c r="AP34" s="1060">
        <v>303</v>
      </c>
      <c r="AQ34" s="1060"/>
      <c r="AR34" s="1060"/>
      <c r="AS34" s="1060"/>
      <c r="AT34" s="1060"/>
      <c r="AU34" s="1060">
        <v>303</v>
      </c>
      <c r="AV34" s="1060"/>
      <c r="AW34" s="1060"/>
      <c r="AX34" s="1060"/>
      <c r="AY34" s="1060"/>
      <c r="AZ34" s="1131" t="s">
        <v>578</v>
      </c>
      <c r="BA34" s="1131"/>
      <c r="BB34" s="1131"/>
      <c r="BC34" s="1131"/>
      <c r="BD34" s="1131"/>
      <c r="BE34" s="1121" t="s">
        <v>412</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t="s">
        <v>414</v>
      </c>
      <c r="C35" s="1127"/>
      <c r="D35" s="1127"/>
      <c r="E35" s="1127"/>
      <c r="F35" s="1127"/>
      <c r="G35" s="1127"/>
      <c r="H35" s="1127"/>
      <c r="I35" s="1127"/>
      <c r="J35" s="1127"/>
      <c r="K35" s="1127"/>
      <c r="L35" s="1127"/>
      <c r="M35" s="1127"/>
      <c r="N35" s="1127"/>
      <c r="O35" s="1127"/>
      <c r="P35" s="1128"/>
      <c r="Q35" s="1132">
        <v>342</v>
      </c>
      <c r="R35" s="1133"/>
      <c r="S35" s="1133"/>
      <c r="T35" s="1133"/>
      <c r="U35" s="1133"/>
      <c r="V35" s="1133">
        <v>337</v>
      </c>
      <c r="W35" s="1133"/>
      <c r="X35" s="1133"/>
      <c r="Y35" s="1133"/>
      <c r="Z35" s="1133"/>
      <c r="AA35" s="1133">
        <v>5</v>
      </c>
      <c r="AB35" s="1133"/>
      <c r="AC35" s="1133"/>
      <c r="AD35" s="1133"/>
      <c r="AE35" s="1134"/>
      <c r="AF35" s="1108">
        <v>5</v>
      </c>
      <c r="AG35" s="1109"/>
      <c r="AH35" s="1109"/>
      <c r="AI35" s="1109"/>
      <c r="AJ35" s="1110"/>
      <c r="AK35" s="1069">
        <v>316</v>
      </c>
      <c r="AL35" s="1060"/>
      <c r="AM35" s="1060"/>
      <c r="AN35" s="1060"/>
      <c r="AO35" s="1060"/>
      <c r="AP35" s="1060">
        <v>13</v>
      </c>
      <c r="AQ35" s="1060"/>
      <c r="AR35" s="1060"/>
      <c r="AS35" s="1060"/>
      <c r="AT35" s="1060"/>
      <c r="AU35" s="1060">
        <v>13</v>
      </c>
      <c r="AV35" s="1060"/>
      <c r="AW35" s="1060"/>
      <c r="AX35" s="1060"/>
      <c r="AY35" s="1060"/>
      <c r="AZ35" s="1131" t="s">
        <v>578</v>
      </c>
      <c r="BA35" s="1131"/>
      <c r="BB35" s="1131"/>
      <c r="BC35" s="1131"/>
      <c r="BD35" s="1131"/>
      <c r="BE35" s="1121" t="s">
        <v>415</v>
      </c>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t="s">
        <v>416</v>
      </c>
      <c r="C36" s="1127"/>
      <c r="D36" s="1127"/>
      <c r="E36" s="1127"/>
      <c r="F36" s="1127"/>
      <c r="G36" s="1127"/>
      <c r="H36" s="1127"/>
      <c r="I36" s="1127"/>
      <c r="J36" s="1127"/>
      <c r="K36" s="1127"/>
      <c r="L36" s="1127"/>
      <c r="M36" s="1127"/>
      <c r="N36" s="1127"/>
      <c r="O36" s="1127"/>
      <c r="P36" s="1128"/>
      <c r="Q36" s="1132">
        <v>618</v>
      </c>
      <c r="R36" s="1133"/>
      <c r="S36" s="1133"/>
      <c r="T36" s="1133"/>
      <c r="U36" s="1133"/>
      <c r="V36" s="1133">
        <v>544</v>
      </c>
      <c r="W36" s="1133"/>
      <c r="X36" s="1133"/>
      <c r="Y36" s="1133"/>
      <c r="Z36" s="1133"/>
      <c r="AA36" s="1133">
        <v>74</v>
      </c>
      <c r="AB36" s="1133"/>
      <c r="AC36" s="1133"/>
      <c r="AD36" s="1133"/>
      <c r="AE36" s="1134"/>
      <c r="AF36" s="1108">
        <v>8</v>
      </c>
      <c r="AG36" s="1109"/>
      <c r="AH36" s="1109"/>
      <c r="AI36" s="1109"/>
      <c r="AJ36" s="1110"/>
      <c r="AK36" s="1069">
        <v>261</v>
      </c>
      <c r="AL36" s="1060"/>
      <c r="AM36" s="1060"/>
      <c r="AN36" s="1060"/>
      <c r="AO36" s="1060"/>
      <c r="AP36" s="1060">
        <v>1104</v>
      </c>
      <c r="AQ36" s="1060"/>
      <c r="AR36" s="1060"/>
      <c r="AS36" s="1060"/>
      <c r="AT36" s="1060"/>
      <c r="AU36" s="1060">
        <v>1104</v>
      </c>
      <c r="AV36" s="1060"/>
      <c r="AW36" s="1060"/>
      <c r="AX36" s="1060"/>
      <c r="AY36" s="1060"/>
      <c r="AZ36" s="1131" t="s">
        <v>578</v>
      </c>
      <c r="BA36" s="1131"/>
      <c r="BB36" s="1131"/>
      <c r="BC36" s="1131"/>
      <c r="BD36" s="1131"/>
      <c r="BE36" s="1121" t="s">
        <v>412</v>
      </c>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t="s">
        <v>417</v>
      </c>
      <c r="C37" s="1127"/>
      <c r="D37" s="1127"/>
      <c r="E37" s="1127"/>
      <c r="F37" s="1127"/>
      <c r="G37" s="1127"/>
      <c r="H37" s="1127"/>
      <c r="I37" s="1127"/>
      <c r="J37" s="1127"/>
      <c r="K37" s="1127"/>
      <c r="L37" s="1127"/>
      <c r="M37" s="1127"/>
      <c r="N37" s="1127"/>
      <c r="O37" s="1127"/>
      <c r="P37" s="1128"/>
      <c r="Q37" s="1132">
        <v>243</v>
      </c>
      <c r="R37" s="1133"/>
      <c r="S37" s="1133"/>
      <c r="T37" s="1133"/>
      <c r="U37" s="1133"/>
      <c r="V37" s="1133">
        <v>169</v>
      </c>
      <c r="W37" s="1133"/>
      <c r="X37" s="1133"/>
      <c r="Y37" s="1133"/>
      <c r="Z37" s="1133"/>
      <c r="AA37" s="1133">
        <v>75</v>
      </c>
      <c r="AB37" s="1133"/>
      <c r="AC37" s="1133"/>
      <c r="AD37" s="1133"/>
      <c r="AE37" s="1134"/>
      <c r="AF37" s="1108">
        <v>18</v>
      </c>
      <c r="AG37" s="1109"/>
      <c r="AH37" s="1109"/>
      <c r="AI37" s="1109"/>
      <c r="AJ37" s="1110"/>
      <c r="AK37" s="1069">
        <v>200</v>
      </c>
      <c r="AL37" s="1060"/>
      <c r="AM37" s="1060"/>
      <c r="AN37" s="1060"/>
      <c r="AO37" s="1060"/>
      <c r="AP37" s="1060">
        <v>268</v>
      </c>
      <c r="AQ37" s="1060"/>
      <c r="AR37" s="1060"/>
      <c r="AS37" s="1060"/>
      <c r="AT37" s="1060"/>
      <c r="AU37" s="1060">
        <v>268</v>
      </c>
      <c r="AV37" s="1060"/>
      <c r="AW37" s="1060"/>
      <c r="AX37" s="1060"/>
      <c r="AY37" s="1060"/>
      <c r="AZ37" s="1131" t="s">
        <v>578</v>
      </c>
      <c r="BA37" s="1131"/>
      <c r="BB37" s="1131"/>
      <c r="BC37" s="1131"/>
      <c r="BD37" s="1131"/>
      <c r="BE37" s="1121" t="s">
        <v>412</v>
      </c>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t="s">
        <v>418</v>
      </c>
      <c r="C38" s="1127"/>
      <c r="D38" s="1127"/>
      <c r="E38" s="1127"/>
      <c r="F38" s="1127"/>
      <c r="G38" s="1127"/>
      <c r="H38" s="1127"/>
      <c r="I38" s="1127"/>
      <c r="J38" s="1127"/>
      <c r="K38" s="1127"/>
      <c r="L38" s="1127"/>
      <c r="M38" s="1127"/>
      <c r="N38" s="1127"/>
      <c r="O38" s="1127"/>
      <c r="P38" s="1128"/>
      <c r="Q38" s="1132">
        <v>558</v>
      </c>
      <c r="R38" s="1133"/>
      <c r="S38" s="1133"/>
      <c r="T38" s="1133"/>
      <c r="U38" s="1133"/>
      <c r="V38" s="1133">
        <v>498</v>
      </c>
      <c r="W38" s="1133"/>
      <c r="X38" s="1133"/>
      <c r="Y38" s="1133"/>
      <c r="Z38" s="1133"/>
      <c r="AA38" s="1133">
        <v>60</v>
      </c>
      <c r="AB38" s="1133"/>
      <c r="AC38" s="1133"/>
      <c r="AD38" s="1133"/>
      <c r="AE38" s="1134"/>
      <c r="AF38" s="1108">
        <v>5</v>
      </c>
      <c r="AG38" s="1109"/>
      <c r="AH38" s="1109"/>
      <c r="AI38" s="1109"/>
      <c r="AJ38" s="1110"/>
      <c r="AK38" s="1069">
        <v>295</v>
      </c>
      <c r="AL38" s="1060"/>
      <c r="AM38" s="1060"/>
      <c r="AN38" s="1060"/>
      <c r="AO38" s="1060"/>
      <c r="AP38" s="1060">
        <v>851</v>
      </c>
      <c r="AQ38" s="1060"/>
      <c r="AR38" s="1060"/>
      <c r="AS38" s="1060"/>
      <c r="AT38" s="1060"/>
      <c r="AU38" s="1060">
        <v>851</v>
      </c>
      <c r="AV38" s="1060"/>
      <c r="AW38" s="1060"/>
      <c r="AX38" s="1060"/>
      <c r="AY38" s="1060"/>
      <c r="AZ38" s="1131" t="s">
        <v>578</v>
      </c>
      <c r="BA38" s="1131"/>
      <c r="BB38" s="1131"/>
      <c r="BC38" s="1131"/>
      <c r="BD38" s="1131"/>
      <c r="BE38" s="1121" t="s">
        <v>412</v>
      </c>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419</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392</v>
      </c>
      <c r="B63" s="1033" t="s">
        <v>420</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23644</v>
      </c>
      <c r="AG63" s="1048"/>
      <c r="AH63" s="1048"/>
      <c r="AI63" s="1048"/>
      <c r="AJ63" s="1119"/>
      <c r="AK63" s="1120"/>
      <c r="AL63" s="1052"/>
      <c r="AM63" s="1052"/>
      <c r="AN63" s="1052"/>
      <c r="AO63" s="1052"/>
      <c r="AP63" s="1048">
        <v>32417</v>
      </c>
      <c r="AQ63" s="1048"/>
      <c r="AR63" s="1048"/>
      <c r="AS63" s="1048"/>
      <c r="AT63" s="1048"/>
      <c r="AU63" s="1048">
        <v>24018</v>
      </c>
      <c r="AV63" s="1048"/>
      <c r="AW63" s="1048"/>
      <c r="AX63" s="1048"/>
      <c r="AY63" s="1048"/>
      <c r="AZ63" s="1114"/>
      <c r="BA63" s="1114"/>
      <c r="BB63" s="1114"/>
      <c r="BC63" s="1114"/>
      <c r="BD63" s="1114"/>
      <c r="BE63" s="1049"/>
      <c r="BF63" s="1049"/>
      <c r="BG63" s="1049"/>
      <c r="BH63" s="1049"/>
      <c r="BI63" s="1050"/>
      <c r="BJ63" s="1115" t="s">
        <v>394</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421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422</v>
      </c>
      <c r="B66" s="1085"/>
      <c r="C66" s="1085"/>
      <c r="D66" s="1085"/>
      <c r="E66" s="1085"/>
      <c r="F66" s="1085"/>
      <c r="G66" s="1085"/>
      <c r="H66" s="1085"/>
      <c r="I66" s="1085"/>
      <c r="J66" s="1085"/>
      <c r="K66" s="1085"/>
      <c r="L66" s="1085"/>
      <c r="M66" s="1085"/>
      <c r="N66" s="1085"/>
      <c r="O66" s="1085"/>
      <c r="P66" s="1086"/>
      <c r="Q66" s="1090" t="s">
        <v>397</v>
      </c>
      <c r="R66" s="1091"/>
      <c r="S66" s="1091"/>
      <c r="T66" s="1091"/>
      <c r="U66" s="1092"/>
      <c r="V66" s="1090" t="s">
        <v>398</v>
      </c>
      <c r="W66" s="1091"/>
      <c r="X66" s="1091"/>
      <c r="Y66" s="1091"/>
      <c r="Z66" s="1092"/>
      <c r="AA66" s="1090" t="s">
        <v>399</v>
      </c>
      <c r="AB66" s="1091"/>
      <c r="AC66" s="1091"/>
      <c r="AD66" s="1091"/>
      <c r="AE66" s="1092"/>
      <c r="AF66" s="1096" t="s">
        <v>400</v>
      </c>
      <c r="AG66" s="1097"/>
      <c r="AH66" s="1097"/>
      <c r="AI66" s="1097"/>
      <c r="AJ66" s="1098"/>
      <c r="AK66" s="1090" t="s">
        <v>401</v>
      </c>
      <c r="AL66" s="1085"/>
      <c r="AM66" s="1085"/>
      <c r="AN66" s="1085"/>
      <c r="AO66" s="1086"/>
      <c r="AP66" s="1090" t="s">
        <v>423</v>
      </c>
      <c r="AQ66" s="1091"/>
      <c r="AR66" s="1091"/>
      <c r="AS66" s="1091"/>
      <c r="AT66" s="1092"/>
      <c r="AU66" s="1090" t="s">
        <v>424</v>
      </c>
      <c r="AV66" s="1091"/>
      <c r="AW66" s="1091"/>
      <c r="AX66" s="1091"/>
      <c r="AY66" s="1092"/>
      <c r="AZ66" s="1090" t="s">
        <v>379</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580</v>
      </c>
      <c r="C68" s="1075"/>
      <c r="D68" s="1075"/>
      <c r="E68" s="1075"/>
      <c r="F68" s="1075"/>
      <c r="G68" s="1075"/>
      <c r="H68" s="1075"/>
      <c r="I68" s="1075"/>
      <c r="J68" s="1075"/>
      <c r="K68" s="1075"/>
      <c r="L68" s="1075"/>
      <c r="M68" s="1075"/>
      <c r="N68" s="1075"/>
      <c r="O68" s="1075"/>
      <c r="P68" s="1076"/>
      <c r="Q68" s="1077">
        <v>295</v>
      </c>
      <c r="R68" s="1071"/>
      <c r="S68" s="1071"/>
      <c r="T68" s="1071"/>
      <c r="U68" s="1071"/>
      <c r="V68" s="1071">
        <v>272</v>
      </c>
      <c r="W68" s="1071"/>
      <c r="X68" s="1071"/>
      <c r="Y68" s="1071"/>
      <c r="Z68" s="1071"/>
      <c r="AA68" s="1071">
        <v>23</v>
      </c>
      <c r="AB68" s="1071"/>
      <c r="AC68" s="1071"/>
      <c r="AD68" s="1071"/>
      <c r="AE68" s="1071"/>
      <c r="AF68" s="1071">
        <v>23</v>
      </c>
      <c r="AG68" s="1071"/>
      <c r="AH68" s="1071"/>
      <c r="AI68" s="1071"/>
      <c r="AJ68" s="1071"/>
      <c r="AK68" s="1071" t="s">
        <v>578</v>
      </c>
      <c r="AL68" s="1071"/>
      <c r="AM68" s="1071"/>
      <c r="AN68" s="1071"/>
      <c r="AO68" s="1071"/>
      <c r="AP68" s="1071">
        <v>55</v>
      </c>
      <c r="AQ68" s="1071"/>
      <c r="AR68" s="1071"/>
      <c r="AS68" s="1071"/>
      <c r="AT68" s="1071"/>
      <c r="AU68" s="1071">
        <v>18</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581</v>
      </c>
      <c r="C69" s="1064"/>
      <c r="D69" s="1064"/>
      <c r="E69" s="1064"/>
      <c r="F69" s="1064"/>
      <c r="G69" s="1064"/>
      <c r="H69" s="1064"/>
      <c r="I69" s="1064"/>
      <c r="J69" s="1064"/>
      <c r="K69" s="1064"/>
      <c r="L69" s="1064"/>
      <c r="M69" s="1064"/>
      <c r="N69" s="1064"/>
      <c r="O69" s="1064"/>
      <c r="P69" s="1065"/>
      <c r="Q69" s="1066">
        <v>244</v>
      </c>
      <c r="R69" s="1060"/>
      <c r="S69" s="1060"/>
      <c r="T69" s="1060"/>
      <c r="U69" s="1060"/>
      <c r="V69" s="1060">
        <v>232</v>
      </c>
      <c r="W69" s="1060"/>
      <c r="X69" s="1060"/>
      <c r="Y69" s="1060"/>
      <c r="Z69" s="1060"/>
      <c r="AA69" s="1060">
        <v>12</v>
      </c>
      <c r="AB69" s="1060"/>
      <c r="AC69" s="1060"/>
      <c r="AD69" s="1060"/>
      <c r="AE69" s="1060"/>
      <c r="AF69" s="1060">
        <v>12</v>
      </c>
      <c r="AG69" s="1060"/>
      <c r="AH69" s="1060"/>
      <c r="AI69" s="1060"/>
      <c r="AJ69" s="1060"/>
      <c r="AK69" s="1060" t="s">
        <v>578</v>
      </c>
      <c r="AL69" s="1060"/>
      <c r="AM69" s="1060"/>
      <c r="AN69" s="1060"/>
      <c r="AO69" s="1060"/>
      <c r="AP69" s="1060" t="s">
        <v>578</v>
      </c>
      <c r="AQ69" s="1060"/>
      <c r="AR69" s="1060"/>
      <c r="AS69" s="1060"/>
      <c r="AT69" s="1060"/>
      <c r="AU69" s="1060" t="s">
        <v>578</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582</v>
      </c>
      <c r="C70" s="1064"/>
      <c r="D70" s="1064"/>
      <c r="E70" s="1064"/>
      <c r="F70" s="1064"/>
      <c r="G70" s="1064"/>
      <c r="H70" s="1064"/>
      <c r="I70" s="1064"/>
      <c r="J70" s="1064"/>
      <c r="K70" s="1064"/>
      <c r="L70" s="1064"/>
      <c r="M70" s="1064"/>
      <c r="N70" s="1064"/>
      <c r="O70" s="1064"/>
      <c r="P70" s="1065"/>
      <c r="Q70" s="1066">
        <v>2692</v>
      </c>
      <c r="R70" s="1060"/>
      <c r="S70" s="1060"/>
      <c r="T70" s="1060"/>
      <c r="U70" s="1060"/>
      <c r="V70" s="1060">
        <v>2560</v>
      </c>
      <c r="W70" s="1060"/>
      <c r="X70" s="1060"/>
      <c r="Y70" s="1060"/>
      <c r="Z70" s="1060"/>
      <c r="AA70" s="1060">
        <v>133</v>
      </c>
      <c r="AB70" s="1060"/>
      <c r="AC70" s="1060"/>
      <c r="AD70" s="1060"/>
      <c r="AE70" s="1060"/>
      <c r="AF70" s="1060">
        <v>133</v>
      </c>
      <c r="AG70" s="1060"/>
      <c r="AH70" s="1060"/>
      <c r="AI70" s="1060"/>
      <c r="AJ70" s="1060"/>
      <c r="AK70" s="1060" t="s">
        <v>578</v>
      </c>
      <c r="AL70" s="1060"/>
      <c r="AM70" s="1060"/>
      <c r="AN70" s="1060"/>
      <c r="AO70" s="1060"/>
      <c r="AP70" s="1060">
        <v>6844</v>
      </c>
      <c r="AQ70" s="1060"/>
      <c r="AR70" s="1060"/>
      <c r="AS70" s="1060"/>
      <c r="AT70" s="1060"/>
      <c r="AU70" s="1060">
        <v>4852</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583</v>
      </c>
      <c r="C71" s="1064"/>
      <c r="D71" s="1064"/>
      <c r="E71" s="1064"/>
      <c r="F71" s="1064"/>
      <c r="G71" s="1064"/>
      <c r="H71" s="1064"/>
      <c r="I71" s="1064"/>
      <c r="J71" s="1064"/>
      <c r="K71" s="1064"/>
      <c r="L71" s="1064"/>
      <c r="M71" s="1064"/>
      <c r="N71" s="1064"/>
      <c r="O71" s="1064"/>
      <c r="P71" s="1065"/>
      <c r="Q71" s="1066">
        <v>2074</v>
      </c>
      <c r="R71" s="1060"/>
      <c r="S71" s="1060"/>
      <c r="T71" s="1060"/>
      <c r="U71" s="1060"/>
      <c r="V71" s="1060">
        <v>1850</v>
      </c>
      <c r="W71" s="1060"/>
      <c r="X71" s="1060"/>
      <c r="Y71" s="1060"/>
      <c r="Z71" s="1060"/>
      <c r="AA71" s="1060">
        <v>224</v>
      </c>
      <c r="AB71" s="1060"/>
      <c r="AC71" s="1060"/>
      <c r="AD71" s="1060"/>
      <c r="AE71" s="1060"/>
      <c r="AF71" s="1060">
        <v>224</v>
      </c>
      <c r="AG71" s="1060"/>
      <c r="AH71" s="1060"/>
      <c r="AI71" s="1060"/>
      <c r="AJ71" s="1060"/>
      <c r="AK71" s="1060" t="s">
        <v>578</v>
      </c>
      <c r="AL71" s="1060"/>
      <c r="AM71" s="1060"/>
      <c r="AN71" s="1060"/>
      <c r="AO71" s="1060"/>
      <c r="AP71" s="1060" t="s">
        <v>578</v>
      </c>
      <c r="AQ71" s="1060"/>
      <c r="AR71" s="1060"/>
      <c r="AS71" s="1060"/>
      <c r="AT71" s="1060"/>
      <c r="AU71" s="1060" t="s">
        <v>578</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584</v>
      </c>
      <c r="C72" s="1064"/>
      <c r="D72" s="1064"/>
      <c r="E72" s="1064"/>
      <c r="F72" s="1064"/>
      <c r="G72" s="1064"/>
      <c r="H72" s="1064"/>
      <c r="I72" s="1064"/>
      <c r="J72" s="1064"/>
      <c r="K72" s="1064"/>
      <c r="L72" s="1064"/>
      <c r="M72" s="1064"/>
      <c r="N72" s="1064"/>
      <c r="O72" s="1064"/>
      <c r="P72" s="1065"/>
      <c r="Q72" s="1066">
        <v>848493</v>
      </c>
      <c r="R72" s="1060"/>
      <c r="S72" s="1060"/>
      <c r="T72" s="1060"/>
      <c r="U72" s="1060"/>
      <c r="V72" s="1060">
        <v>821243</v>
      </c>
      <c r="W72" s="1060"/>
      <c r="X72" s="1060"/>
      <c r="Y72" s="1060"/>
      <c r="Z72" s="1060"/>
      <c r="AA72" s="1060">
        <v>27250</v>
      </c>
      <c r="AB72" s="1060"/>
      <c r="AC72" s="1060"/>
      <c r="AD72" s="1060"/>
      <c r="AE72" s="1060"/>
      <c r="AF72" s="1060">
        <v>27250</v>
      </c>
      <c r="AG72" s="1060"/>
      <c r="AH72" s="1060"/>
      <c r="AI72" s="1060"/>
      <c r="AJ72" s="1060"/>
      <c r="AK72" s="1060">
        <v>2</v>
      </c>
      <c r="AL72" s="1060"/>
      <c r="AM72" s="1060"/>
      <c r="AN72" s="1060"/>
      <c r="AO72" s="1060"/>
      <c r="AP72" s="1060" t="s">
        <v>578</v>
      </c>
      <c r="AQ72" s="1060"/>
      <c r="AR72" s="1060"/>
      <c r="AS72" s="1060"/>
      <c r="AT72" s="1060"/>
      <c r="AU72" s="1060" t="s">
        <v>578</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c r="C73" s="1064"/>
      <c r="D73" s="1064"/>
      <c r="E73" s="1064"/>
      <c r="F73" s="1064"/>
      <c r="G73" s="1064"/>
      <c r="H73" s="1064"/>
      <c r="I73" s="1064"/>
      <c r="J73" s="1064"/>
      <c r="K73" s="1064"/>
      <c r="L73" s="1064"/>
      <c r="M73" s="1064"/>
      <c r="N73" s="1064"/>
      <c r="O73" s="1064"/>
      <c r="P73" s="1065"/>
      <c r="Q73" s="1066"/>
      <c r="R73" s="1060"/>
      <c r="S73" s="1060"/>
      <c r="T73" s="1060"/>
      <c r="U73" s="1060"/>
      <c r="V73" s="1060"/>
      <c r="W73" s="1060"/>
      <c r="X73" s="1060"/>
      <c r="Y73" s="1060"/>
      <c r="Z73" s="1060"/>
      <c r="AA73" s="1060"/>
      <c r="AB73" s="1060"/>
      <c r="AC73" s="1060"/>
      <c r="AD73" s="1060"/>
      <c r="AE73" s="1060"/>
      <c r="AF73" s="1060"/>
      <c r="AG73" s="1060"/>
      <c r="AH73" s="1060"/>
      <c r="AI73" s="1060"/>
      <c r="AJ73" s="1060"/>
      <c r="AK73" s="1060"/>
      <c r="AL73" s="1060"/>
      <c r="AM73" s="1060"/>
      <c r="AN73" s="1060"/>
      <c r="AO73" s="1060"/>
      <c r="AP73" s="1060"/>
      <c r="AQ73" s="1060"/>
      <c r="AR73" s="1060"/>
      <c r="AS73" s="1060"/>
      <c r="AT73" s="1060"/>
      <c r="AU73" s="1060"/>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392</v>
      </c>
      <c r="B88" s="1033" t="s">
        <v>425</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27642</v>
      </c>
      <c r="AG88" s="1048"/>
      <c r="AH88" s="1048"/>
      <c r="AI88" s="1048"/>
      <c r="AJ88" s="1048"/>
      <c r="AK88" s="1052"/>
      <c r="AL88" s="1052"/>
      <c r="AM88" s="1052"/>
      <c r="AN88" s="1052"/>
      <c r="AO88" s="1052"/>
      <c r="AP88" s="1048">
        <v>6899</v>
      </c>
      <c r="AQ88" s="1048"/>
      <c r="AR88" s="1048"/>
      <c r="AS88" s="1048"/>
      <c r="AT88" s="1048"/>
      <c r="AU88" s="1048">
        <v>4869</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392</v>
      </c>
      <c r="BR102" s="1033" t="s">
        <v>426</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162</v>
      </c>
      <c r="CS102" s="1040"/>
      <c r="CT102" s="1040"/>
      <c r="CU102" s="1040"/>
      <c r="CV102" s="1041"/>
      <c r="CW102" s="1039">
        <v>219</v>
      </c>
      <c r="CX102" s="1040"/>
      <c r="CY102" s="1040"/>
      <c r="CZ102" s="1040"/>
      <c r="DA102" s="1041"/>
      <c r="DB102" s="1039">
        <v>2601</v>
      </c>
      <c r="DC102" s="1040"/>
      <c r="DD102" s="1040"/>
      <c r="DE102" s="1040"/>
      <c r="DF102" s="1041"/>
      <c r="DG102" s="1039" t="s">
        <v>578</v>
      </c>
      <c r="DH102" s="1040"/>
      <c r="DI102" s="1040"/>
      <c r="DJ102" s="1040"/>
      <c r="DK102" s="1041"/>
      <c r="DL102" s="1039" t="s">
        <v>578</v>
      </c>
      <c r="DM102" s="1040"/>
      <c r="DN102" s="1040"/>
      <c r="DO102" s="1040"/>
      <c r="DP102" s="1041"/>
      <c r="DQ102" s="1039" t="s">
        <v>578</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427</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428</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429</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430</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431</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432</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433</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434</v>
      </c>
      <c r="AB109" s="983"/>
      <c r="AC109" s="983"/>
      <c r="AD109" s="983"/>
      <c r="AE109" s="984"/>
      <c r="AF109" s="985" t="s">
        <v>311</v>
      </c>
      <c r="AG109" s="983"/>
      <c r="AH109" s="983"/>
      <c r="AI109" s="983"/>
      <c r="AJ109" s="984"/>
      <c r="AK109" s="985" t="s">
        <v>310</v>
      </c>
      <c r="AL109" s="983"/>
      <c r="AM109" s="983"/>
      <c r="AN109" s="983"/>
      <c r="AO109" s="984"/>
      <c r="AP109" s="985" t="s">
        <v>435</v>
      </c>
      <c r="AQ109" s="983"/>
      <c r="AR109" s="983"/>
      <c r="AS109" s="983"/>
      <c r="AT109" s="1014"/>
      <c r="AU109" s="982" t="s">
        <v>433</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434</v>
      </c>
      <c r="BR109" s="983"/>
      <c r="BS109" s="983"/>
      <c r="BT109" s="983"/>
      <c r="BU109" s="984"/>
      <c r="BV109" s="985" t="s">
        <v>311</v>
      </c>
      <c r="BW109" s="983"/>
      <c r="BX109" s="983"/>
      <c r="BY109" s="983"/>
      <c r="BZ109" s="984"/>
      <c r="CA109" s="985" t="s">
        <v>310</v>
      </c>
      <c r="CB109" s="983"/>
      <c r="CC109" s="983"/>
      <c r="CD109" s="983"/>
      <c r="CE109" s="984"/>
      <c r="CF109" s="1021" t="s">
        <v>435</v>
      </c>
      <c r="CG109" s="1021"/>
      <c r="CH109" s="1021"/>
      <c r="CI109" s="1021"/>
      <c r="CJ109" s="1021"/>
      <c r="CK109" s="985" t="s">
        <v>436</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434</v>
      </c>
      <c r="DH109" s="983"/>
      <c r="DI109" s="983"/>
      <c r="DJ109" s="983"/>
      <c r="DK109" s="984"/>
      <c r="DL109" s="985" t="s">
        <v>311</v>
      </c>
      <c r="DM109" s="983"/>
      <c r="DN109" s="983"/>
      <c r="DO109" s="983"/>
      <c r="DP109" s="984"/>
      <c r="DQ109" s="985" t="s">
        <v>310</v>
      </c>
      <c r="DR109" s="983"/>
      <c r="DS109" s="983"/>
      <c r="DT109" s="983"/>
      <c r="DU109" s="984"/>
      <c r="DV109" s="985" t="s">
        <v>435</v>
      </c>
      <c r="DW109" s="983"/>
      <c r="DX109" s="983"/>
      <c r="DY109" s="983"/>
      <c r="DZ109" s="1014"/>
    </row>
    <row r="110" spans="1:131" s="246" customFormat="1" ht="26.25" customHeight="1" x14ac:dyDescent="0.15">
      <c r="A110" s="885" t="s">
        <v>437</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2018279</v>
      </c>
      <c r="AB110" s="976"/>
      <c r="AC110" s="976"/>
      <c r="AD110" s="976"/>
      <c r="AE110" s="977"/>
      <c r="AF110" s="978">
        <v>1986511</v>
      </c>
      <c r="AG110" s="976"/>
      <c r="AH110" s="976"/>
      <c r="AI110" s="976"/>
      <c r="AJ110" s="977"/>
      <c r="AK110" s="978">
        <v>1811106</v>
      </c>
      <c r="AL110" s="976"/>
      <c r="AM110" s="976"/>
      <c r="AN110" s="976"/>
      <c r="AO110" s="977"/>
      <c r="AP110" s="979">
        <v>5.8</v>
      </c>
      <c r="AQ110" s="980"/>
      <c r="AR110" s="980"/>
      <c r="AS110" s="980"/>
      <c r="AT110" s="981"/>
      <c r="AU110" s="1015" t="s">
        <v>73</v>
      </c>
      <c r="AV110" s="1016"/>
      <c r="AW110" s="1016"/>
      <c r="AX110" s="1016"/>
      <c r="AY110" s="1016"/>
      <c r="AZ110" s="941" t="s">
        <v>438</v>
      </c>
      <c r="BA110" s="886"/>
      <c r="BB110" s="886"/>
      <c r="BC110" s="886"/>
      <c r="BD110" s="886"/>
      <c r="BE110" s="886"/>
      <c r="BF110" s="886"/>
      <c r="BG110" s="886"/>
      <c r="BH110" s="886"/>
      <c r="BI110" s="886"/>
      <c r="BJ110" s="886"/>
      <c r="BK110" s="886"/>
      <c r="BL110" s="886"/>
      <c r="BM110" s="886"/>
      <c r="BN110" s="886"/>
      <c r="BO110" s="886"/>
      <c r="BP110" s="887"/>
      <c r="BQ110" s="942">
        <v>9819110</v>
      </c>
      <c r="BR110" s="923"/>
      <c r="BS110" s="923"/>
      <c r="BT110" s="923"/>
      <c r="BU110" s="923"/>
      <c r="BV110" s="923">
        <v>8429988</v>
      </c>
      <c r="BW110" s="923"/>
      <c r="BX110" s="923"/>
      <c r="BY110" s="923"/>
      <c r="BZ110" s="923"/>
      <c r="CA110" s="923">
        <v>7686412</v>
      </c>
      <c r="CB110" s="923"/>
      <c r="CC110" s="923"/>
      <c r="CD110" s="923"/>
      <c r="CE110" s="923"/>
      <c r="CF110" s="947">
        <v>24.6</v>
      </c>
      <c r="CG110" s="948"/>
      <c r="CH110" s="948"/>
      <c r="CI110" s="948"/>
      <c r="CJ110" s="948"/>
      <c r="CK110" s="1011" t="s">
        <v>439</v>
      </c>
      <c r="CL110" s="897"/>
      <c r="CM110" s="972" t="s">
        <v>440</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441</v>
      </c>
      <c r="DH110" s="923"/>
      <c r="DI110" s="923"/>
      <c r="DJ110" s="923"/>
      <c r="DK110" s="923"/>
      <c r="DL110" s="923" t="s">
        <v>131</v>
      </c>
      <c r="DM110" s="923"/>
      <c r="DN110" s="923"/>
      <c r="DO110" s="923"/>
      <c r="DP110" s="923"/>
      <c r="DQ110" s="923" t="s">
        <v>131</v>
      </c>
      <c r="DR110" s="923"/>
      <c r="DS110" s="923"/>
      <c r="DT110" s="923"/>
      <c r="DU110" s="923"/>
      <c r="DV110" s="924" t="s">
        <v>131</v>
      </c>
      <c r="DW110" s="924"/>
      <c r="DX110" s="924"/>
      <c r="DY110" s="924"/>
      <c r="DZ110" s="925"/>
    </row>
    <row r="111" spans="1:131" s="246" customFormat="1" ht="26.25" customHeight="1" x14ac:dyDescent="0.15">
      <c r="A111" s="852" t="s">
        <v>442</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131</v>
      </c>
      <c r="AB111" s="1004"/>
      <c r="AC111" s="1004"/>
      <c r="AD111" s="1004"/>
      <c r="AE111" s="1005"/>
      <c r="AF111" s="1006" t="s">
        <v>131</v>
      </c>
      <c r="AG111" s="1004"/>
      <c r="AH111" s="1004"/>
      <c r="AI111" s="1004"/>
      <c r="AJ111" s="1005"/>
      <c r="AK111" s="1006" t="s">
        <v>131</v>
      </c>
      <c r="AL111" s="1004"/>
      <c r="AM111" s="1004"/>
      <c r="AN111" s="1004"/>
      <c r="AO111" s="1005"/>
      <c r="AP111" s="1007" t="s">
        <v>131</v>
      </c>
      <c r="AQ111" s="1008"/>
      <c r="AR111" s="1008"/>
      <c r="AS111" s="1008"/>
      <c r="AT111" s="1009"/>
      <c r="AU111" s="1017"/>
      <c r="AV111" s="1018"/>
      <c r="AW111" s="1018"/>
      <c r="AX111" s="1018"/>
      <c r="AY111" s="1018"/>
      <c r="AZ111" s="893" t="s">
        <v>443</v>
      </c>
      <c r="BA111" s="828"/>
      <c r="BB111" s="828"/>
      <c r="BC111" s="828"/>
      <c r="BD111" s="828"/>
      <c r="BE111" s="828"/>
      <c r="BF111" s="828"/>
      <c r="BG111" s="828"/>
      <c r="BH111" s="828"/>
      <c r="BI111" s="828"/>
      <c r="BJ111" s="828"/>
      <c r="BK111" s="828"/>
      <c r="BL111" s="828"/>
      <c r="BM111" s="828"/>
      <c r="BN111" s="828"/>
      <c r="BO111" s="828"/>
      <c r="BP111" s="829"/>
      <c r="BQ111" s="894" t="s">
        <v>131</v>
      </c>
      <c r="BR111" s="895"/>
      <c r="BS111" s="895"/>
      <c r="BT111" s="895"/>
      <c r="BU111" s="895"/>
      <c r="BV111" s="895">
        <v>137786</v>
      </c>
      <c r="BW111" s="895"/>
      <c r="BX111" s="895"/>
      <c r="BY111" s="895"/>
      <c r="BZ111" s="895"/>
      <c r="CA111" s="895">
        <v>12832</v>
      </c>
      <c r="CB111" s="895"/>
      <c r="CC111" s="895"/>
      <c r="CD111" s="895"/>
      <c r="CE111" s="895"/>
      <c r="CF111" s="956">
        <v>0</v>
      </c>
      <c r="CG111" s="957"/>
      <c r="CH111" s="957"/>
      <c r="CI111" s="957"/>
      <c r="CJ111" s="957"/>
      <c r="CK111" s="1012"/>
      <c r="CL111" s="899"/>
      <c r="CM111" s="902" t="s">
        <v>444</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131</v>
      </c>
      <c r="DH111" s="895"/>
      <c r="DI111" s="895"/>
      <c r="DJ111" s="895"/>
      <c r="DK111" s="895"/>
      <c r="DL111" s="895" t="s">
        <v>441</v>
      </c>
      <c r="DM111" s="895"/>
      <c r="DN111" s="895"/>
      <c r="DO111" s="895"/>
      <c r="DP111" s="895"/>
      <c r="DQ111" s="895" t="s">
        <v>131</v>
      </c>
      <c r="DR111" s="895"/>
      <c r="DS111" s="895"/>
      <c r="DT111" s="895"/>
      <c r="DU111" s="895"/>
      <c r="DV111" s="872" t="s">
        <v>131</v>
      </c>
      <c r="DW111" s="872"/>
      <c r="DX111" s="872"/>
      <c r="DY111" s="872"/>
      <c r="DZ111" s="873"/>
    </row>
    <row r="112" spans="1:131" s="246" customFormat="1" ht="26.25" customHeight="1" x14ac:dyDescent="0.15">
      <c r="A112" s="997" t="s">
        <v>445</v>
      </c>
      <c r="B112" s="998"/>
      <c r="C112" s="828" t="s">
        <v>446</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131</v>
      </c>
      <c r="AB112" s="858"/>
      <c r="AC112" s="858"/>
      <c r="AD112" s="858"/>
      <c r="AE112" s="859"/>
      <c r="AF112" s="860" t="s">
        <v>131</v>
      </c>
      <c r="AG112" s="858"/>
      <c r="AH112" s="858"/>
      <c r="AI112" s="858"/>
      <c r="AJ112" s="859"/>
      <c r="AK112" s="860" t="s">
        <v>441</v>
      </c>
      <c r="AL112" s="858"/>
      <c r="AM112" s="858"/>
      <c r="AN112" s="858"/>
      <c r="AO112" s="859"/>
      <c r="AP112" s="905" t="s">
        <v>131</v>
      </c>
      <c r="AQ112" s="906"/>
      <c r="AR112" s="906"/>
      <c r="AS112" s="906"/>
      <c r="AT112" s="907"/>
      <c r="AU112" s="1017"/>
      <c r="AV112" s="1018"/>
      <c r="AW112" s="1018"/>
      <c r="AX112" s="1018"/>
      <c r="AY112" s="1018"/>
      <c r="AZ112" s="893" t="s">
        <v>447</v>
      </c>
      <c r="BA112" s="828"/>
      <c r="BB112" s="828"/>
      <c r="BC112" s="828"/>
      <c r="BD112" s="828"/>
      <c r="BE112" s="828"/>
      <c r="BF112" s="828"/>
      <c r="BG112" s="828"/>
      <c r="BH112" s="828"/>
      <c r="BI112" s="828"/>
      <c r="BJ112" s="828"/>
      <c r="BK112" s="828"/>
      <c r="BL112" s="828"/>
      <c r="BM112" s="828"/>
      <c r="BN112" s="828"/>
      <c r="BO112" s="828"/>
      <c r="BP112" s="829"/>
      <c r="BQ112" s="894">
        <v>12353111</v>
      </c>
      <c r="BR112" s="895"/>
      <c r="BS112" s="895"/>
      <c r="BT112" s="895"/>
      <c r="BU112" s="895"/>
      <c r="BV112" s="895">
        <v>14408205</v>
      </c>
      <c r="BW112" s="895"/>
      <c r="BX112" s="895"/>
      <c r="BY112" s="895"/>
      <c r="BZ112" s="895"/>
      <c r="CA112" s="895">
        <v>24017622</v>
      </c>
      <c r="CB112" s="895"/>
      <c r="CC112" s="895"/>
      <c r="CD112" s="895"/>
      <c r="CE112" s="895"/>
      <c r="CF112" s="956">
        <v>76.8</v>
      </c>
      <c r="CG112" s="957"/>
      <c r="CH112" s="957"/>
      <c r="CI112" s="957"/>
      <c r="CJ112" s="957"/>
      <c r="CK112" s="1012"/>
      <c r="CL112" s="899"/>
      <c r="CM112" s="902" t="s">
        <v>448</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441</v>
      </c>
      <c r="DH112" s="895"/>
      <c r="DI112" s="895"/>
      <c r="DJ112" s="895"/>
      <c r="DK112" s="895"/>
      <c r="DL112" s="895" t="s">
        <v>131</v>
      </c>
      <c r="DM112" s="895"/>
      <c r="DN112" s="895"/>
      <c r="DO112" s="895"/>
      <c r="DP112" s="895"/>
      <c r="DQ112" s="895" t="s">
        <v>131</v>
      </c>
      <c r="DR112" s="895"/>
      <c r="DS112" s="895"/>
      <c r="DT112" s="895"/>
      <c r="DU112" s="895"/>
      <c r="DV112" s="872" t="s">
        <v>441</v>
      </c>
      <c r="DW112" s="872"/>
      <c r="DX112" s="872"/>
      <c r="DY112" s="872"/>
      <c r="DZ112" s="873"/>
    </row>
    <row r="113" spans="1:130" s="246" customFormat="1" ht="26.25" customHeight="1" x14ac:dyDescent="0.15">
      <c r="A113" s="999"/>
      <c r="B113" s="1000"/>
      <c r="C113" s="828" t="s">
        <v>449</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1696721</v>
      </c>
      <c r="AB113" s="1004"/>
      <c r="AC113" s="1004"/>
      <c r="AD113" s="1004"/>
      <c r="AE113" s="1005"/>
      <c r="AF113" s="1006">
        <v>1315388</v>
      </c>
      <c r="AG113" s="1004"/>
      <c r="AH113" s="1004"/>
      <c r="AI113" s="1004"/>
      <c r="AJ113" s="1005"/>
      <c r="AK113" s="1006">
        <v>1337259</v>
      </c>
      <c r="AL113" s="1004"/>
      <c r="AM113" s="1004"/>
      <c r="AN113" s="1004"/>
      <c r="AO113" s="1005"/>
      <c r="AP113" s="1007">
        <v>4.3</v>
      </c>
      <c r="AQ113" s="1008"/>
      <c r="AR113" s="1008"/>
      <c r="AS113" s="1008"/>
      <c r="AT113" s="1009"/>
      <c r="AU113" s="1017"/>
      <c r="AV113" s="1018"/>
      <c r="AW113" s="1018"/>
      <c r="AX113" s="1018"/>
      <c r="AY113" s="1018"/>
      <c r="AZ113" s="893" t="s">
        <v>450</v>
      </c>
      <c r="BA113" s="828"/>
      <c r="BB113" s="828"/>
      <c r="BC113" s="828"/>
      <c r="BD113" s="828"/>
      <c r="BE113" s="828"/>
      <c r="BF113" s="828"/>
      <c r="BG113" s="828"/>
      <c r="BH113" s="828"/>
      <c r="BI113" s="828"/>
      <c r="BJ113" s="828"/>
      <c r="BK113" s="828"/>
      <c r="BL113" s="828"/>
      <c r="BM113" s="828"/>
      <c r="BN113" s="828"/>
      <c r="BO113" s="828"/>
      <c r="BP113" s="829"/>
      <c r="BQ113" s="894">
        <v>4952676</v>
      </c>
      <c r="BR113" s="895"/>
      <c r="BS113" s="895"/>
      <c r="BT113" s="895"/>
      <c r="BU113" s="895"/>
      <c r="BV113" s="895">
        <v>5042346</v>
      </c>
      <c r="BW113" s="895"/>
      <c r="BX113" s="895"/>
      <c r="BY113" s="895"/>
      <c r="BZ113" s="895"/>
      <c r="CA113" s="895">
        <v>4869448</v>
      </c>
      <c r="CB113" s="895"/>
      <c r="CC113" s="895"/>
      <c r="CD113" s="895"/>
      <c r="CE113" s="895"/>
      <c r="CF113" s="956">
        <v>15.6</v>
      </c>
      <c r="CG113" s="957"/>
      <c r="CH113" s="957"/>
      <c r="CI113" s="957"/>
      <c r="CJ113" s="957"/>
      <c r="CK113" s="1012"/>
      <c r="CL113" s="899"/>
      <c r="CM113" s="902" t="s">
        <v>451</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131</v>
      </c>
      <c r="DH113" s="858"/>
      <c r="DI113" s="858"/>
      <c r="DJ113" s="858"/>
      <c r="DK113" s="859"/>
      <c r="DL113" s="860" t="s">
        <v>441</v>
      </c>
      <c r="DM113" s="858"/>
      <c r="DN113" s="858"/>
      <c r="DO113" s="858"/>
      <c r="DP113" s="859"/>
      <c r="DQ113" s="860" t="s">
        <v>131</v>
      </c>
      <c r="DR113" s="858"/>
      <c r="DS113" s="858"/>
      <c r="DT113" s="858"/>
      <c r="DU113" s="859"/>
      <c r="DV113" s="905" t="s">
        <v>131</v>
      </c>
      <c r="DW113" s="906"/>
      <c r="DX113" s="906"/>
      <c r="DY113" s="906"/>
      <c r="DZ113" s="907"/>
    </row>
    <row r="114" spans="1:130" s="246" customFormat="1" ht="26.25" customHeight="1" x14ac:dyDescent="0.15">
      <c r="A114" s="999"/>
      <c r="B114" s="1000"/>
      <c r="C114" s="828" t="s">
        <v>452</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84992</v>
      </c>
      <c r="AB114" s="858"/>
      <c r="AC114" s="858"/>
      <c r="AD114" s="858"/>
      <c r="AE114" s="859"/>
      <c r="AF114" s="860">
        <v>239959</v>
      </c>
      <c r="AG114" s="858"/>
      <c r="AH114" s="858"/>
      <c r="AI114" s="858"/>
      <c r="AJ114" s="859"/>
      <c r="AK114" s="860">
        <v>430846</v>
      </c>
      <c r="AL114" s="858"/>
      <c r="AM114" s="858"/>
      <c r="AN114" s="858"/>
      <c r="AO114" s="859"/>
      <c r="AP114" s="905">
        <v>1.4</v>
      </c>
      <c r="AQ114" s="906"/>
      <c r="AR114" s="906"/>
      <c r="AS114" s="906"/>
      <c r="AT114" s="907"/>
      <c r="AU114" s="1017"/>
      <c r="AV114" s="1018"/>
      <c r="AW114" s="1018"/>
      <c r="AX114" s="1018"/>
      <c r="AY114" s="1018"/>
      <c r="AZ114" s="893" t="s">
        <v>453</v>
      </c>
      <c r="BA114" s="828"/>
      <c r="BB114" s="828"/>
      <c r="BC114" s="828"/>
      <c r="BD114" s="828"/>
      <c r="BE114" s="828"/>
      <c r="BF114" s="828"/>
      <c r="BG114" s="828"/>
      <c r="BH114" s="828"/>
      <c r="BI114" s="828"/>
      <c r="BJ114" s="828"/>
      <c r="BK114" s="828"/>
      <c r="BL114" s="828"/>
      <c r="BM114" s="828"/>
      <c r="BN114" s="828"/>
      <c r="BO114" s="828"/>
      <c r="BP114" s="829"/>
      <c r="BQ114" s="894">
        <v>6861809</v>
      </c>
      <c r="BR114" s="895"/>
      <c r="BS114" s="895"/>
      <c r="BT114" s="895"/>
      <c r="BU114" s="895"/>
      <c r="BV114" s="895">
        <v>6780038</v>
      </c>
      <c r="BW114" s="895"/>
      <c r="BX114" s="895"/>
      <c r="BY114" s="895"/>
      <c r="BZ114" s="895"/>
      <c r="CA114" s="895">
        <v>6193819</v>
      </c>
      <c r="CB114" s="895"/>
      <c r="CC114" s="895"/>
      <c r="CD114" s="895"/>
      <c r="CE114" s="895"/>
      <c r="CF114" s="956">
        <v>19.8</v>
      </c>
      <c r="CG114" s="957"/>
      <c r="CH114" s="957"/>
      <c r="CI114" s="957"/>
      <c r="CJ114" s="957"/>
      <c r="CK114" s="1012"/>
      <c r="CL114" s="899"/>
      <c r="CM114" s="902" t="s">
        <v>454</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455</v>
      </c>
      <c r="DH114" s="858"/>
      <c r="DI114" s="858"/>
      <c r="DJ114" s="858"/>
      <c r="DK114" s="859"/>
      <c r="DL114" s="860" t="s">
        <v>131</v>
      </c>
      <c r="DM114" s="858"/>
      <c r="DN114" s="858"/>
      <c r="DO114" s="858"/>
      <c r="DP114" s="859"/>
      <c r="DQ114" s="860" t="s">
        <v>455</v>
      </c>
      <c r="DR114" s="858"/>
      <c r="DS114" s="858"/>
      <c r="DT114" s="858"/>
      <c r="DU114" s="859"/>
      <c r="DV114" s="905" t="s">
        <v>441</v>
      </c>
      <c r="DW114" s="906"/>
      <c r="DX114" s="906"/>
      <c r="DY114" s="906"/>
      <c r="DZ114" s="907"/>
    </row>
    <row r="115" spans="1:130" s="246" customFormat="1" ht="26.25" customHeight="1" x14ac:dyDescent="0.15">
      <c r="A115" s="999"/>
      <c r="B115" s="1000"/>
      <c r="C115" s="828" t="s">
        <v>456</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131</v>
      </c>
      <c r="AB115" s="1004"/>
      <c r="AC115" s="1004"/>
      <c r="AD115" s="1004"/>
      <c r="AE115" s="1005"/>
      <c r="AF115" s="1006" t="s">
        <v>131</v>
      </c>
      <c r="AG115" s="1004"/>
      <c r="AH115" s="1004"/>
      <c r="AI115" s="1004"/>
      <c r="AJ115" s="1005"/>
      <c r="AK115" s="1006" t="s">
        <v>131</v>
      </c>
      <c r="AL115" s="1004"/>
      <c r="AM115" s="1004"/>
      <c r="AN115" s="1004"/>
      <c r="AO115" s="1005"/>
      <c r="AP115" s="1007" t="s">
        <v>455</v>
      </c>
      <c r="AQ115" s="1008"/>
      <c r="AR115" s="1008"/>
      <c r="AS115" s="1008"/>
      <c r="AT115" s="1009"/>
      <c r="AU115" s="1017"/>
      <c r="AV115" s="1018"/>
      <c r="AW115" s="1018"/>
      <c r="AX115" s="1018"/>
      <c r="AY115" s="1018"/>
      <c r="AZ115" s="893" t="s">
        <v>457</v>
      </c>
      <c r="BA115" s="828"/>
      <c r="BB115" s="828"/>
      <c r="BC115" s="828"/>
      <c r="BD115" s="828"/>
      <c r="BE115" s="828"/>
      <c r="BF115" s="828"/>
      <c r="BG115" s="828"/>
      <c r="BH115" s="828"/>
      <c r="BI115" s="828"/>
      <c r="BJ115" s="828"/>
      <c r="BK115" s="828"/>
      <c r="BL115" s="828"/>
      <c r="BM115" s="828"/>
      <c r="BN115" s="828"/>
      <c r="BO115" s="828"/>
      <c r="BP115" s="829"/>
      <c r="BQ115" s="894" t="s">
        <v>131</v>
      </c>
      <c r="BR115" s="895"/>
      <c r="BS115" s="895"/>
      <c r="BT115" s="895"/>
      <c r="BU115" s="895"/>
      <c r="BV115" s="895" t="s">
        <v>131</v>
      </c>
      <c r="BW115" s="895"/>
      <c r="BX115" s="895"/>
      <c r="BY115" s="895"/>
      <c r="BZ115" s="895"/>
      <c r="CA115" s="895" t="s">
        <v>131</v>
      </c>
      <c r="CB115" s="895"/>
      <c r="CC115" s="895"/>
      <c r="CD115" s="895"/>
      <c r="CE115" s="895"/>
      <c r="CF115" s="956" t="s">
        <v>131</v>
      </c>
      <c r="CG115" s="957"/>
      <c r="CH115" s="957"/>
      <c r="CI115" s="957"/>
      <c r="CJ115" s="957"/>
      <c r="CK115" s="1012"/>
      <c r="CL115" s="899"/>
      <c r="CM115" s="893" t="s">
        <v>458</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131</v>
      </c>
      <c r="DH115" s="858"/>
      <c r="DI115" s="858"/>
      <c r="DJ115" s="858"/>
      <c r="DK115" s="859"/>
      <c r="DL115" s="860">
        <v>137786</v>
      </c>
      <c r="DM115" s="858"/>
      <c r="DN115" s="858"/>
      <c r="DO115" s="858"/>
      <c r="DP115" s="859"/>
      <c r="DQ115" s="860">
        <v>12832</v>
      </c>
      <c r="DR115" s="858"/>
      <c r="DS115" s="858"/>
      <c r="DT115" s="858"/>
      <c r="DU115" s="859"/>
      <c r="DV115" s="905">
        <v>0</v>
      </c>
      <c r="DW115" s="906"/>
      <c r="DX115" s="906"/>
      <c r="DY115" s="906"/>
      <c r="DZ115" s="907"/>
    </row>
    <row r="116" spans="1:130" s="246" customFormat="1" ht="26.25" customHeight="1" x14ac:dyDescent="0.15">
      <c r="A116" s="1001"/>
      <c r="B116" s="1002"/>
      <c r="C116" s="961" t="s">
        <v>459</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131</v>
      </c>
      <c r="AB116" s="858"/>
      <c r="AC116" s="858"/>
      <c r="AD116" s="858"/>
      <c r="AE116" s="859"/>
      <c r="AF116" s="860" t="s">
        <v>131</v>
      </c>
      <c r="AG116" s="858"/>
      <c r="AH116" s="858"/>
      <c r="AI116" s="858"/>
      <c r="AJ116" s="859"/>
      <c r="AK116" s="860" t="s">
        <v>131</v>
      </c>
      <c r="AL116" s="858"/>
      <c r="AM116" s="858"/>
      <c r="AN116" s="858"/>
      <c r="AO116" s="859"/>
      <c r="AP116" s="905" t="s">
        <v>131</v>
      </c>
      <c r="AQ116" s="906"/>
      <c r="AR116" s="906"/>
      <c r="AS116" s="906"/>
      <c r="AT116" s="907"/>
      <c r="AU116" s="1017"/>
      <c r="AV116" s="1018"/>
      <c r="AW116" s="1018"/>
      <c r="AX116" s="1018"/>
      <c r="AY116" s="1018"/>
      <c r="AZ116" s="944" t="s">
        <v>460</v>
      </c>
      <c r="BA116" s="945"/>
      <c r="BB116" s="945"/>
      <c r="BC116" s="945"/>
      <c r="BD116" s="945"/>
      <c r="BE116" s="945"/>
      <c r="BF116" s="945"/>
      <c r="BG116" s="945"/>
      <c r="BH116" s="945"/>
      <c r="BI116" s="945"/>
      <c r="BJ116" s="945"/>
      <c r="BK116" s="945"/>
      <c r="BL116" s="945"/>
      <c r="BM116" s="945"/>
      <c r="BN116" s="945"/>
      <c r="BO116" s="945"/>
      <c r="BP116" s="946"/>
      <c r="BQ116" s="894" t="s">
        <v>131</v>
      </c>
      <c r="BR116" s="895"/>
      <c r="BS116" s="895"/>
      <c r="BT116" s="895"/>
      <c r="BU116" s="895"/>
      <c r="BV116" s="895" t="s">
        <v>131</v>
      </c>
      <c r="BW116" s="895"/>
      <c r="BX116" s="895"/>
      <c r="BY116" s="895"/>
      <c r="BZ116" s="895"/>
      <c r="CA116" s="895" t="s">
        <v>131</v>
      </c>
      <c r="CB116" s="895"/>
      <c r="CC116" s="895"/>
      <c r="CD116" s="895"/>
      <c r="CE116" s="895"/>
      <c r="CF116" s="956" t="s">
        <v>131</v>
      </c>
      <c r="CG116" s="957"/>
      <c r="CH116" s="957"/>
      <c r="CI116" s="957"/>
      <c r="CJ116" s="957"/>
      <c r="CK116" s="1012"/>
      <c r="CL116" s="899"/>
      <c r="CM116" s="902" t="s">
        <v>461</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131</v>
      </c>
      <c r="DH116" s="858"/>
      <c r="DI116" s="858"/>
      <c r="DJ116" s="858"/>
      <c r="DK116" s="859"/>
      <c r="DL116" s="860" t="s">
        <v>131</v>
      </c>
      <c r="DM116" s="858"/>
      <c r="DN116" s="858"/>
      <c r="DO116" s="858"/>
      <c r="DP116" s="859"/>
      <c r="DQ116" s="860" t="s">
        <v>441</v>
      </c>
      <c r="DR116" s="858"/>
      <c r="DS116" s="858"/>
      <c r="DT116" s="858"/>
      <c r="DU116" s="859"/>
      <c r="DV116" s="905" t="s">
        <v>131</v>
      </c>
      <c r="DW116" s="906"/>
      <c r="DX116" s="906"/>
      <c r="DY116" s="906"/>
      <c r="DZ116" s="907"/>
    </row>
    <row r="117" spans="1:130" s="246" customFormat="1" ht="26.25" customHeight="1" x14ac:dyDescent="0.15">
      <c r="A117" s="982" t="s">
        <v>189</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462</v>
      </c>
      <c r="Z117" s="984"/>
      <c r="AA117" s="989">
        <v>3799992</v>
      </c>
      <c r="AB117" s="990"/>
      <c r="AC117" s="990"/>
      <c r="AD117" s="990"/>
      <c r="AE117" s="991"/>
      <c r="AF117" s="992">
        <v>3541858</v>
      </c>
      <c r="AG117" s="990"/>
      <c r="AH117" s="990"/>
      <c r="AI117" s="990"/>
      <c r="AJ117" s="991"/>
      <c r="AK117" s="992">
        <v>3579211</v>
      </c>
      <c r="AL117" s="990"/>
      <c r="AM117" s="990"/>
      <c r="AN117" s="990"/>
      <c r="AO117" s="991"/>
      <c r="AP117" s="993"/>
      <c r="AQ117" s="994"/>
      <c r="AR117" s="994"/>
      <c r="AS117" s="994"/>
      <c r="AT117" s="995"/>
      <c r="AU117" s="1017"/>
      <c r="AV117" s="1018"/>
      <c r="AW117" s="1018"/>
      <c r="AX117" s="1018"/>
      <c r="AY117" s="1018"/>
      <c r="AZ117" s="944" t="s">
        <v>463</v>
      </c>
      <c r="BA117" s="945"/>
      <c r="BB117" s="945"/>
      <c r="BC117" s="945"/>
      <c r="BD117" s="945"/>
      <c r="BE117" s="945"/>
      <c r="BF117" s="945"/>
      <c r="BG117" s="945"/>
      <c r="BH117" s="945"/>
      <c r="BI117" s="945"/>
      <c r="BJ117" s="945"/>
      <c r="BK117" s="945"/>
      <c r="BL117" s="945"/>
      <c r="BM117" s="945"/>
      <c r="BN117" s="945"/>
      <c r="BO117" s="945"/>
      <c r="BP117" s="946"/>
      <c r="BQ117" s="894" t="s">
        <v>441</v>
      </c>
      <c r="BR117" s="895"/>
      <c r="BS117" s="895"/>
      <c r="BT117" s="895"/>
      <c r="BU117" s="895"/>
      <c r="BV117" s="895" t="s">
        <v>131</v>
      </c>
      <c r="BW117" s="895"/>
      <c r="BX117" s="895"/>
      <c r="BY117" s="895"/>
      <c r="BZ117" s="895"/>
      <c r="CA117" s="895" t="s">
        <v>131</v>
      </c>
      <c r="CB117" s="895"/>
      <c r="CC117" s="895"/>
      <c r="CD117" s="895"/>
      <c r="CE117" s="895"/>
      <c r="CF117" s="956" t="s">
        <v>131</v>
      </c>
      <c r="CG117" s="957"/>
      <c r="CH117" s="957"/>
      <c r="CI117" s="957"/>
      <c r="CJ117" s="957"/>
      <c r="CK117" s="1012"/>
      <c r="CL117" s="899"/>
      <c r="CM117" s="902" t="s">
        <v>464</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131</v>
      </c>
      <c r="DH117" s="858"/>
      <c r="DI117" s="858"/>
      <c r="DJ117" s="858"/>
      <c r="DK117" s="859"/>
      <c r="DL117" s="860" t="s">
        <v>441</v>
      </c>
      <c r="DM117" s="858"/>
      <c r="DN117" s="858"/>
      <c r="DO117" s="858"/>
      <c r="DP117" s="859"/>
      <c r="DQ117" s="860" t="s">
        <v>441</v>
      </c>
      <c r="DR117" s="858"/>
      <c r="DS117" s="858"/>
      <c r="DT117" s="858"/>
      <c r="DU117" s="859"/>
      <c r="DV117" s="905" t="s">
        <v>441</v>
      </c>
      <c r="DW117" s="906"/>
      <c r="DX117" s="906"/>
      <c r="DY117" s="906"/>
      <c r="DZ117" s="907"/>
    </row>
    <row r="118" spans="1:130" s="246" customFormat="1" ht="26.25" customHeight="1" x14ac:dyDescent="0.15">
      <c r="A118" s="982" t="s">
        <v>436</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434</v>
      </c>
      <c r="AB118" s="983"/>
      <c r="AC118" s="983"/>
      <c r="AD118" s="983"/>
      <c r="AE118" s="984"/>
      <c r="AF118" s="985" t="s">
        <v>311</v>
      </c>
      <c r="AG118" s="983"/>
      <c r="AH118" s="983"/>
      <c r="AI118" s="983"/>
      <c r="AJ118" s="984"/>
      <c r="AK118" s="985" t="s">
        <v>310</v>
      </c>
      <c r="AL118" s="983"/>
      <c r="AM118" s="983"/>
      <c r="AN118" s="983"/>
      <c r="AO118" s="984"/>
      <c r="AP118" s="986" t="s">
        <v>435</v>
      </c>
      <c r="AQ118" s="987"/>
      <c r="AR118" s="987"/>
      <c r="AS118" s="987"/>
      <c r="AT118" s="988"/>
      <c r="AU118" s="1017"/>
      <c r="AV118" s="1018"/>
      <c r="AW118" s="1018"/>
      <c r="AX118" s="1018"/>
      <c r="AY118" s="1018"/>
      <c r="AZ118" s="960" t="s">
        <v>465</v>
      </c>
      <c r="BA118" s="961"/>
      <c r="BB118" s="961"/>
      <c r="BC118" s="961"/>
      <c r="BD118" s="961"/>
      <c r="BE118" s="961"/>
      <c r="BF118" s="961"/>
      <c r="BG118" s="961"/>
      <c r="BH118" s="961"/>
      <c r="BI118" s="961"/>
      <c r="BJ118" s="961"/>
      <c r="BK118" s="961"/>
      <c r="BL118" s="961"/>
      <c r="BM118" s="961"/>
      <c r="BN118" s="961"/>
      <c r="BO118" s="961"/>
      <c r="BP118" s="962"/>
      <c r="BQ118" s="963" t="s">
        <v>131</v>
      </c>
      <c r="BR118" s="926"/>
      <c r="BS118" s="926"/>
      <c r="BT118" s="926"/>
      <c r="BU118" s="926"/>
      <c r="BV118" s="926" t="s">
        <v>131</v>
      </c>
      <c r="BW118" s="926"/>
      <c r="BX118" s="926"/>
      <c r="BY118" s="926"/>
      <c r="BZ118" s="926"/>
      <c r="CA118" s="926" t="s">
        <v>131</v>
      </c>
      <c r="CB118" s="926"/>
      <c r="CC118" s="926"/>
      <c r="CD118" s="926"/>
      <c r="CE118" s="926"/>
      <c r="CF118" s="956" t="s">
        <v>131</v>
      </c>
      <c r="CG118" s="957"/>
      <c r="CH118" s="957"/>
      <c r="CI118" s="957"/>
      <c r="CJ118" s="957"/>
      <c r="CK118" s="1012"/>
      <c r="CL118" s="899"/>
      <c r="CM118" s="902" t="s">
        <v>466</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131</v>
      </c>
      <c r="DH118" s="858"/>
      <c r="DI118" s="858"/>
      <c r="DJ118" s="858"/>
      <c r="DK118" s="859"/>
      <c r="DL118" s="860" t="s">
        <v>131</v>
      </c>
      <c r="DM118" s="858"/>
      <c r="DN118" s="858"/>
      <c r="DO118" s="858"/>
      <c r="DP118" s="859"/>
      <c r="DQ118" s="860" t="s">
        <v>131</v>
      </c>
      <c r="DR118" s="858"/>
      <c r="DS118" s="858"/>
      <c r="DT118" s="858"/>
      <c r="DU118" s="859"/>
      <c r="DV118" s="905" t="s">
        <v>131</v>
      </c>
      <c r="DW118" s="906"/>
      <c r="DX118" s="906"/>
      <c r="DY118" s="906"/>
      <c r="DZ118" s="907"/>
    </row>
    <row r="119" spans="1:130" s="246" customFormat="1" ht="26.25" customHeight="1" x14ac:dyDescent="0.15">
      <c r="A119" s="896" t="s">
        <v>439</v>
      </c>
      <c r="B119" s="897"/>
      <c r="C119" s="972" t="s">
        <v>440</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131</v>
      </c>
      <c r="AB119" s="976"/>
      <c r="AC119" s="976"/>
      <c r="AD119" s="976"/>
      <c r="AE119" s="977"/>
      <c r="AF119" s="978" t="s">
        <v>131</v>
      </c>
      <c r="AG119" s="976"/>
      <c r="AH119" s="976"/>
      <c r="AI119" s="976"/>
      <c r="AJ119" s="977"/>
      <c r="AK119" s="978" t="s">
        <v>131</v>
      </c>
      <c r="AL119" s="976"/>
      <c r="AM119" s="976"/>
      <c r="AN119" s="976"/>
      <c r="AO119" s="977"/>
      <c r="AP119" s="979" t="s">
        <v>131</v>
      </c>
      <c r="AQ119" s="980"/>
      <c r="AR119" s="980"/>
      <c r="AS119" s="980"/>
      <c r="AT119" s="981"/>
      <c r="AU119" s="1019"/>
      <c r="AV119" s="1020"/>
      <c r="AW119" s="1020"/>
      <c r="AX119" s="1020"/>
      <c r="AY119" s="1020"/>
      <c r="AZ119" s="277" t="s">
        <v>189</v>
      </c>
      <c r="BA119" s="277"/>
      <c r="BB119" s="277"/>
      <c r="BC119" s="277"/>
      <c r="BD119" s="277"/>
      <c r="BE119" s="277"/>
      <c r="BF119" s="277"/>
      <c r="BG119" s="277"/>
      <c r="BH119" s="277"/>
      <c r="BI119" s="277"/>
      <c r="BJ119" s="277"/>
      <c r="BK119" s="277"/>
      <c r="BL119" s="277"/>
      <c r="BM119" s="277"/>
      <c r="BN119" s="277"/>
      <c r="BO119" s="958" t="s">
        <v>467</v>
      </c>
      <c r="BP119" s="959"/>
      <c r="BQ119" s="963">
        <v>33986706</v>
      </c>
      <c r="BR119" s="926"/>
      <c r="BS119" s="926"/>
      <c r="BT119" s="926"/>
      <c r="BU119" s="926"/>
      <c r="BV119" s="926">
        <v>34798363</v>
      </c>
      <c r="BW119" s="926"/>
      <c r="BX119" s="926"/>
      <c r="BY119" s="926"/>
      <c r="BZ119" s="926"/>
      <c r="CA119" s="926">
        <v>42780133</v>
      </c>
      <c r="CB119" s="926"/>
      <c r="CC119" s="926"/>
      <c r="CD119" s="926"/>
      <c r="CE119" s="926"/>
      <c r="CF119" s="824"/>
      <c r="CG119" s="825"/>
      <c r="CH119" s="825"/>
      <c r="CI119" s="825"/>
      <c r="CJ119" s="915"/>
      <c r="CK119" s="1013"/>
      <c r="CL119" s="901"/>
      <c r="CM119" s="919" t="s">
        <v>468</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441</v>
      </c>
      <c r="DH119" s="841"/>
      <c r="DI119" s="841"/>
      <c r="DJ119" s="841"/>
      <c r="DK119" s="842"/>
      <c r="DL119" s="843" t="s">
        <v>131</v>
      </c>
      <c r="DM119" s="841"/>
      <c r="DN119" s="841"/>
      <c r="DO119" s="841"/>
      <c r="DP119" s="842"/>
      <c r="DQ119" s="843" t="s">
        <v>131</v>
      </c>
      <c r="DR119" s="841"/>
      <c r="DS119" s="841"/>
      <c r="DT119" s="841"/>
      <c r="DU119" s="842"/>
      <c r="DV119" s="929" t="s">
        <v>131</v>
      </c>
      <c r="DW119" s="930"/>
      <c r="DX119" s="930"/>
      <c r="DY119" s="930"/>
      <c r="DZ119" s="931"/>
    </row>
    <row r="120" spans="1:130" s="246" customFormat="1" ht="26.25" customHeight="1" x14ac:dyDescent="0.15">
      <c r="A120" s="898"/>
      <c r="B120" s="899"/>
      <c r="C120" s="902" t="s">
        <v>444</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131</v>
      </c>
      <c r="AB120" s="858"/>
      <c r="AC120" s="858"/>
      <c r="AD120" s="858"/>
      <c r="AE120" s="859"/>
      <c r="AF120" s="860" t="s">
        <v>131</v>
      </c>
      <c r="AG120" s="858"/>
      <c r="AH120" s="858"/>
      <c r="AI120" s="858"/>
      <c r="AJ120" s="859"/>
      <c r="AK120" s="860" t="s">
        <v>131</v>
      </c>
      <c r="AL120" s="858"/>
      <c r="AM120" s="858"/>
      <c r="AN120" s="858"/>
      <c r="AO120" s="859"/>
      <c r="AP120" s="905" t="s">
        <v>131</v>
      </c>
      <c r="AQ120" s="906"/>
      <c r="AR120" s="906"/>
      <c r="AS120" s="906"/>
      <c r="AT120" s="907"/>
      <c r="AU120" s="964" t="s">
        <v>469</v>
      </c>
      <c r="AV120" s="965"/>
      <c r="AW120" s="965"/>
      <c r="AX120" s="965"/>
      <c r="AY120" s="966"/>
      <c r="AZ120" s="941" t="s">
        <v>470</v>
      </c>
      <c r="BA120" s="886"/>
      <c r="BB120" s="886"/>
      <c r="BC120" s="886"/>
      <c r="BD120" s="886"/>
      <c r="BE120" s="886"/>
      <c r="BF120" s="886"/>
      <c r="BG120" s="886"/>
      <c r="BH120" s="886"/>
      <c r="BI120" s="886"/>
      <c r="BJ120" s="886"/>
      <c r="BK120" s="886"/>
      <c r="BL120" s="886"/>
      <c r="BM120" s="886"/>
      <c r="BN120" s="886"/>
      <c r="BO120" s="886"/>
      <c r="BP120" s="887"/>
      <c r="BQ120" s="942">
        <v>25147250</v>
      </c>
      <c r="BR120" s="923"/>
      <c r="BS120" s="923"/>
      <c r="BT120" s="923"/>
      <c r="BU120" s="923"/>
      <c r="BV120" s="923">
        <v>27339097</v>
      </c>
      <c r="BW120" s="923"/>
      <c r="BX120" s="923"/>
      <c r="BY120" s="923"/>
      <c r="BZ120" s="923"/>
      <c r="CA120" s="923">
        <v>26186952</v>
      </c>
      <c r="CB120" s="923"/>
      <c r="CC120" s="923"/>
      <c r="CD120" s="923"/>
      <c r="CE120" s="923"/>
      <c r="CF120" s="947">
        <v>83.7</v>
      </c>
      <c r="CG120" s="948"/>
      <c r="CH120" s="948"/>
      <c r="CI120" s="948"/>
      <c r="CJ120" s="948"/>
      <c r="CK120" s="949" t="s">
        <v>471</v>
      </c>
      <c r="CL120" s="933"/>
      <c r="CM120" s="933"/>
      <c r="CN120" s="933"/>
      <c r="CO120" s="934"/>
      <c r="CP120" s="953" t="s">
        <v>408</v>
      </c>
      <c r="CQ120" s="954"/>
      <c r="CR120" s="954"/>
      <c r="CS120" s="954"/>
      <c r="CT120" s="954"/>
      <c r="CU120" s="954"/>
      <c r="CV120" s="954"/>
      <c r="CW120" s="954"/>
      <c r="CX120" s="954"/>
      <c r="CY120" s="954"/>
      <c r="CZ120" s="954"/>
      <c r="DA120" s="954"/>
      <c r="DB120" s="954"/>
      <c r="DC120" s="954"/>
      <c r="DD120" s="954"/>
      <c r="DE120" s="954"/>
      <c r="DF120" s="955"/>
      <c r="DG120" s="942">
        <v>1912201</v>
      </c>
      <c r="DH120" s="923"/>
      <c r="DI120" s="923"/>
      <c r="DJ120" s="923"/>
      <c r="DK120" s="923"/>
      <c r="DL120" s="923">
        <v>4865378</v>
      </c>
      <c r="DM120" s="923"/>
      <c r="DN120" s="923"/>
      <c r="DO120" s="923"/>
      <c r="DP120" s="923"/>
      <c r="DQ120" s="923">
        <v>15178707</v>
      </c>
      <c r="DR120" s="923"/>
      <c r="DS120" s="923"/>
      <c r="DT120" s="923"/>
      <c r="DU120" s="923"/>
      <c r="DV120" s="924">
        <v>48.5</v>
      </c>
      <c r="DW120" s="924"/>
      <c r="DX120" s="924"/>
      <c r="DY120" s="924"/>
      <c r="DZ120" s="925"/>
    </row>
    <row r="121" spans="1:130" s="246" customFormat="1" ht="26.25" customHeight="1" x14ac:dyDescent="0.15">
      <c r="A121" s="898"/>
      <c r="B121" s="899"/>
      <c r="C121" s="944" t="s">
        <v>472</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131</v>
      </c>
      <c r="AB121" s="858"/>
      <c r="AC121" s="858"/>
      <c r="AD121" s="858"/>
      <c r="AE121" s="859"/>
      <c r="AF121" s="860" t="s">
        <v>131</v>
      </c>
      <c r="AG121" s="858"/>
      <c r="AH121" s="858"/>
      <c r="AI121" s="858"/>
      <c r="AJ121" s="859"/>
      <c r="AK121" s="860" t="s">
        <v>131</v>
      </c>
      <c r="AL121" s="858"/>
      <c r="AM121" s="858"/>
      <c r="AN121" s="858"/>
      <c r="AO121" s="859"/>
      <c r="AP121" s="905" t="s">
        <v>131</v>
      </c>
      <c r="AQ121" s="906"/>
      <c r="AR121" s="906"/>
      <c r="AS121" s="906"/>
      <c r="AT121" s="907"/>
      <c r="AU121" s="967"/>
      <c r="AV121" s="968"/>
      <c r="AW121" s="968"/>
      <c r="AX121" s="968"/>
      <c r="AY121" s="969"/>
      <c r="AZ121" s="893" t="s">
        <v>473</v>
      </c>
      <c r="BA121" s="828"/>
      <c r="BB121" s="828"/>
      <c r="BC121" s="828"/>
      <c r="BD121" s="828"/>
      <c r="BE121" s="828"/>
      <c r="BF121" s="828"/>
      <c r="BG121" s="828"/>
      <c r="BH121" s="828"/>
      <c r="BI121" s="828"/>
      <c r="BJ121" s="828"/>
      <c r="BK121" s="828"/>
      <c r="BL121" s="828"/>
      <c r="BM121" s="828"/>
      <c r="BN121" s="828"/>
      <c r="BO121" s="828"/>
      <c r="BP121" s="829"/>
      <c r="BQ121" s="894">
        <v>8082418</v>
      </c>
      <c r="BR121" s="895"/>
      <c r="BS121" s="895"/>
      <c r="BT121" s="895"/>
      <c r="BU121" s="895"/>
      <c r="BV121" s="895">
        <v>8526244</v>
      </c>
      <c r="BW121" s="895"/>
      <c r="BX121" s="895"/>
      <c r="BY121" s="895"/>
      <c r="BZ121" s="895"/>
      <c r="CA121" s="895">
        <v>8367681</v>
      </c>
      <c r="CB121" s="895"/>
      <c r="CC121" s="895"/>
      <c r="CD121" s="895"/>
      <c r="CE121" s="895"/>
      <c r="CF121" s="956">
        <v>26.7</v>
      </c>
      <c r="CG121" s="957"/>
      <c r="CH121" s="957"/>
      <c r="CI121" s="957"/>
      <c r="CJ121" s="957"/>
      <c r="CK121" s="950"/>
      <c r="CL121" s="936"/>
      <c r="CM121" s="936"/>
      <c r="CN121" s="936"/>
      <c r="CO121" s="937"/>
      <c r="CP121" s="916" t="s">
        <v>474</v>
      </c>
      <c r="CQ121" s="917"/>
      <c r="CR121" s="917"/>
      <c r="CS121" s="917"/>
      <c r="CT121" s="917"/>
      <c r="CU121" s="917"/>
      <c r="CV121" s="917"/>
      <c r="CW121" s="917"/>
      <c r="CX121" s="917"/>
      <c r="CY121" s="917"/>
      <c r="CZ121" s="917"/>
      <c r="DA121" s="917"/>
      <c r="DB121" s="917"/>
      <c r="DC121" s="917"/>
      <c r="DD121" s="917"/>
      <c r="DE121" s="917"/>
      <c r="DF121" s="918"/>
      <c r="DG121" s="894">
        <v>7098518</v>
      </c>
      <c r="DH121" s="895"/>
      <c r="DI121" s="895"/>
      <c r="DJ121" s="895"/>
      <c r="DK121" s="895"/>
      <c r="DL121" s="895">
        <v>6485361</v>
      </c>
      <c r="DM121" s="895"/>
      <c r="DN121" s="895"/>
      <c r="DO121" s="895"/>
      <c r="DP121" s="895"/>
      <c r="DQ121" s="895">
        <v>6296275</v>
      </c>
      <c r="DR121" s="895"/>
      <c r="DS121" s="895"/>
      <c r="DT121" s="895"/>
      <c r="DU121" s="895"/>
      <c r="DV121" s="872">
        <v>20.100000000000001</v>
      </c>
      <c r="DW121" s="872"/>
      <c r="DX121" s="872"/>
      <c r="DY121" s="872"/>
      <c r="DZ121" s="873"/>
    </row>
    <row r="122" spans="1:130" s="246" customFormat="1" ht="26.25" customHeight="1" x14ac:dyDescent="0.15">
      <c r="A122" s="898"/>
      <c r="B122" s="899"/>
      <c r="C122" s="902" t="s">
        <v>454</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131</v>
      </c>
      <c r="AB122" s="858"/>
      <c r="AC122" s="858"/>
      <c r="AD122" s="858"/>
      <c r="AE122" s="859"/>
      <c r="AF122" s="860" t="s">
        <v>131</v>
      </c>
      <c r="AG122" s="858"/>
      <c r="AH122" s="858"/>
      <c r="AI122" s="858"/>
      <c r="AJ122" s="859"/>
      <c r="AK122" s="860" t="s">
        <v>131</v>
      </c>
      <c r="AL122" s="858"/>
      <c r="AM122" s="858"/>
      <c r="AN122" s="858"/>
      <c r="AO122" s="859"/>
      <c r="AP122" s="905" t="s">
        <v>131</v>
      </c>
      <c r="AQ122" s="906"/>
      <c r="AR122" s="906"/>
      <c r="AS122" s="906"/>
      <c r="AT122" s="907"/>
      <c r="AU122" s="967"/>
      <c r="AV122" s="968"/>
      <c r="AW122" s="968"/>
      <c r="AX122" s="968"/>
      <c r="AY122" s="969"/>
      <c r="AZ122" s="960" t="s">
        <v>475</v>
      </c>
      <c r="BA122" s="961"/>
      <c r="BB122" s="961"/>
      <c r="BC122" s="961"/>
      <c r="BD122" s="961"/>
      <c r="BE122" s="961"/>
      <c r="BF122" s="961"/>
      <c r="BG122" s="961"/>
      <c r="BH122" s="961"/>
      <c r="BI122" s="961"/>
      <c r="BJ122" s="961"/>
      <c r="BK122" s="961"/>
      <c r="BL122" s="961"/>
      <c r="BM122" s="961"/>
      <c r="BN122" s="961"/>
      <c r="BO122" s="961"/>
      <c r="BP122" s="962"/>
      <c r="BQ122" s="963">
        <v>24032425</v>
      </c>
      <c r="BR122" s="926"/>
      <c r="BS122" s="926"/>
      <c r="BT122" s="926"/>
      <c r="BU122" s="926"/>
      <c r="BV122" s="926">
        <v>23560249</v>
      </c>
      <c r="BW122" s="926"/>
      <c r="BX122" s="926"/>
      <c r="BY122" s="926"/>
      <c r="BZ122" s="926"/>
      <c r="CA122" s="926">
        <v>24339371</v>
      </c>
      <c r="CB122" s="926"/>
      <c r="CC122" s="926"/>
      <c r="CD122" s="926"/>
      <c r="CE122" s="926"/>
      <c r="CF122" s="927">
        <v>77.8</v>
      </c>
      <c r="CG122" s="928"/>
      <c r="CH122" s="928"/>
      <c r="CI122" s="928"/>
      <c r="CJ122" s="928"/>
      <c r="CK122" s="950"/>
      <c r="CL122" s="936"/>
      <c r="CM122" s="936"/>
      <c r="CN122" s="936"/>
      <c r="CO122" s="937"/>
      <c r="CP122" s="916" t="s">
        <v>416</v>
      </c>
      <c r="CQ122" s="917"/>
      <c r="CR122" s="917"/>
      <c r="CS122" s="917"/>
      <c r="CT122" s="917"/>
      <c r="CU122" s="917"/>
      <c r="CV122" s="917"/>
      <c r="CW122" s="917"/>
      <c r="CX122" s="917"/>
      <c r="CY122" s="917"/>
      <c r="CZ122" s="917"/>
      <c r="DA122" s="917"/>
      <c r="DB122" s="917"/>
      <c r="DC122" s="917"/>
      <c r="DD122" s="917"/>
      <c r="DE122" s="917"/>
      <c r="DF122" s="918"/>
      <c r="DG122" s="894">
        <v>1314216</v>
      </c>
      <c r="DH122" s="895"/>
      <c r="DI122" s="895"/>
      <c r="DJ122" s="895"/>
      <c r="DK122" s="895"/>
      <c r="DL122" s="895">
        <v>1310110</v>
      </c>
      <c r="DM122" s="895"/>
      <c r="DN122" s="895"/>
      <c r="DO122" s="895"/>
      <c r="DP122" s="895"/>
      <c r="DQ122" s="895">
        <v>1103963</v>
      </c>
      <c r="DR122" s="895"/>
      <c r="DS122" s="895"/>
      <c r="DT122" s="895"/>
      <c r="DU122" s="895"/>
      <c r="DV122" s="872">
        <v>3.5</v>
      </c>
      <c r="DW122" s="872"/>
      <c r="DX122" s="872"/>
      <c r="DY122" s="872"/>
      <c r="DZ122" s="873"/>
    </row>
    <row r="123" spans="1:130" s="246" customFormat="1" ht="26.25" customHeight="1" x14ac:dyDescent="0.15">
      <c r="A123" s="898"/>
      <c r="B123" s="899"/>
      <c r="C123" s="902" t="s">
        <v>461</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441</v>
      </c>
      <c r="AB123" s="858"/>
      <c r="AC123" s="858"/>
      <c r="AD123" s="858"/>
      <c r="AE123" s="859"/>
      <c r="AF123" s="860" t="s">
        <v>441</v>
      </c>
      <c r="AG123" s="858"/>
      <c r="AH123" s="858"/>
      <c r="AI123" s="858"/>
      <c r="AJ123" s="859"/>
      <c r="AK123" s="860" t="s">
        <v>131</v>
      </c>
      <c r="AL123" s="858"/>
      <c r="AM123" s="858"/>
      <c r="AN123" s="858"/>
      <c r="AO123" s="859"/>
      <c r="AP123" s="905" t="s">
        <v>131</v>
      </c>
      <c r="AQ123" s="906"/>
      <c r="AR123" s="906"/>
      <c r="AS123" s="906"/>
      <c r="AT123" s="907"/>
      <c r="AU123" s="970"/>
      <c r="AV123" s="971"/>
      <c r="AW123" s="971"/>
      <c r="AX123" s="971"/>
      <c r="AY123" s="971"/>
      <c r="AZ123" s="277" t="s">
        <v>189</v>
      </c>
      <c r="BA123" s="277"/>
      <c r="BB123" s="277"/>
      <c r="BC123" s="277"/>
      <c r="BD123" s="277"/>
      <c r="BE123" s="277"/>
      <c r="BF123" s="277"/>
      <c r="BG123" s="277"/>
      <c r="BH123" s="277"/>
      <c r="BI123" s="277"/>
      <c r="BJ123" s="277"/>
      <c r="BK123" s="277"/>
      <c r="BL123" s="277"/>
      <c r="BM123" s="277"/>
      <c r="BN123" s="277"/>
      <c r="BO123" s="958" t="s">
        <v>476</v>
      </c>
      <c r="BP123" s="959"/>
      <c r="BQ123" s="913">
        <v>57262093</v>
      </c>
      <c r="BR123" s="914"/>
      <c r="BS123" s="914"/>
      <c r="BT123" s="914"/>
      <c r="BU123" s="914"/>
      <c r="BV123" s="914">
        <v>59425590</v>
      </c>
      <c r="BW123" s="914"/>
      <c r="BX123" s="914"/>
      <c r="BY123" s="914"/>
      <c r="BZ123" s="914"/>
      <c r="CA123" s="914">
        <v>58894004</v>
      </c>
      <c r="CB123" s="914"/>
      <c r="CC123" s="914"/>
      <c r="CD123" s="914"/>
      <c r="CE123" s="914"/>
      <c r="CF123" s="824"/>
      <c r="CG123" s="825"/>
      <c r="CH123" s="825"/>
      <c r="CI123" s="825"/>
      <c r="CJ123" s="915"/>
      <c r="CK123" s="950"/>
      <c r="CL123" s="936"/>
      <c r="CM123" s="936"/>
      <c r="CN123" s="936"/>
      <c r="CO123" s="937"/>
      <c r="CP123" s="916" t="s">
        <v>418</v>
      </c>
      <c r="CQ123" s="917"/>
      <c r="CR123" s="917"/>
      <c r="CS123" s="917"/>
      <c r="CT123" s="917"/>
      <c r="CU123" s="917"/>
      <c r="CV123" s="917"/>
      <c r="CW123" s="917"/>
      <c r="CX123" s="917"/>
      <c r="CY123" s="917"/>
      <c r="CZ123" s="917"/>
      <c r="DA123" s="917"/>
      <c r="DB123" s="917"/>
      <c r="DC123" s="917"/>
      <c r="DD123" s="917"/>
      <c r="DE123" s="917"/>
      <c r="DF123" s="918"/>
      <c r="DG123" s="857">
        <v>1234795</v>
      </c>
      <c r="DH123" s="858"/>
      <c r="DI123" s="858"/>
      <c r="DJ123" s="858"/>
      <c r="DK123" s="859"/>
      <c r="DL123" s="860">
        <v>1056642</v>
      </c>
      <c r="DM123" s="858"/>
      <c r="DN123" s="858"/>
      <c r="DO123" s="858"/>
      <c r="DP123" s="859"/>
      <c r="DQ123" s="860">
        <v>851246</v>
      </c>
      <c r="DR123" s="858"/>
      <c r="DS123" s="858"/>
      <c r="DT123" s="858"/>
      <c r="DU123" s="859"/>
      <c r="DV123" s="905">
        <v>2.7</v>
      </c>
      <c r="DW123" s="906"/>
      <c r="DX123" s="906"/>
      <c r="DY123" s="906"/>
      <c r="DZ123" s="907"/>
    </row>
    <row r="124" spans="1:130" s="246" customFormat="1" ht="26.25" customHeight="1" thickBot="1" x14ac:dyDescent="0.2">
      <c r="A124" s="898"/>
      <c r="B124" s="899"/>
      <c r="C124" s="902" t="s">
        <v>464</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131</v>
      </c>
      <c r="AB124" s="858"/>
      <c r="AC124" s="858"/>
      <c r="AD124" s="858"/>
      <c r="AE124" s="859"/>
      <c r="AF124" s="860" t="s">
        <v>131</v>
      </c>
      <c r="AG124" s="858"/>
      <c r="AH124" s="858"/>
      <c r="AI124" s="858"/>
      <c r="AJ124" s="859"/>
      <c r="AK124" s="860" t="s">
        <v>131</v>
      </c>
      <c r="AL124" s="858"/>
      <c r="AM124" s="858"/>
      <c r="AN124" s="858"/>
      <c r="AO124" s="859"/>
      <c r="AP124" s="905" t="s">
        <v>131</v>
      </c>
      <c r="AQ124" s="906"/>
      <c r="AR124" s="906"/>
      <c r="AS124" s="906"/>
      <c r="AT124" s="907"/>
      <c r="AU124" s="908" t="s">
        <v>477</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131</v>
      </c>
      <c r="BR124" s="912"/>
      <c r="BS124" s="912"/>
      <c r="BT124" s="912"/>
      <c r="BU124" s="912"/>
      <c r="BV124" s="912" t="s">
        <v>131</v>
      </c>
      <c r="BW124" s="912"/>
      <c r="BX124" s="912"/>
      <c r="BY124" s="912"/>
      <c r="BZ124" s="912"/>
      <c r="CA124" s="912" t="s">
        <v>131</v>
      </c>
      <c r="CB124" s="912"/>
      <c r="CC124" s="912"/>
      <c r="CD124" s="912"/>
      <c r="CE124" s="912"/>
      <c r="CF124" s="802"/>
      <c r="CG124" s="803"/>
      <c r="CH124" s="803"/>
      <c r="CI124" s="803"/>
      <c r="CJ124" s="943"/>
      <c r="CK124" s="951"/>
      <c r="CL124" s="951"/>
      <c r="CM124" s="951"/>
      <c r="CN124" s="951"/>
      <c r="CO124" s="952"/>
      <c r="CP124" s="916" t="s">
        <v>478</v>
      </c>
      <c r="CQ124" s="917"/>
      <c r="CR124" s="917"/>
      <c r="CS124" s="917"/>
      <c r="CT124" s="917"/>
      <c r="CU124" s="917"/>
      <c r="CV124" s="917"/>
      <c r="CW124" s="917"/>
      <c r="CX124" s="917"/>
      <c r="CY124" s="917"/>
      <c r="CZ124" s="917"/>
      <c r="DA124" s="917"/>
      <c r="DB124" s="917"/>
      <c r="DC124" s="917"/>
      <c r="DD124" s="917"/>
      <c r="DE124" s="917"/>
      <c r="DF124" s="918"/>
      <c r="DG124" s="840">
        <v>793381</v>
      </c>
      <c r="DH124" s="841"/>
      <c r="DI124" s="841"/>
      <c r="DJ124" s="841"/>
      <c r="DK124" s="842"/>
      <c r="DL124" s="843">
        <v>690714</v>
      </c>
      <c r="DM124" s="841"/>
      <c r="DN124" s="841"/>
      <c r="DO124" s="841"/>
      <c r="DP124" s="842"/>
      <c r="DQ124" s="843">
        <v>587431</v>
      </c>
      <c r="DR124" s="841"/>
      <c r="DS124" s="841"/>
      <c r="DT124" s="841"/>
      <c r="DU124" s="842"/>
      <c r="DV124" s="929">
        <v>1.9</v>
      </c>
      <c r="DW124" s="930"/>
      <c r="DX124" s="930"/>
      <c r="DY124" s="930"/>
      <c r="DZ124" s="931"/>
    </row>
    <row r="125" spans="1:130" s="246" customFormat="1" ht="26.25" customHeight="1" x14ac:dyDescent="0.15">
      <c r="A125" s="898"/>
      <c r="B125" s="899"/>
      <c r="C125" s="902" t="s">
        <v>466</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131</v>
      </c>
      <c r="AB125" s="858"/>
      <c r="AC125" s="858"/>
      <c r="AD125" s="858"/>
      <c r="AE125" s="859"/>
      <c r="AF125" s="860" t="s">
        <v>441</v>
      </c>
      <c r="AG125" s="858"/>
      <c r="AH125" s="858"/>
      <c r="AI125" s="858"/>
      <c r="AJ125" s="859"/>
      <c r="AK125" s="860" t="s">
        <v>441</v>
      </c>
      <c r="AL125" s="858"/>
      <c r="AM125" s="858"/>
      <c r="AN125" s="858"/>
      <c r="AO125" s="859"/>
      <c r="AP125" s="905" t="s">
        <v>441</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479</v>
      </c>
      <c r="CL125" s="933"/>
      <c r="CM125" s="933"/>
      <c r="CN125" s="933"/>
      <c r="CO125" s="934"/>
      <c r="CP125" s="941" t="s">
        <v>480</v>
      </c>
      <c r="CQ125" s="886"/>
      <c r="CR125" s="886"/>
      <c r="CS125" s="886"/>
      <c r="CT125" s="886"/>
      <c r="CU125" s="886"/>
      <c r="CV125" s="886"/>
      <c r="CW125" s="886"/>
      <c r="CX125" s="886"/>
      <c r="CY125" s="886"/>
      <c r="CZ125" s="886"/>
      <c r="DA125" s="886"/>
      <c r="DB125" s="886"/>
      <c r="DC125" s="886"/>
      <c r="DD125" s="886"/>
      <c r="DE125" s="886"/>
      <c r="DF125" s="887"/>
      <c r="DG125" s="942" t="s">
        <v>131</v>
      </c>
      <c r="DH125" s="923"/>
      <c r="DI125" s="923"/>
      <c r="DJ125" s="923"/>
      <c r="DK125" s="923"/>
      <c r="DL125" s="923" t="s">
        <v>441</v>
      </c>
      <c r="DM125" s="923"/>
      <c r="DN125" s="923"/>
      <c r="DO125" s="923"/>
      <c r="DP125" s="923"/>
      <c r="DQ125" s="923" t="s">
        <v>441</v>
      </c>
      <c r="DR125" s="923"/>
      <c r="DS125" s="923"/>
      <c r="DT125" s="923"/>
      <c r="DU125" s="923"/>
      <c r="DV125" s="924" t="s">
        <v>441</v>
      </c>
      <c r="DW125" s="924"/>
      <c r="DX125" s="924"/>
      <c r="DY125" s="924"/>
      <c r="DZ125" s="925"/>
    </row>
    <row r="126" spans="1:130" s="246" customFormat="1" ht="26.25" customHeight="1" thickBot="1" x14ac:dyDescent="0.2">
      <c r="A126" s="898"/>
      <c r="B126" s="899"/>
      <c r="C126" s="902" t="s">
        <v>468</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131</v>
      </c>
      <c r="AB126" s="858"/>
      <c r="AC126" s="858"/>
      <c r="AD126" s="858"/>
      <c r="AE126" s="859"/>
      <c r="AF126" s="860" t="s">
        <v>131</v>
      </c>
      <c r="AG126" s="858"/>
      <c r="AH126" s="858"/>
      <c r="AI126" s="858"/>
      <c r="AJ126" s="859"/>
      <c r="AK126" s="860" t="s">
        <v>441</v>
      </c>
      <c r="AL126" s="858"/>
      <c r="AM126" s="858"/>
      <c r="AN126" s="858"/>
      <c r="AO126" s="859"/>
      <c r="AP126" s="905" t="s">
        <v>441</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481</v>
      </c>
      <c r="CQ126" s="828"/>
      <c r="CR126" s="828"/>
      <c r="CS126" s="828"/>
      <c r="CT126" s="828"/>
      <c r="CU126" s="828"/>
      <c r="CV126" s="828"/>
      <c r="CW126" s="828"/>
      <c r="CX126" s="828"/>
      <c r="CY126" s="828"/>
      <c r="CZ126" s="828"/>
      <c r="DA126" s="828"/>
      <c r="DB126" s="828"/>
      <c r="DC126" s="828"/>
      <c r="DD126" s="828"/>
      <c r="DE126" s="828"/>
      <c r="DF126" s="829"/>
      <c r="DG126" s="894" t="s">
        <v>441</v>
      </c>
      <c r="DH126" s="895"/>
      <c r="DI126" s="895"/>
      <c r="DJ126" s="895"/>
      <c r="DK126" s="895"/>
      <c r="DL126" s="895" t="s">
        <v>441</v>
      </c>
      <c r="DM126" s="895"/>
      <c r="DN126" s="895"/>
      <c r="DO126" s="895"/>
      <c r="DP126" s="895"/>
      <c r="DQ126" s="895" t="s">
        <v>441</v>
      </c>
      <c r="DR126" s="895"/>
      <c r="DS126" s="895"/>
      <c r="DT126" s="895"/>
      <c r="DU126" s="895"/>
      <c r="DV126" s="872" t="s">
        <v>441</v>
      </c>
      <c r="DW126" s="872"/>
      <c r="DX126" s="872"/>
      <c r="DY126" s="872"/>
      <c r="DZ126" s="873"/>
    </row>
    <row r="127" spans="1:130" s="246" customFormat="1" ht="26.25" customHeight="1" x14ac:dyDescent="0.15">
      <c r="A127" s="900"/>
      <c r="B127" s="901"/>
      <c r="C127" s="919" t="s">
        <v>482</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441</v>
      </c>
      <c r="AB127" s="858"/>
      <c r="AC127" s="858"/>
      <c r="AD127" s="858"/>
      <c r="AE127" s="859"/>
      <c r="AF127" s="860" t="s">
        <v>441</v>
      </c>
      <c r="AG127" s="858"/>
      <c r="AH127" s="858"/>
      <c r="AI127" s="858"/>
      <c r="AJ127" s="859"/>
      <c r="AK127" s="860" t="s">
        <v>131</v>
      </c>
      <c r="AL127" s="858"/>
      <c r="AM127" s="858"/>
      <c r="AN127" s="858"/>
      <c r="AO127" s="859"/>
      <c r="AP127" s="905" t="s">
        <v>441</v>
      </c>
      <c r="AQ127" s="906"/>
      <c r="AR127" s="906"/>
      <c r="AS127" s="906"/>
      <c r="AT127" s="907"/>
      <c r="AU127" s="282"/>
      <c r="AV127" s="282"/>
      <c r="AW127" s="282"/>
      <c r="AX127" s="922" t="s">
        <v>483</v>
      </c>
      <c r="AY127" s="890"/>
      <c r="AZ127" s="890"/>
      <c r="BA127" s="890"/>
      <c r="BB127" s="890"/>
      <c r="BC127" s="890"/>
      <c r="BD127" s="890"/>
      <c r="BE127" s="891"/>
      <c r="BF127" s="889" t="s">
        <v>484</v>
      </c>
      <c r="BG127" s="890"/>
      <c r="BH127" s="890"/>
      <c r="BI127" s="890"/>
      <c r="BJ127" s="890"/>
      <c r="BK127" s="890"/>
      <c r="BL127" s="891"/>
      <c r="BM127" s="889" t="s">
        <v>485</v>
      </c>
      <c r="BN127" s="890"/>
      <c r="BO127" s="890"/>
      <c r="BP127" s="890"/>
      <c r="BQ127" s="890"/>
      <c r="BR127" s="890"/>
      <c r="BS127" s="891"/>
      <c r="BT127" s="889" t="s">
        <v>486</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487</v>
      </c>
      <c r="CQ127" s="828"/>
      <c r="CR127" s="828"/>
      <c r="CS127" s="828"/>
      <c r="CT127" s="828"/>
      <c r="CU127" s="828"/>
      <c r="CV127" s="828"/>
      <c r="CW127" s="828"/>
      <c r="CX127" s="828"/>
      <c r="CY127" s="828"/>
      <c r="CZ127" s="828"/>
      <c r="DA127" s="828"/>
      <c r="DB127" s="828"/>
      <c r="DC127" s="828"/>
      <c r="DD127" s="828"/>
      <c r="DE127" s="828"/>
      <c r="DF127" s="829"/>
      <c r="DG127" s="894" t="s">
        <v>131</v>
      </c>
      <c r="DH127" s="895"/>
      <c r="DI127" s="895"/>
      <c r="DJ127" s="895"/>
      <c r="DK127" s="895"/>
      <c r="DL127" s="895" t="s">
        <v>441</v>
      </c>
      <c r="DM127" s="895"/>
      <c r="DN127" s="895"/>
      <c r="DO127" s="895"/>
      <c r="DP127" s="895"/>
      <c r="DQ127" s="895" t="s">
        <v>131</v>
      </c>
      <c r="DR127" s="895"/>
      <c r="DS127" s="895"/>
      <c r="DT127" s="895"/>
      <c r="DU127" s="895"/>
      <c r="DV127" s="872" t="s">
        <v>441</v>
      </c>
      <c r="DW127" s="872"/>
      <c r="DX127" s="872"/>
      <c r="DY127" s="872"/>
      <c r="DZ127" s="873"/>
    </row>
    <row r="128" spans="1:130" s="246" customFormat="1" ht="26.25" customHeight="1" thickBot="1" x14ac:dyDescent="0.2">
      <c r="A128" s="874" t="s">
        <v>488</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489</v>
      </c>
      <c r="X128" s="876"/>
      <c r="Y128" s="876"/>
      <c r="Z128" s="877"/>
      <c r="AA128" s="878">
        <v>1106380</v>
      </c>
      <c r="AB128" s="879"/>
      <c r="AC128" s="879"/>
      <c r="AD128" s="879"/>
      <c r="AE128" s="880"/>
      <c r="AF128" s="881">
        <v>1324898</v>
      </c>
      <c r="AG128" s="879"/>
      <c r="AH128" s="879"/>
      <c r="AI128" s="879"/>
      <c r="AJ128" s="880"/>
      <c r="AK128" s="881">
        <v>1177749</v>
      </c>
      <c r="AL128" s="879"/>
      <c r="AM128" s="879"/>
      <c r="AN128" s="879"/>
      <c r="AO128" s="880"/>
      <c r="AP128" s="882"/>
      <c r="AQ128" s="883"/>
      <c r="AR128" s="883"/>
      <c r="AS128" s="883"/>
      <c r="AT128" s="884"/>
      <c r="AU128" s="282"/>
      <c r="AV128" s="282"/>
      <c r="AW128" s="282"/>
      <c r="AX128" s="885" t="s">
        <v>490</v>
      </c>
      <c r="AY128" s="886"/>
      <c r="AZ128" s="886"/>
      <c r="BA128" s="886"/>
      <c r="BB128" s="886"/>
      <c r="BC128" s="886"/>
      <c r="BD128" s="886"/>
      <c r="BE128" s="887"/>
      <c r="BF128" s="864" t="s">
        <v>131</v>
      </c>
      <c r="BG128" s="865"/>
      <c r="BH128" s="865"/>
      <c r="BI128" s="865"/>
      <c r="BJ128" s="865"/>
      <c r="BK128" s="865"/>
      <c r="BL128" s="888"/>
      <c r="BM128" s="864">
        <v>11.65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491</v>
      </c>
      <c r="CQ128" s="806"/>
      <c r="CR128" s="806"/>
      <c r="CS128" s="806"/>
      <c r="CT128" s="806"/>
      <c r="CU128" s="806"/>
      <c r="CV128" s="806"/>
      <c r="CW128" s="806"/>
      <c r="CX128" s="806"/>
      <c r="CY128" s="806"/>
      <c r="CZ128" s="806"/>
      <c r="DA128" s="806"/>
      <c r="DB128" s="806"/>
      <c r="DC128" s="806"/>
      <c r="DD128" s="806"/>
      <c r="DE128" s="806"/>
      <c r="DF128" s="807"/>
      <c r="DG128" s="868" t="s">
        <v>131</v>
      </c>
      <c r="DH128" s="869"/>
      <c r="DI128" s="869"/>
      <c r="DJ128" s="869"/>
      <c r="DK128" s="869"/>
      <c r="DL128" s="869" t="s">
        <v>131</v>
      </c>
      <c r="DM128" s="869"/>
      <c r="DN128" s="869"/>
      <c r="DO128" s="869"/>
      <c r="DP128" s="869"/>
      <c r="DQ128" s="869" t="s">
        <v>441</v>
      </c>
      <c r="DR128" s="869"/>
      <c r="DS128" s="869"/>
      <c r="DT128" s="869"/>
      <c r="DU128" s="869"/>
      <c r="DV128" s="870" t="s">
        <v>131</v>
      </c>
      <c r="DW128" s="870"/>
      <c r="DX128" s="870"/>
      <c r="DY128" s="870"/>
      <c r="DZ128" s="871"/>
    </row>
    <row r="129" spans="1:131" s="246" customFormat="1" ht="26.25" customHeight="1" x14ac:dyDescent="0.15">
      <c r="A129" s="852" t="s">
        <v>108</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492</v>
      </c>
      <c r="X129" s="855"/>
      <c r="Y129" s="855"/>
      <c r="Z129" s="856"/>
      <c r="AA129" s="857">
        <v>33482618</v>
      </c>
      <c r="AB129" s="858"/>
      <c r="AC129" s="858"/>
      <c r="AD129" s="858"/>
      <c r="AE129" s="859"/>
      <c r="AF129" s="860">
        <v>33512752</v>
      </c>
      <c r="AG129" s="858"/>
      <c r="AH129" s="858"/>
      <c r="AI129" s="858"/>
      <c r="AJ129" s="859"/>
      <c r="AK129" s="860">
        <v>33866276</v>
      </c>
      <c r="AL129" s="858"/>
      <c r="AM129" s="858"/>
      <c r="AN129" s="858"/>
      <c r="AO129" s="859"/>
      <c r="AP129" s="861"/>
      <c r="AQ129" s="862"/>
      <c r="AR129" s="862"/>
      <c r="AS129" s="862"/>
      <c r="AT129" s="863"/>
      <c r="AU129" s="284"/>
      <c r="AV129" s="284"/>
      <c r="AW129" s="284"/>
      <c r="AX129" s="827" t="s">
        <v>493</v>
      </c>
      <c r="AY129" s="828"/>
      <c r="AZ129" s="828"/>
      <c r="BA129" s="828"/>
      <c r="BB129" s="828"/>
      <c r="BC129" s="828"/>
      <c r="BD129" s="828"/>
      <c r="BE129" s="829"/>
      <c r="BF129" s="847" t="s">
        <v>131</v>
      </c>
      <c r="BG129" s="848"/>
      <c r="BH129" s="848"/>
      <c r="BI129" s="848"/>
      <c r="BJ129" s="848"/>
      <c r="BK129" s="848"/>
      <c r="BL129" s="849"/>
      <c r="BM129" s="847">
        <v>16.649999999999999</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494</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495</v>
      </c>
      <c r="X130" s="855"/>
      <c r="Y130" s="855"/>
      <c r="Z130" s="856"/>
      <c r="AA130" s="857">
        <v>2608777</v>
      </c>
      <c r="AB130" s="858"/>
      <c r="AC130" s="858"/>
      <c r="AD130" s="858"/>
      <c r="AE130" s="859"/>
      <c r="AF130" s="860">
        <v>2609863</v>
      </c>
      <c r="AG130" s="858"/>
      <c r="AH130" s="858"/>
      <c r="AI130" s="858"/>
      <c r="AJ130" s="859"/>
      <c r="AK130" s="860">
        <v>2573607</v>
      </c>
      <c r="AL130" s="858"/>
      <c r="AM130" s="858"/>
      <c r="AN130" s="858"/>
      <c r="AO130" s="859"/>
      <c r="AP130" s="861"/>
      <c r="AQ130" s="862"/>
      <c r="AR130" s="862"/>
      <c r="AS130" s="862"/>
      <c r="AT130" s="863"/>
      <c r="AU130" s="284"/>
      <c r="AV130" s="284"/>
      <c r="AW130" s="284"/>
      <c r="AX130" s="827" t="s">
        <v>496</v>
      </c>
      <c r="AY130" s="828"/>
      <c r="AZ130" s="828"/>
      <c r="BA130" s="828"/>
      <c r="BB130" s="828"/>
      <c r="BC130" s="828"/>
      <c r="BD130" s="828"/>
      <c r="BE130" s="829"/>
      <c r="BF130" s="830">
        <v>-0.5</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497</v>
      </c>
      <c r="X131" s="838"/>
      <c r="Y131" s="838"/>
      <c r="Z131" s="839"/>
      <c r="AA131" s="840">
        <v>30873841</v>
      </c>
      <c r="AB131" s="841"/>
      <c r="AC131" s="841"/>
      <c r="AD131" s="841"/>
      <c r="AE131" s="842"/>
      <c r="AF131" s="843">
        <v>30902889</v>
      </c>
      <c r="AG131" s="841"/>
      <c r="AH131" s="841"/>
      <c r="AI131" s="841"/>
      <c r="AJ131" s="842"/>
      <c r="AK131" s="843">
        <v>31292669</v>
      </c>
      <c r="AL131" s="841"/>
      <c r="AM131" s="841"/>
      <c r="AN131" s="841"/>
      <c r="AO131" s="842"/>
      <c r="AP131" s="844"/>
      <c r="AQ131" s="845"/>
      <c r="AR131" s="845"/>
      <c r="AS131" s="845"/>
      <c r="AT131" s="846"/>
      <c r="AU131" s="284"/>
      <c r="AV131" s="284"/>
      <c r="AW131" s="284"/>
      <c r="AX131" s="805" t="s">
        <v>498</v>
      </c>
      <c r="AY131" s="806"/>
      <c r="AZ131" s="806"/>
      <c r="BA131" s="806"/>
      <c r="BB131" s="806"/>
      <c r="BC131" s="806"/>
      <c r="BD131" s="806"/>
      <c r="BE131" s="807"/>
      <c r="BF131" s="808" t="s">
        <v>131</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499</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500</v>
      </c>
      <c r="W132" s="818"/>
      <c r="X132" s="818"/>
      <c r="Y132" s="818"/>
      <c r="Z132" s="819"/>
      <c r="AA132" s="820">
        <v>0.27477954599999999</v>
      </c>
      <c r="AB132" s="821"/>
      <c r="AC132" s="821"/>
      <c r="AD132" s="821"/>
      <c r="AE132" s="822"/>
      <c r="AF132" s="823">
        <v>-1.2714118729999999</v>
      </c>
      <c r="AG132" s="821"/>
      <c r="AH132" s="821"/>
      <c r="AI132" s="821"/>
      <c r="AJ132" s="822"/>
      <c r="AK132" s="823">
        <v>-0.55011287099999995</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501</v>
      </c>
      <c r="W133" s="797"/>
      <c r="X133" s="797"/>
      <c r="Y133" s="797"/>
      <c r="Z133" s="798"/>
      <c r="AA133" s="799">
        <v>0</v>
      </c>
      <c r="AB133" s="800"/>
      <c r="AC133" s="800"/>
      <c r="AD133" s="800"/>
      <c r="AE133" s="801"/>
      <c r="AF133" s="799">
        <v>-0.2</v>
      </c>
      <c r="AG133" s="800"/>
      <c r="AH133" s="800"/>
      <c r="AI133" s="800"/>
      <c r="AJ133" s="801"/>
      <c r="AK133" s="799">
        <v>-0.5</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InPArHgZaihY4/uonVtJTgw1AuTNDOrxY+36AKvmei4VwPBxDPPoBViO6b7l/f3c12Y+1JUbPLb1+oaCtA7O2Q==" saltValue="u7WeIjJk5HFqpfoAsVzfi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zoomScaleNormal="100"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502</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LFYti1vjtwkPDO/LmjagDDTuiVVhjsP7wiTvkFZqfu/BcMtR5pBfghp4SVQN22LBXuCKP4mAAPx1m6FIjy51/Q==" saltValue="B3ppdTOnalsg83xgm5a+N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rHOxRIKNZeJRnoejeveS+0xkiFfGNVYyms3BL6xJ04MKr5RhR1VX3B+3/lATxdcN/sjsBldq5Uz0tcbr7HLhQ==" saltValue="eXBpAw5f6AkkeyLMZckmo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504</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505</v>
      </c>
      <c r="AP7" s="303"/>
      <c r="AQ7" s="304" t="s">
        <v>506</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507</v>
      </c>
      <c r="AQ8" s="310" t="s">
        <v>508</v>
      </c>
      <c r="AR8" s="311" t="s">
        <v>509</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510</v>
      </c>
      <c r="AL9" s="1227"/>
      <c r="AM9" s="1227"/>
      <c r="AN9" s="1228"/>
      <c r="AO9" s="312">
        <v>7313527</v>
      </c>
      <c r="AP9" s="312">
        <v>47810</v>
      </c>
      <c r="AQ9" s="313">
        <v>56039</v>
      </c>
      <c r="AR9" s="314">
        <v>-14.7</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511</v>
      </c>
      <c r="AL10" s="1227"/>
      <c r="AM10" s="1227"/>
      <c r="AN10" s="1228"/>
      <c r="AO10" s="315">
        <v>891032</v>
      </c>
      <c r="AP10" s="315">
        <v>5825</v>
      </c>
      <c r="AQ10" s="316">
        <v>5459</v>
      </c>
      <c r="AR10" s="317">
        <v>6.7</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512</v>
      </c>
      <c r="AL11" s="1227"/>
      <c r="AM11" s="1227"/>
      <c r="AN11" s="1228"/>
      <c r="AO11" s="315">
        <v>214520</v>
      </c>
      <c r="AP11" s="315">
        <v>1402</v>
      </c>
      <c r="AQ11" s="316">
        <v>3948</v>
      </c>
      <c r="AR11" s="317">
        <v>-64.5</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513</v>
      </c>
      <c r="AL12" s="1227"/>
      <c r="AM12" s="1227"/>
      <c r="AN12" s="1228"/>
      <c r="AO12" s="315" t="s">
        <v>514</v>
      </c>
      <c r="AP12" s="315" t="s">
        <v>514</v>
      </c>
      <c r="AQ12" s="316">
        <v>1423</v>
      </c>
      <c r="AR12" s="317" t="s">
        <v>514</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515</v>
      </c>
      <c r="AL13" s="1227"/>
      <c r="AM13" s="1227"/>
      <c r="AN13" s="1228"/>
      <c r="AO13" s="315" t="s">
        <v>514</v>
      </c>
      <c r="AP13" s="315" t="s">
        <v>514</v>
      </c>
      <c r="AQ13" s="316">
        <v>20</v>
      </c>
      <c r="AR13" s="317" t="s">
        <v>514</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516</v>
      </c>
      <c r="AL14" s="1227"/>
      <c r="AM14" s="1227"/>
      <c r="AN14" s="1228"/>
      <c r="AO14" s="315">
        <v>197667</v>
      </c>
      <c r="AP14" s="315">
        <v>1292</v>
      </c>
      <c r="AQ14" s="316">
        <v>2062</v>
      </c>
      <c r="AR14" s="317">
        <v>-37.299999999999997</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517</v>
      </c>
      <c r="AL15" s="1227"/>
      <c r="AM15" s="1227"/>
      <c r="AN15" s="1228"/>
      <c r="AO15" s="315">
        <v>147598</v>
      </c>
      <c r="AP15" s="315">
        <v>965</v>
      </c>
      <c r="AQ15" s="316">
        <v>1615</v>
      </c>
      <c r="AR15" s="317">
        <v>-40.200000000000003</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518</v>
      </c>
      <c r="AL16" s="1230"/>
      <c r="AM16" s="1230"/>
      <c r="AN16" s="1231"/>
      <c r="AO16" s="315">
        <v>-551073</v>
      </c>
      <c r="AP16" s="315">
        <v>-3602</v>
      </c>
      <c r="AQ16" s="316">
        <v>-4846</v>
      </c>
      <c r="AR16" s="317">
        <v>-25.7</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189</v>
      </c>
      <c r="AL17" s="1230"/>
      <c r="AM17" s="1230"/>
      <c r="AN17" s="1231"/>
      <c r="AO17" s="315">
        <v>8213271</v>
      </c>
      <c r="AP17" s="315">
        <v>53692</v>
      </c>
      <c r="AQ17" s="316">
        <v>65721</v>
      </c>
      <c r="AR17" s="317">
        <v>-18.3</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519</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520</v>
      </c>
      <c r="AP20" s="323" t="s">
        <v>521</v>
      </c>
      <c r="AQ20" s="324" t="s">
        <v>522</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523</v>
      </c>
      <c r="AL21" s="1224"/>
      <c r="AM21" s="1224"/>
      <c r="AN21" s="1225"/>
      <c r="AO21" s="327">
        <v>5.96</v>
      </c>
      <c r="AP21" s="328">
        <v>6.51</v>
      </c>
      <c r="AQ21" s="329">
        <v>-0.55000000000000004</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524</v>
      </c>
      <c r="AL22" s="1224"/>
      <c r="AM22" s="1224"/>
      <c r="AN22" s="1225"/>
      <c r="AO22" s="332">
        <v>101.8</v>
      </c>
      <c r="AP22" s="333">
        <v>99.9</v>
      </c>
      <c r="AQ22" s="334">
        <v>1.9</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527</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505</v>
      </c>
      <c r="AP30" s="303"/>
      <c r="AQ30" s="304" t="s">
        <v>506</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507</v>
      </c>
      <c r="AQ31" s="310" t="s">
        <v>508</v>
      </c>
      <c r="AR31" s="311" t="s">
        <v>509</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528</v>
      </c>
      <c r="AL32" s="1215"/>
      <c r="AM32" s="1215"/>
      <c r="AN32" s="1216"/>
      <c r="AO32" s="342">
        <v>1811106</v>
      </c>
      <c r="AP32" s="342">
        <v>11840</v>
      </c>
      <c r="AQ32" s="343">
        <v>34220</v>
      </c>
      <c r="AR32" s="344">
        <v>-65.400000000000006</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529</v>
      </c>
      <c r="AL33" s="1215"/>
      <c r="AM33" s="1215"/>
      <c r="AN33" s="1216"/>
      <c r="AO33" s="342" t="s">
        <v>514</v>
      </c>
      <c r="AP33" s="342" t="s">
        <v>514</v>
      </c>
      <c r="AQ33" s="343" t="s">
        <v>514</v>
      </c>
      <c r="AR33" s="344" t="s">
        <v>514</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530</v>
      </c>
      <c r="AL34" s="1215"/>
      <c r="AM34" s="1215"/>
      <c r="AN34" s="1216"/>
      <c r="AO34" s="342" t="s">
        <v>514</v>
      </c>
      <c r="AP34" s="342" t="s">
        <v>514</v>
      </c>
      <c r="AQ34" s="343">
        <v>8</v>
      </c>
      <c r="AR34" s="344" t="s">
        <v>514</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531</v>
      </c>
      <c r="AL35" s="1215"/>
      <c r="AM35" s="1215"/>
      <c r="AN35" s="1216"/>
      <c r="AO35" s="342">
        <v>1337259</v>
      </c>
      <c r="AP35" s="342">
        <v>8742</v>
      </c>
      <c r="AQ35" s="343">
        <v>12054</v>
      </c>
      <c r="AR35" s="344">
        <v>-27.5</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532</v>
      </c>
      <c r="AL36" s="1215"/>
      <c r="AM36" s="1215"/>
      <c r="AN36" s="1216"/>
      <c r="AO36" s="342">
        <v>430846</v>
      </c>
      <c r="AP36" s="342">
        <v>2817</v>
      </c>
      <c r="AQ36" s="343">
        <v>1688</v>
      </c>
      <c r="AR36" s="344">
        <v>66.900000000000006</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533</v>
      </c>
      <c r="AL37" s="1215"/>
      <c r="AM37" s="1215"/>
      <c r="AN37" s="1216"/>
      <c r="AO37" s="342" t="s">
        <v>514</v>
      </c>
      <c r="AP37" s="342" t="s">
        <v>514</v>
      </c>
      <c r="AQ37" s="343">
        <v>486</v>
      </c>
      <c r="AR37" s="344" t="s">
        <v>514</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534</v>
      </c>
      <c r="AL38" s="1218"/>
      <c r="AM38" s="1218"/>
      <c r="AN38" s="1219"/>
      <c r="AO38" s="345" t="s">
        <v>514</v>
      </c>
      <c r="AP38" s="345" t="s">
        <v>514</v>
      </c>
      <c r="AQ38" s="346">
        <v>0</v>
      </c>
      <c r="AR38" s="334" t="s">
        <v>514</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535</v>
      </c>
      <c r="AL39" s="1218"/>
      <c r="AM39" s="1218"/>
      <c r="AN39" s="1219"/>
      <c r="AO39" s="342">
        <v>-1177749</v>
      </c>
      <c r="AP39" s="342">
        <v>-7699</v>
      </c>
      <c r="AQ39" s="343">
        <v>-7804</v>
      </c>
      <c r="AR39" s="344">
        <v>-1.3</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536</v>
      </c>
      <c r="AL40" s="1215"/>
      <c r="AM40" s="1215"/>
      <c r="AN40" s="1216"/>
      <c r="AO40" s="342">
        <v>-2573607</v>
      </c>
      <c r="AP40" s="342">
        <v>-16824</v>
      </c>
      <c r="AQ40" s="343">
        <v>-31657</v>
      </c>
      <c r="AR40" s="344">
        <v>-46.9</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305</v>
      </c>
      <c r="AL41" s="1221"/>
      <c r="AM41" s="1221"/>
      <c r="AN41" s="1222"/>
      <c r="AO41" s="342">
        <v>-172145</v>
      </c>
      <c r="AP41" s="342">
        <v>-1125</v>
      </c>
      <c r="AQ41" s="343">
        <v>8996</v>
      </c>
      <c r="AR41" s="344">
        <v>-112.5</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537</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539</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505</v>
      </c>
      <c r="AN49" s="1209" t="s">
        <v>540</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541</v>
      </c>
      <c r="AO50" s="359" t="s">
        <v>542</v>
      </c>
      <c r="AP50" s="360" t="s">
        <v>543</v>
      </c>
      <c r="AQ50" s="361" t="s">
        <v>544</v>
      </c>
      <c r="AR50" s="362" t="s">
        <v>545</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546</v>
      </c>
      <c r="AL51" s="355"/>
      <c r="AM51" s="363">
        <v>9771372</v>
      </c>
      <c r="AN51" s="364">
        <v>63556</v>
      </c>
      <c r="AO51" s="365">
        <v>31.3</v>
      </c>
      <c r="AP51" s="366">
        <v>53605</v>
      </c>
      <c r="AQ51" s="367">
        <v>5.4</v>
      </c>
      <c r="AR51" s="368">
        <v>25.9</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547</v>
      </c>
      <c r="AM52" s="371">
        <v>6598393</v>
      </c>
      <c r="AN52" s="372">
        <v>42918</v>
      </c>
      <c r="AO52" s="373">
        <v>43.1</v>
      </c>
      <c r="AP52" s="374">
        <v>28343</v>
      </c>
      <c r="AQ52" s="375">
        <v>11.7</v>
      </c>
      <c r="AR52" s="376">
        <v>31.4</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548</v>
      </c>
      <c r="AL53" s="355"/>
      <c r="AM53" s="363">
        <v>6882713</v>
      </c>
      <c r="AN53" s="364">
        <v>44793</v>
      </c>
      <c r="AO53" s="365">
        <v>-29.5</v>
      </c>
      <c r="AP53" s="366">
        <v>46440</v>
      </c>
      <c r="AQ53" s="367">
        <v>-13.4</v>
      </c>
      <c r="AR53" s="368">
        <v>-16.100000000000001</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547</v>
      </c>
      <c r="AM54" s="371">
        <v>5471801</v>
      </c>
      <c r="AN54" s="372">
        <v>35611</v>
      </c>
      <c r="AO54" s="373">
        <v>-17</v>
      </c>
      <c r="AP54" s="374">
        <v>27658</v>
      </c>
      <c r="AQ54" s="375">
        <v>-2.4</v>
      </c>
      <c r="AR54" s="376">
        <v>-14.6</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549</v>
      </c>
      <c r="AL55" s="355"/>
      <c r="AM55" s="363">
        <v>5814162</v>
      </c>
      <c r="AN55" s="364">
        <v>37884</v>
      </c>
      <c r="AO55" s="365">
        <v>-15.4</v>
      </c>
      <c r="AP55" s="366">
        <v>63257</v>
      </c>
      <c r="AQ55" s="367">
        <v>36.200000000000003</v>
      </c>
      <c r="AR55" s="368">
        <v>-51.6</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547</v>
      </c>
      <c r="AM56" s="371">
        <v>4260765</v>
      </c>
      <c r="AN56" s="372">
        <v>27763</v>
      </c>
      <c r="AO56" s="373">
        <v>-22</v>
      </c>
      <c r="AP56" s="374">
        <v>27259</v>
      </c>
      <c r="AQ56" s="375">
        <v>-1.4</v>
      </c>
      <c r="AR56" s="376">
        <v>-20.6</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550</v>
      </c>
      <c r="AL57" s="355"/>
      <c r="AM57" s="363">
        <v>5123087</v>
      </c>
      <c r="AN57" s="364">
        <v>33463</v>
      </c>
      <c r="AO57" s="365">
        <v>-11.7</v>
      </c>
      <c r="AP57" s="366">
        <v>52308</v>
      </c>
      <c r="AQ57" s="367">
        <v>-17.3</v>
      </c>
      <c r="AR57" s="368">
        <v>5.6</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547</v>
      </c>
      <c r="AM58" s="371">
        <v>3675183</v>
      </c>
      <c r="AN58" s="372">
        <v>24006</v>
      </c>
      <c r="AO58" s="373">
        <v>-13.5</v>
      </c>
      <c r="AP58" s="374">
        <v>28695</v>
      </c>
      <c r="AQ58" s="375">
        <v>5.3</v>
      </c>
      <c r="AR58" s="376">
        <v>-18.8</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551</v>
      </c>
      <c r="AL59" s="355"/>
      <c r="AM59" s="363">
        <v>6602088</v>
      </c>
      <c r="AN59" s="364">
        <v>43159</v>
      </c>
      <c r="AO59" s="365">
        <v>29</v>
      </c>
      <c r="AP59" s="366">
        <v>46402</v>
      </c>
      <c r="AQ59" s="367">
        <v>-11.3</v>
      </c>
      <c r="AR59" s="368">
        <v>40.299999999999997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547</v>
      </c>
      <c r="AM60" s="371">
        <v>4699426</v>
      </c>
      <c r="AN60" s="372">
        <v>30721</v>
      </c>
      <c r="AO60" s="373">
        <v>28</v>
      </c>
      <c r="AP60" s="374">
        <v>26897</v>
      </c>
      <c r="AQ60" s="375">
        <v>-6.3</v>
      </c>
      <c r="AR60" s="376">
        <v>34.299999999999997</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552</v>
      </c>
      <c r="AL61" s="377"/>
      <c r="AM61" s="378">
        <v>6838684</v>
      </c>
      <c r="AN61" s="379">
        <v>44571</v>
      </c>
      <c r="AO61" s="380">
        <v>0.7</v>
      </c>
      <c r="AP61" s="381">
        <v>52402</v>
      </c>
      <c r="AQ61" s="382">
        <v>-0.1</v>
      </c>
      <c r="AR61" s="368">
        <v>0.8</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547</v>
      </c>
      <c r="AM62" s="371">
        <v>4941114</v>
      </c>
      <c r="AN62" s="372">
        <v>32204</v>
      </c>
      <c r="AO62" s="373">
        <v>3.7</v>
      </c>
      <c r="AP62" s="374">
        <v>27770</v>
      </c>
      <c r="AQ62" s="375">
        <v>1.4</v>
      </c>
      <c r="AR62" s="376">
        <v>2.2999999999999998</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XqZbYdrJRWuHKm4b1xibSglFmjYpO2spgBU6+8vZ/k9zPOMcynIwo6DonR3zdSRvKD9ISPsjYl7Dy3OSMedi9A==" saltValue="bDRreJCSnn6FoAxy9+OMt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5BqW1Ex/zm7XLCsbmBkAs/kBwnHFI0JyQd+/AMNlzKKzWHH3cw+3ok9JrIY1UoBE133hpPJlI9i2jpOruk9E2A==" saltValue="4AS9yhsghv1fODJ1Gvhsv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WmqGNiYM4BFkuQoQI7b9Q1DKdqGe0mGuUsn/p1QCbjdWlHOFUmX2GVqQvoUaj5WpwqJUehcciW+cxR5zTgUDHA==" saltValue="qoc9dsf/rFRAXrWJ4C3hK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232" t="s">
        <v>3</v>
      </c>
      <c r="D47" s="1232"/>
      <c r="E47" s="1233"/>
      <c r="F47" s="11">
        <v>22.81</v>
      </c>
      <c r="G47" s="12">
        <v>21.03</v>
      </c>
      <c r="H47" s="12">
        <v>21.33</v>
      </c>
      <c r="I47" s="12">
        <v>21.34</v>
      </c>
      <c r="J47" s="13">
        <v>21.13</v>
      </c>
    </row>
    <row r="48" spans="2:10" ht="57.75" customHeight="1" x14ac:dyDescent="0.15">
      <c r="B48" s="14"/>
      <c r="C48" s="1234" t="s">
        <v>4</v>
      </c>
      <c r="D48" s="1234"/>
      <c r="E48" s="1235"/>
      <c r="F48" s="15">
        <v>4.2</v>
      </c>
      <c r="G48" s="16">
        <v>4.54</v>
      </c>
      <c r="H48" s="16">
        <v>6.16</v>
      </c>
      <c r="I48" s="16">
        <v>8.0299999999999994</v>
      </c>
      <c r="J48" s="17">
        <v>5.19</v>
      </c>
    </row>
    <row r="49" spans="2:10" ht="57.75" customHeight="1" thickBot="1" x14ac:dyDescent="0.2">
      <c r="B49" s="18"/>
      <c r="C49" s="1236" t="s">
        <v>5</v>
      </c>
      <c r="D49" s="1236"/>
      <c r="E49" s="1237"/>
      <c r="F49" s="19">
        <v>1.72</v>
      </c>
      <c r="G49" s="20">
        <v>0.7</v>
      </c>
      <c r="H49" s="20">
        <v>1.59</v>
      </c>
      <c r="I49" s="20">
        <v>1.9</v>
      </c>
      <c r="J49" s="21" t="s">
        <v>561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uSElis5D8n+MaVThg+YAQN69st2/yIzf+KqXBzF2lJQzQYOhXvIciV11qS9Zrf3haSt6deaM8dPfwUtd6cc9og==" saltValue="Akwwmg6yFji/AdjIyj5Km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2020-08-19T08:31:36Z</cp:lastPrinted>
  <dcterms:created xsi:type="dcterms:W3CDTF">2020-02-10T04:20:35Z</dcterms:created>
  <dcterms:modified xsi:type="dcterms:W3CDTF">2020-09-25T04:09:53Z</dcterms:modified>
  <cp:category/>
</cp:coreProperties>
</file>