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20490" windowHeight="64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W37" i="10"/>
  <c r="BW38" i="10" s="1"/>
  <c r="BW39" i="10" s="1"/>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<sst xmlns="http://schemas.openxmlformats.org/spreadsheetml/2006/main" count="1096" uniqueCount="591">
  <si>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</si>
  <si>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</si>
  <si>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</si>
  <si>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</si>
  <si>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</si>
  <si>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</si>
  <si>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</si>
  <si>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</si>
  <si>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</si>
  <si>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</si>
  <si>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</si>
  <si>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</si>
  <si>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</si>
  <si>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</si>
  <si>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</si>
  <si>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</si>
  <si>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</si>
  <si>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</si>
  <si>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</si>
  <si>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</si>
  <si>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</si>
  <si>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</si>
  <si>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</si>
  <si>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</si>
  <si>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</si>
  <si>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</si>
  <si>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</si>
  <si>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</si>
  <si>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</si>
  <si>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</si>
  <si>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</si>
  <si>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</si>
  <si>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</si>
  <si>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</si>
  <si>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</si>
  <si>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</si>
  <si>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</si>
  <si>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</si>
  <si>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</si>
  <si>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</si>
  <si>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</si>
  <si>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</si>
  <si>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</si>
  <si>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</si>
  <si>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</si>
  <si>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</si>
  <si>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</si>
  <si>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</si>
  <si>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</si>
  <si>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</si>
  <si>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</si>
  <si>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</si>
  <si>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</si>
  <si>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</si>
  <si>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</si>
  <si>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</si>
  <si>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</si>
  <si>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</si>
  <si>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</si>
  <si>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</si>
  <si>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</si>
  <si>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</si>
  <si>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</si>
  <si>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</si>
  <si>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</si>
  <si>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</si>
  <si>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</si>
  <si>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</si>
  <si>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</si>
  <si>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</si>
  <si>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</si>
  <si>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</si>
  <si>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</si>
  <si>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</si>
  <si>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</si>
  <si>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</si>
  <si>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</si>
  <si>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</si>
  <si>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</si>
  <si>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</si>
  <si>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</si>
  <si>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</si>
  <si>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</si>
  <si>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</si>
  <si>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</si>
  <si>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</si>
  <si>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</si>
  <si>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</si>
  <si>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</si>
  <si>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</si>
  <si>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</si>
  <si>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</si>
  <si>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</si>
  <si>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</si>
  <si>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</si>
  <si>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</si>
  <si>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</si>
  <si>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</si>
  <si>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清須市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</si>
  <si>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</si>
  <si>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</si>
  <si>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</si>
  <si>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</si>
  <si>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</si>
  <si>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</si>
  <si>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</si>
  <si>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</si>
  <si>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</si>
  <si>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</si>
  <si>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</si>
  <si>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</si>
  <si>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</si>
  <si>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</si>
  <si>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</si>
  <si>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</si>
  <si>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</si>
  <si>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</si>
  <si>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</si>
  <si>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</si>
  <si>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</si>
  <si>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</si>
  <si>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</si>
  <si>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</si>
  <si>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</si>
  <si>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</si>
  <si>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</si>
  <si>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</si>
  <si>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</si>
  <si>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</si>
  <si>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</si>
  <si>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</si>
  <si>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</si>
  <si>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</si>
  <si>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</si>
  <si>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</si>
  <si>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</si>
  <si>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</si>
  <si>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</si>
  <si>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</si>
  <si>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</si>
  <si>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</si>
  <si>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</si>
  <si>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</si>
  <si>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</si>
  <si>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</si>
  <si>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</si>
  <si>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</si>
  <si>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</si>
  <si>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</si>
  <si>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</si>
  <si>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</si>
  <si>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</si>
  <si>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</si>
  <si>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</si>
  <si>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</si>
  <si>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</si>
  <si>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</si>
  <si>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</si>
  <si>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</si>
  <si>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</si>
  <si>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</si>
  <si>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</si>
  <si>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</si>
  <si>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</si>
  <si>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</si>
  <si>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</si>
  <si>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</si>
  <si>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</si>
  <si>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</si>
  <si>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</si>
  <si>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</si>
  <si>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</si>
  <si>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</si>
  <si>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</si>
  <si>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</si>
  <si>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</si>
  <si>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</si>
  <si>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</si>
  <si>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</si>
  <si>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</si>
  <si>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</si>
  <si>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</si>
  <si>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</si>
  <si>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</si>
  <si>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</si>
  <si>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</si>
  <si>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</si>
  <si>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</si>
  <si>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</si>
  <si>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</si>
  <si>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</si>
  <si>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</si>
  <si>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</si>
  <si>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</si>
  <si>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</si>
  <si>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</si>
  <si>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</si>
  <si>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</si>
  <si>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</si>
  <si>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</si>
  <si>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</si>
  <si>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</si>
  <si>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</si>
  <si>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</si>
  <si>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</si>
  <si>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</si>
  <si>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</si>
  <si>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</si>
  <si>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</si>
  <si>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</si>
  <si>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</si>
  <si>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</si>
  <si>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愛知県清須市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</si>
  <si>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</si>
  <si>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</si>
  <si>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</si>
  <si>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</si>
  <si>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</si>
  <si>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</si>
  <si>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</si>
  <si>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</si>
  <si>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</si>
  <si>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</si>
  <si>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</si>
  <si>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</si>
  <si>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</si>
  <si>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</si>
  <si>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</si>
  <si>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</si>
  <si>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</si>
  <si>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</si>
  <si>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</si>
  <si>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</si>
  <si>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</si>
  <si>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</si>
  <si>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</si>
  <si>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</si>
  <si>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</si>
  <si>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</si>
  <si>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</si>
  <si>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</si>
  <si>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</si>
  <si>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</si>
  <si>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</si>
  <si>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</si>
  <si>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</si>
  <si>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</si>
  <si>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</si>
  <si>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</si>
  <si>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</si>
  <si>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</si>
  <si>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</si>
  <si>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</si>
  <si>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</si>
  <si>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</si>
  <si>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</si>
  <si>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</si>
  <si>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</si>
  <si>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</si>
  <si>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</si>
  <si>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</si>
  <si>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</si>
  <si>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</si>
  <si>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</si>
  <si>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</si>
  <si>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</si>
  <si>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</si>
  <si>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</si>
  <si>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</si>
  <si>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</si>
  <si>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</si>
  <si>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</si>
  <si>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</si>
  <si>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</si>
  <si>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</si>
  <si>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</si>
  <si>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</si>
  <si>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</si>
  <si>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</si>
  <si>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</si>
  <si>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</si>
  <si>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</si>
  <si>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</si>
  <si>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</si>
  <si>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</si>
  <si>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</si>
  <si>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</si>
  <si>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</si>
  <si>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</si>
  <si>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</si>
  <si>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</si>
  <si>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</si>
  <si>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</si>
  <si>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</si>
  <si>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</si>
  <si>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</si>
  <si>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</si>
  <si>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</si>
  <si>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</si>
  <si>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</si>
  <si>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</si>
  <si>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</si>
  <si>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</si>
  <si>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</si>
  <si>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</si>
  <si>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</si>
  <si>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</si>
  <si>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</si>
  <si>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</si>
  <si>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</si>
  <si>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</si>
  <si>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</si>
  <si>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</si>
  <si>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</si>
  <si>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</si>
  <si>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</si>
  <si>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</si>
  <si>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</si>
  <si>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</si>
  <si>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</si>
  <si>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</si>
  <si>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</si>
  <si>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</si>
  <si>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</si>
  <si>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</si>
  <si>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</si>
  <si>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</si>
  <si>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</si>
  <si>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</si>
  <si>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</si>
  <si>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</si>
  <si>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</si>
  <si>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</si>
  <si>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</si>
  <si>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</si>
  <si>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</si>
  <si>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</si>
  <si>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</si>
  <si>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</si>
  <si>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</si>
  <si>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</si>
  <si>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</si>
  <si>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</si>
  <si>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</si>
  <si>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</si>
  <si>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</si>
  <si>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</si>
  <si>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</si>
  <si>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</si>
  <si>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</si>
  <si>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</si>
  <si>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</si>
  <si>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</si>
  <si>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</si>
  <si>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</si>
  <si>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</si>
  <si>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</si>
  <si>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</si>
  <si>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</si>
  <si>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</si>
  <si>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</si>
  <si>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</si>
  <si>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愛知県清須市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</si>
  <si>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</si>
  <si>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</si>
  <si>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</si>
  <si>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</si>
  <si>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</si>
  <si>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</si>
  <si>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</si>
  <si>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</si>
  <si>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</si>
  <si>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</si>
  <si>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</si>
  <si>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</si>
  <si>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</si>
  <si>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</si>
  <si>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</si>
  <si>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</si>
  <si>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</si>
  <si>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</si>
  <si>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</si>
  <si>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</si>
  <si>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</si>
  <si>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</si>
  <si>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</si>
  <si>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</si>
  <si>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</si>
  <si>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</si>
  <si>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</si>
  <si>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</si>
  <si>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</si>
  <si>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</si>
  <si>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</si>
  <si>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</si>
  <si>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</si>
  <si>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</si>
  <si>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</si>
  <si>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</si>
  <si>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</si>
  <si>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</si>
  <si>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</si>
  <si>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</si>
  <si>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</si>
  <si>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</si>
  <si>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</si>
  <si>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</si>
  <si>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</si>
  <si>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</si>
  <si>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</si>
  <si>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</si>
  <si>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</si>
  <si>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</si>
  <si>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</si>
  <si>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</si>
  <si>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</si>
  <si>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</si>
  <si>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</si>
  <si>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</si>
  <si>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</si>
  <si>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</si>
  <si>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</si>
  <si>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</si>
  <si>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</si>
  <si>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</si>
  <si>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</si>
  <si>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</si>
  <si>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</si>
  <si>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</si>
  <si>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</si>
  <si>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</si>
  <si>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</si>
  <si>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</si>
  <si>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</si>
  <si>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</si>
  <si>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</si>
  <si>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</si>
  <si>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</si>
  <si>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</si>
  <si>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</si>
  <si>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</si>
  <si>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</si>
  <si>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</si>
  <si>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</si>
  <si>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</si>
  <si>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</si>
  <si>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</si>
  <si>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</si>
  <si>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</si>
  <si>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</si>
  <si>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</si>
  <si>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</si>
  <si>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</si>
  <si>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</si>
  <si>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</si>
  <si>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</si>
  <si>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</si>
  <si>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</si>
  <si>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</si>
  <si>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</si>
  <si>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</si>
  <si>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</si>
  <si>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</si>
  <si>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</si>
  <si>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</si>
  <si>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</si>
  <si>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</si>
  <si>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</si>
  <si>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</si>
  <si>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</si>
  <si>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</si>
  <si>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</si>
  <si>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</si>
  <si>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</si>
  <si>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</si>
  <si>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</si>
  <si>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</si>
  <si>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</si>
  <si>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</si>
  <si>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</si>
  <si>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</si>
  <si>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</si>
  <si>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</si>
  <si>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</si>
  <si>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</si>
  <si>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</si>
  <si>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</si>
  <si>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</si>
  <si>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</si>
  <si>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</si>
  <si>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</si>
  <si>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</si>
  <si>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</si>
  <si>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</si>
  <si>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</si>
  <si>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</si>
  <si>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</si>
  <si>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</si>
  <si>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</si>
  <si>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</si>
  <si>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</si>
  <si>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</si>
  <si>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</si>
  <si>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</si>
  <si>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</si>
  <si>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</si>
  <si>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</si>
  <si>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</si>
  <si>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</si>
  <si>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</si>
  <si>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</si>
  <si>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</si>
  <si>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</si>
  <si>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</si>
  <si>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</si>
  <si>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</si>
  <si>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</si>
  <si>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</si>
  <si>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</si>
  <si>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</si>
  <si>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</si>
  <si>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</si>
  <si>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</si>
  <si>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</si>
  <si>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</si>
  <si>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</si>
  <si>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</si>
  <si>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</si>
  <si>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</si>
  <si>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</si>
  <si>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</si>
  <si>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</si>
  <si>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</si>
  <si>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</si>
  <si>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</si>
  <si>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</si>
  <si>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</si>
  <si>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</si>
  <si>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</si>
  <si>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</si>
  <si>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</si>
  <si>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</si>
  <si>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</si>
  <si>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</si>
  <si>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0.32</t>
  </si>
  <si>
    <t>▲ 0.77</t>
  </si>
  <si>
    <t>一般会計</t>
  </si>
  <si>
    <t>水道事業会計</t>
  </si>
  <si>
    <t>下水道事業特別会計</t>
  </si>
  <si>
    <t>介護保険特別会計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</si>
  <si>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</si>
  <si>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</si>
  <si>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</si>
  <si>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</si>
  <si>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</si>
  <si>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</si>
  <si>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</si>
  <si>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</si>
  <si>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</si>
  <si>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</si>
  <si>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</si>
  <si>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</si>
  <si>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西春日井広域事務組合</t>
    <rPh sb="0" eb="1">
      <t>ニシ</t>
    </rPh>
    <rPh sb="1" eb="4">
      <t>カスガイ</t>
    </rPh>
    <rPh sb="4" eb="6">
      <t>コウイキ</t>
    </rPh>
    <rPh sb="6" eb="8">
      <t>ジム</t>
    </rPh>
    <rPh sb="8" eb="10">
      <t>クミアイ</t>
    </rPh>
    <phoneticPr fontId="2"/>
  </si>
  <si>
    <t>五条広域事務組合</t>
    <rPh sb="0" eb="2">
      <t>ゴジョウ</t>
    </rPh>
    <rPh sb="2" eb="4">
      <t>コウイキ</t>
    </rPh>
    <rPh sb="4" eb="6">
      <t>ジム</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</si>
  <si>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</si>
  <si>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</si>
  <si>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</si>
  <si>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</si>
  <si>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</si>
  <si>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尾張土地開発公社</t>
    <rPh sb="0" eb="2">
      <t>オワリ</t>
    </rPh>
    <rPh sb="2" eb="4">
      <t>トチ</t>
    </rPh>
    <rPh sb="4" eb="6">
      <t>カイハツ</t>
    </rPh>
    <rPh sb="6" eb="8">
      <t>コウシャ</t>
    </rPh>
    <phoneticPr fontId="2"/>
  </si>
  <si>
    <t>-</t>
    <phoneticPr fontId="2"/>
  </si>
  <si>
    <t>義務教育施設整備基金</t>
    <rPh sb="0" eb="2">
      <t>ギム</t>
    </rPh>
    <rPh sb="2" eb="4">
      <t>キョウイク</t>
    </rPh>
    <rPh sb="4" eb="6">
      <t>シセツ</t>
    </rPh>
    <rPh sb="6" eb="8">
      <t>セイビ</t>
    </rPh>
    <rPh sb="8" eb="10">
      <t>キキン</t>
    </rPh>
    <phoneticPr fontId="2"/>
  </si>
  <si>
    <t>都市計画施設基金</t>
    <rPh sb="0" eb="2">
      <t>トシ</t>
    </rPh>
    <rPh sb="2" eb="4">
      <t>ケイカク</t>
    </rPh>
    <rPh sb="4" eb="6">
      <t>シセツ</t>
    </rPh>
    <rPh sb="6" eb="8">
      <t>キキン</t>
    </rPh>
    <phoneticPr fontId="2"/>
  </si>
  <si>
    <t>環境衛生施設等基金</t>
    <rPh sb="0" eb="2">
      <t>カンキョウ</t>
    </rPh>
    <rPh sb="2" eb="4">
      <t>エイセイ</t>
    </rPh>
    <rPh sb="4" eb="6">
      <t>シセツ</t>
    </rPh>
    <rPh sb="6" eb="7">
      <t>トウ</t>
    </rPh>
    <rPh sb="7" eb="9">
      <t>キキン</t>
    </rPh>
    <phoneticPr fontId="2"/>
  </si>
  <si>
    <t>子ども育み施設基金</t>
    <rPh sb="0" eb="1">
      <t>コ</t>
    </rPh>
    <rPh sb="3" eb="4">
      <t>ハグク</t>
    </rPh>
    <rPh sb="5" eb="7">
      <t>シセツ</t>
    </rPh>
    <rPh sb="7" eb="9">
      <t>キキン</t>
    </rPh>
    <phoneticPr fontId="2"/>
  </si>
  <si>
    <t>清洲城整備事業基金</t>
    <rPh sb="0" eb="2">
      <t>キヨス</t>
    </rPh>
    <rPh sb="2" eb="3">
      <t>ジョウ</t>
    </rPh>
    <rPh sb="3" eb="5">
      <t>セイビ</t>
    </rPh>
    <rPh sb="5" eb="7">
      <t>ジギョウ</t>
    </rPh>
    <rPh sb="7" eb="9">
      <t>キキン</t>
    </rPh>
    <phoneticPr fontId="2"/>
  </si>
  <si>
    <t>-</t>
    <phoneticPr fontId="2"/>
  </si>
  <si>
    <t>尾張市町交通災害共済組合</t>
    <rPh sb="0" eb="2">
      <t>オワリ</t>
    </rPh>
    <rPh sb="2" eb="4">
      <t>シチョウ</t>
    </rPh>
    <rPh sb="4" eb="6">
      <t>コウツウ</t>
    </rPh>
    <rPh sb="6" eb="8">
      <t>サイガイ</t>
    </rPh>
    <rPh sb="8" eb="10">
      <t>キョウサイ</t>
    </rPh>
    <rPh sb="10" eb="12">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</si>
  <si>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</si>
  <si>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</si>
  <si>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</si>
  <si>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</si>
  <si>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</si>
  <si>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</si>
  <si>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</si>
  <si>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</si>
  <si>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</si>
  <si>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</si>
  <si>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</si>
  <si>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現状、充当可能財源が将来負担額を上回っていることにより発生していないが、今後、土地区画整理事業や鉄道高架事業などの大規模な都市計画事業の実施に伴う地方債残高の増加や、一部事務組合への負担金（斎苑建設のための起債によるもの）の増加等により、将来負担額の大幅な増加が見込まれるため、注視が必要である。
　有形固定資産減価償却率は、類似団体内平均値と比較して低い水準であり、類似団体内平均値が上昇傾向であるのに対して、本市は平成28年度以降、ほぼ横ばいとなっている。
　今後、将来負担額が増加し、財政状況が厳しくなる中で、既存施設の整備・維持管理も適切に行っていくため、「清須市公共施設個別施設計画」に基づく、先を見据えた計画的な施設管理・統廃合を進めていくことが求められる。</t>
    <rPh sb="1" eb="3">
      <t>ショウライ</t>
    </rPh>
    <rPh sb="3" eb="5">
      <t>フタン</t>
    </rPh>
    <rPh sb="5" eb="7">
      <t>ヒリツ</t>
    </rPh>
    <rPh sb="13" eb="15">
      <t>ゲンジョウ</t>
    </rPh>
    <rPh sb="16" eb="18">
      <t>ジュウトウ</t>
    </rPh>
    <rPh sb="18" eb="20">
      <t>カノウ</t>
    </rPh>
    <rPh sb="20" eb="22">
      <t>ザイゲン</t>
    </rPh>
    <rPh sb="23" eb="25">
      <t>ショウライ</t>
    </rPh>
    <rPh sb="25" eb="27">
      <t>フタン</t>
    </rPh>
    <rPh sb="27" eb="28">
      <t>ガク</t>
    </rPh>
    <rPh sb="29" eb="31">
      <t>ウワマワ</t>
    </rPh>
    <rPh sb="40" eb="42">
      <t>ハッセイ</t>
    </rPh>
    <rPh sb="49" eb="51">
      <t>コンゴ</t>
    </rPh>
    <rPh sb="52" eb="54">
      <t>トチ</t>
    </rPh>
    <rPh sb="54" eb="56">
      <t>クカク</t>
    </rPh>
    <rPh sb="56" eb="58">
      <t>セイリ</t>
    </rPh>
    <rPh sb="58" eb="60">
      <t>ジギョウ</t>
    </rPh>
    <rPh sb="61" eb="63">
      <t>テツドウ</t>
    </rPh>
    <rPh sb="63" eb="65">
      <t>コウカ</t>
    </rPh>
    <rPh sb="65" eb="67">
      <t>ジギョウ</t>
    </rPh>
    <rPh sb="70" eb="73">
      <t>ダイキボ</t>
    </rPh>
    <rPh sb="74" eb="76">
      <t>トシ</t>
    </rPh>
    <rPh sb="76" eb="78">
      <t>ケイカク</t>
    </rPh>
    <rPh sb="78" eb="80">
      <t>ジギョウ</t>
    </rPh>
    <rPh sb="81" eb="83">
      <t>ジッシ</t>
    </rPh>
    <rPh sb="84" eb="85">
      <t>トモナ</t>
    </rPh>
    <rPh sb="86" eb="89">
      <t>チホウサイ</t>
    </rPh>
    <rPh sb="89" eb="91">
      <t>ザンダカ</t>
    </rPh>
    <rPh sb="92" eb="94">
      <t>ゾウカ</t>
    </rPh>
    <rPh sb="96" eb="98">
      <t>イチブ</t>
    </rPh>
    <rPh sb="98" eb="100">
      <t>ジム</t>
    </rPh>
    <rPh sb="100" eb="102">
      <t>クミアイ</t>
    </rPh>
    <rPh sb="104" eb="107">
      <t>フタンキン</t>
    </rPh>
    <rPh sb="108" eb="110">
      <t>サイエン</t>
    </rPh>
    <rPh sb="110" eb="112">
      <t>ケンセツ</t>
    </rPh>
    <rPh sb="116" eb="118">
      <t>キサイ</t>
    </rPh>
    <rPh sb="125" eb="127">
      <t>ゾウカ</t>
    </rPh>
    <rPh sb="127" eb="128">
      <t>トウ</t>
    </rPh>
    <rPh sb="132" eb="134">
      <t>ショウライ</t>
    </rPh>
    <rPh sb="134" eb="136">
      <t>フタン</t>
    </rPh>
    <rPh sb="136" eb="137">
      <t>ガク</t>
    </rPh>
    <rPh sb="138" eb="140">
      <t>オオハバ</t>
    </rPh>
    <rPh sb="141" eb="143">
      <t>ゾウカ</t>
    </rPh>
    <rPh sb="144" eb="146">
      <t>ミコ</t>
    </rPh>
    <rPh sb="152" eb="154">
      <t>チュウシ</t>
    </rPh>
    <rPh sb="155" eb="157">
      <t>ヒツヨウ</t>
    </rPh>
    <rPh sb="163" eb="165">
      <t>ユウケイ</t>
    </rPh>
    <rPh sb="165" eb="167">
      <t>コテイ</t>
    </rPh>
    <rPh sb="167" eb="169">
      <t>シサン</t>
    </rPh>
    <rPh sb="169" eb="171">
      <t>ゲンカ</t>
    </rPh>
    <rPh sb="171" eb="173">
      <t>ショウキャク</t>
    </rPh>
    <rPh sb="173" eb="174">
      <t>リツ</t>
    </rPh>
    <rPh sb="176" eb="178">
      <t>ルイジ</t>
    </rPh>
    <rPh sb="178" eb="180">
      <t>ダンタイ</t>
    </rPh>
    <rPh sb="180" eb="181">
      <t>ナイ</t>
    </rPh>
    <rPh sb="181" eb="183">
      <t>ヘイキン</t>
    </rPh>
    <rPh sb="183" eb="184">
      <t>チ</t>
    </rPh>
    <rPh sb="185" eb="187">
      <t>ヒカク</t>
    </rPh>
    <rPh sb="189" eb="190">
      <t>ヒク</t>
    </rPh>
    <rPh sb="191" eb="193">
      <t>スイジュン</t>
    </rPh>
    <rPh sb="197" eb="199">
      <t>ルイジ</t>
    </rPh>
    <rPh sb="199" eb="201">
      <t>ダンタイ</t>
    </rPh>
    <rPh sb="201" eb="202">
      <t>ナイ</t>
    </rPh>
    <rPh sb="202" eb="204">
      <t>ヘイキン</t>
    </rPh>
    <rPh sb="204" eb="205">
      <t>チ</t>
    </rPh>
    <rPh sb="206" eb="208">
      <t>ジョウショウ</t>
    </rPh>
    <rPh sb="208" eb="210">
      <t>ケイコウ</t>
    </rPh>
    <rPh sb="215" eb="216">
      <t>タイ</t>
    </rPh>
    <rPh sb="219" eb="221">
      <t>ホンシ</t>
    </rPh>
    <rPh sb="222" eb="224">
      <t>ヘイセイ</t>
    </rPh>
    <rPh sb="226" eb="228">
      <t>ネンド</t>
    </rPh>
    <rPh sb="228" eb="230">
      <t>イコウ</t>
    </rPh>
    <rPh sb="233" eb="234">
      <t>ヨコ</t>
    </rPh>
    <rPh sb="245" eb="247">
      <t>コンゴ</t>
    </rPh>
    <rPh sb="248" eb="250">
      <t>ショウライ</t>
    </rPh>
    <rPh sb="250" eb="252">
      <t>フタン</t>
    </rPh>
    <rPh sb="252" eb="253">
      <t>ガク</t>
    </rPh>
    <rPh sb="254" eb="256">
      <t>ゾウカ</t>
    </rPh>
    <rPh sb="258" eb="260">
      <t>ザイセイ</t>
    </rPh>
    <rPh sb="260" eb="262">
      <t>ジョウキョウ</t>
    </rPh>
    <rPh sb="263" eb="264">
      <t>キビ</t>
    </rPh>
    <rPh sb="268" eb="269">
      <t>ナカ</t>
    </rPh>
    <rPh sb="271" eb="273">
      <t>キゾン</t>
    </rPh>
    <rPh sb="273" eb="275">
      <t>シセツ</t>
    </rPh>
    <rPh sb="276" eb="278">
      <t>セイビ</t>
    </rPh>
    <rPh sb="279" eb="281">
      <t>イジ</t>
    </rPh>
    <rPh sb="281" eb="283">
      <t>カンリ</t>
    </rPh>
    <rPh sb="284" eb="286">
      <t>テキセツ</t>
    </rPh>
    <rPh sb="287" eb="288">
      <t>オコナ</t>
    </rPh>
    <rPh sb="296" eb="299">
      <t>キヨスシ</t>
    </rPh>
    <rPh sb="299" eb="301">
      <t>コウキョウ</t>
    </rPh>
    <rPh sb="301" eb="303">
      <t>シセツ</t>
    </rPh>
    <rPh sb="303" eb="305">
      <t>コベツ</t>
    </rPh>
    <rPh sb="305" eb="307">
      <t>シセツ</t>
    </rPh>
    <rPh sb="307" eb="309">
      <t>ケイカク</t>
    </rPh>
    <rPh sb="311" eb="312">
      <t>モト</t>
    </rPh>
    <rPh sb="315" eb="316">
      <t>サキ</t>
    </rPh>
    <rPh sb="317" eb="319">
      <t>ミス</t>
    </rPh>
    <rPh sb="321" eb="323">
      <t>ケイカク</t>
    </rPh>
    <rPh sb="323" eb="324">
      <t>テキ</t>
    </rPh>
    <rPh sb="325" eb="327">
      <t>シセツ</t>
    </rPh>
    <rPh sb="327" eb="329">
      <t>カンリ</t>
    </rPh>
    <rPh sb="330" eb="333">
      <t>トウハイゴウ</t>
    </rPh>
    <rPh sb="334" eb="335">
      <t>スス</t>
    </rPh>
    <rPh sb="342" eb="343">
      <t>モト</t>
    </rPh>
    <phoneticPr fontId="5"/>
  </si>
  <si>
    <t>　将来負担比率については、現状、充当可能財源が将来負担額を上回っていることにより発生していないが、今後、土地区画整理事業や鉄道高架事業などの大規模な都市計画事業の実施に伴う地方債残高の増加や、一部事務組合への負担金（斎苑建設のための起債によるもの）の増加等により、将来負担額の大幅な増加が見込まれるため、注視が必要である。
　実質公債費比率は、類似団体の平均値を大きく下回っている。これは、本市は合併団体であることから、合併特例債や合併推進債といった財政上有利な起債の活用により、非合併団体と比較して元利償還金・準元利償還金に係る基準財政需要額算入額が大きいことが要因のひとつと考えられる。また、実質公債費比率は、平成26年度から一貫して減少傾向にあり、これは分母となる財政標準規模が増加している影響によるものである。</t>
    <rPh sb="163" eb="165">
      <t>ジッシツ</t>
    </rPh>
    <rPh sb="165" eb="168">
      <t>コウサイヒ</t>
    </rPh>
    <rPh sb="168" eb="170">
      <t>ヒリツ</t>
    </rPh>
    <rPh sb="172" eb="174">
      <t>ルイジ</t>
    </rPh>
    <rPh sb="174" eb="176">
      <t>ダンタイ</t>
    </rPh>
    <rPh sb="177" eb="179">
      <t>ヘイキン</t>
    </rPh>
    <rPh sb="179" eb="180">
      <t>チ</t>
    </rPh>
    <rPh sb="181" eb="182">
      <t>オオ</t>
    </rPh>
    <rPh sb="184" eb="186">
      <t>シタマワ</t>
    </rPh>
    <rPh sb="195" eb="197">
      <t>ホンシ</t>
    </rPh>
    <rPh sb="198" eb="200">
      <t>ガッペイ</t>
    </rPh>
    <rPh sb="200" eb="202">
      <t>ダンタイ</t>
    </rPh>
    <rPh sb="210" eb="212">
      <t>ガッペイ</t>
    </rPh>
    <rPh sb="212" eb="214">
      <t>トクレイ</t>
    </rPh>
    <rPh sb="214" eb="215">
      <t>サイ</t>
    </rPh>
    <rPh sb="216" eb="218">
      <t>ガッペイ</t>
    </rPh>
    <rPh sb="218" eb="220">
      <t>スイシン</t>
    </rPh>
    <rPh sb="220" eb="221">
      <t>サイ</t>
    </rPh>
    <rPh sb="225" eb="227">
      <t>ザイセイ</t>
    </rPh>
    <rPh sb="227" eb="228">
      <t>ジョウ</t>
    </rPh>
    <rPh sb="228" eb="230">
      <t>ユウリ</t>
    </rPh>
    <rPh sb="231" eb="233">
      <t>キサイ</t>
    </rPh>
    <rPh sb="234" eb="236">
      <t>カツヨウ</t>
    </rPh>
    <rPh sb="250" eb="251">
      <t>ガン</t>
    </rPh>
    <rPh sb="276" eb="277">
      <t>オオ</t>
    </rPh>
    <rPh sb="282" eb="284">
      <t>ヨウイン</t>
    </rPh>
    <rPh sb="289" eb="290">
      <t>カンガ</t>
    </rPh>
    <rPh sb="298" eb="300">
      <t>ジッシツ</t>
    </rPh>
    <rPh sb="300" eb="303">
      <t>コウサイヒ</t>
    </rPh>
    <rPh sb="303" eb="305">
      <t>ヒリツ</t>
    </rPh>
    <rPh sb="307" eb="309">
      <t>ヘイセイ</t>
    </rPh>
    <rPh sb="311" eb="313">
      <t>ネンド</t>
    </rPh>
    <rPh sb="315" eb="317">
      <t>イッカン</t>
    </rPh>
    <rPh sb="319" eb="321">
      <t>ゲンショウ</t>
    </rPh>
    <rPh sb="321" eb="323">
      <t>ケイコウ</t>
    </rPh>
    <rPh sb="330" eb="332">
      <t>ブンボ</t>
    </rPh>
    <rPh sb="335" eb="337">
      <t>ザイセイ</t>
    </rPh>
    <rPh sb="337" eb="339">
      <t>ヒョウジュン</t>
    </rPh>
    <rPh sb="339" eb="341">
      <t>キボ</t>
    </rPh>
    <rPh sb="342" eb="344">
      <t>ゾウカ</t>
    </rPh>
    <rPh sb="348" eb="350">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</si>
</sst>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7"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E3BE-49A9-9976-5A667AFAD2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48029</c:v>
                </c:pt>
                <c:pt idx="1">
                  <c:v>45639</c:v>
                </c:pt>
                <c:pt idx="2">
                  <c:v>65791</c:v>
                </c:pt>
                <c:pt idx="3">
                  <c:v>42807</c:v>
                </c:pt>
                <c:pt idx="4">
                  <c:v>52340</c:v>
                </c:pt>
              </c:numCache>
            </c:numRef>
          </c:val>
          <c:smooth val="0"/>
          <c:extLst>
            <c:ext xmlns:c16="http://schemas.microsoft.com/office/drawing/2014/chart" uri="{C3380CC4-5D6E-409C-BE32-E72D297353CC}">
              <c16:uniqueId val="{00000001-E3BE-49A9-9976-5A667AFAD2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4.78</c:v>
                </c:pt>
                <c:pt idx="1">
                  <c:v>4.62</c:v>
                </c:pt>
                <c:pt idx="2">
                  <c:v>3.71</c:v>
                </c:pt>
                <c:pt idx="3">
                  <c:v>5.13</c:v>
                </c:pt>
                <c:pt idx="4">
                  <c:v>4.7699999999999996</c:v>
                </c:pt>
              </c:numCache>
            </c:numRef>
          </c:val>
          <c:extLst>
            <c:ext xmlns:c16="http://schemas.microsoft.com/office/drawing/2014/chart" uri="{C3380CC4-5D6E-409C-BE32-E72D297353CC}">
              <c16:uniqueId val="{00000000-A763-478E-9879-851A2D8DB5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13.11</c:v>
                </c:pt>
                <c:pt idx="1">
                  <c:v>13.23</c:v>
                </c:pt>
                <c:pt idx="2">
                  <c:v>13.08</c:v>
                </c:pt>
                <c:pt idx="3">
                  <c:v>13.2</c:v>
                </c:pt>
                <c:pt idx="4">
                  <c:v>17.02</c:v>
                </c:pt>
              </c:numCache>
            </c:numRef>
          </c:val>
          <c:extLst>
            <c:ext xmlns:c16="http://schemas.microsoft.com/office/drawing/2014/chart" uri="{C3380CC4-5D6E-409C-BE32-E72D297353CC}">
              <c16:uniqueId val="{00000001-A763-478E-9879-851A2D8DB5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-0.32</c:v>
                </c:pt>
                <c:pt idx="1">
                  <c:v>0.39</c:v>
                </c:pt>
                <c:pt idx="2">
                  <c:v>-0.77</c:v>
                </c:pt>
                <c:pt idx="3">
                  <c:v>1.38</c:v>
                </c:pt>
                <c:pt idx="4">
                  <c:v>3.62</c:v>
                </c:pt>
              </c:numCache>
            </c:numRef>
          </c:val>
          <c:smooth val="0"/>
          <c:extLst>
            <c:ext xmlns:c16="http://schemas.microsoft.com/office/drawing/2014/chart" uri="{C3380CC4-5D6E-409C-BE32-E72D297353CC}">
              <c16:uniqueId val="{00000002-A763-478E-9879-851A2D8DB5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46-42D1-84C7-B9A6068D6A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46-42D1-84C7-B9A6068D6A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46-42D1-84C7-B9A6068D6AD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A46-42D1-84C7-B9A6068D6AD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0.3</c:v>
                </c:pt>
                <c:pt idx="8">
                  <c:v>#N/A</c:v>
                </c:pt>
                <c:pt idx="9">
                  <c:v>0.2</c:v>
                </c:pt>
              </c:numCache>
            </c:numRef>
          </c:val>
          <c:extLst>
            <c:ext xmlns:c16="http://schemas.microsoft.com/office/drawing/2014/chart" uri="{C3380CC4-5D6E-409C-BE32-E72D297353CC}">
              <c16:uniqueId val="{00000004-0A46-42D1-84C7-B9A6068D6AD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1.05</c:v>
                </c:pt>
                <c:pt idx="2">
                  <c:v>#N/A</c:v>
                </c:pt>
                <c:pt idx="3">
                  <c:v>0.4</c:v>
                </c:pt>
                <c:pt idx="4">
                  <c:v>#N/A</c:v>
                </c:pt>
                <c:pt idx="5">
                  <c:v>1.47</c:v>
                </c:pt>
                <c:pt idx="6">
                  <c:v>#N/A</c:v>
                </c:pt>
                <c:pt idx="7">
                  <c:v>2.08</c:v>
                </c:pt>
                <c:pt idx="8">
                  <c:v>#N/A</c:v>
                </c:pt>
                <c:pt idx="9">
                  <c:v>0.56000000000000005</c:v>
                </c:pt>
              </c:numCache>
            </c:numRef>
          </c:val>
          <c:extLst>
            <c:ext xmlns:c16="http://schemas.microsoft.com/office/drawing/2014/chart" uri="{C3380CC4-5D6E-409C-BE32-E72D297353CC}">
              <c16:uniqueId val="{00000005-0A46-42D1-84C7-B9A6068D6AD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c:v>
                </c:pt>
                <c:pt idx="2">
                  <c:v>#N/A</c:v>
                </c:pt>
                <c:pt idx="3">
                  <c:v>0.61</c:v>
                </c:pt>
                <c:pt idx="4">
                  <c:v>#N/A</c:v>
                </c:pt>
                <c:pt idx="5">
                  <c:v>0.98</c:v>
                </c:pt>
                <c:pt idx="6">
                  <c:v>#N/A</c:v>
                </c:pt>
                <c:pt idx="7">
                  <c:v>0.44</c:v>
                </c:pt>
                <c:pt idx="8">
                  <c:v>#N/A</c:v>
                </c:pt>
                <c:pt idx="9">
                  <c:v>0.63</c:v>
                </c:pt>
              </c:numCache>
            </c:numRef>
          </c:val>
          <c:extLst>
            <c:ext xmlns:c16="http://schemas.microsoft.com/office/drawing/2014/chart" uri="{C3380CC4-5D6E-409C-BE32-E72D297353CC}">
              <c16:uniqueId val="{00000006-0A46-42D1-84C7-B9A6068D6AD3}"/>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0.28000000000000003</c:v>
                </c:pt>
                <c:pt idx="2">
                  <c:v>#N/A</c:v>
                </c:pt>
                <c:pt idx="3">
                  <c:v>0.04</c:v>
                </c:pt>
                <c:pt idx="4">
                  <c:v>#N/A</c:v>
                </c:pt>
                <c:pt idx="5">
                  <c:v>0.23</c:v>
                </c:pt>
                <c:pt idx="6">
                  <c:v>#N/A</c:v>
                </c:pt>
                <c:pt idx="7">
                  <c:v>0.57999999999999996</c:v>
                </c:pt>
                <c:pt idx="8">
                  <c:v>#N/A</c:v>
                </c:pt>
                <c:pt idx="9">
                  <c:v>0.65</c:v>
                </c:pt>
              </c:numCache>
            </c:numRef>
          </c:val>
          <c:extLst>
            <c:ext xmlns:c16="http://schemas.microsoft.com/office/drawing/2014/chart" uri="{C3380CC4-5D6E-409C-BE32-E72D297353CC}">
              <c16:uniqueId val="{00000007-0A46-42D1-84C7-B9A6068D6AD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1.85</c:v>
                </c:pt>
                <c:pt idx="2">
                  <c:v>#N/A</c:v>
                </c:pt>
                <c:pt idx="3">
                  <c:v>1.75</c:v>
                </c:pt>
                <c:pt idx="4">
                  <c:v>#N/A</c:v>
                </c:pt>
                <c:pt idx="5">
                  <c:v>1.52</c:v>
                </c:pt>
                <c:pt idx="6">
                  <c:v>#N/A</c:v>
                </c:pt>
                <c:pt idx="7">
                  <c:v>1.51</c:v>
                </c:pt>
                <c:pt idx="8">
                  <c:v>#N/A</c:v>
                </c:pt>
                <c:pt idx="9">
                  <c:v>0.98</c:v>
                </c:pt>
              </c:numCache>
            </c:numRef>
          </c:val>
          <c:extLst>
            <c:ext xmlns:c16="http://schemas.microsoft.com/office/drawing/2014/chart" uri="{C3380CC4-5D6E-409C-BE32-E72D297353CC}">
              <c16:uniqueId val="{00000008-0A46-42D1-84C7-B9A6068D6AD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4.78</c:v>
                </c:pt>
                <c:pt idx="2">
                  <c:v>#N/A</c:v>
                </c:pt>
                <c:pt idx="3">
                  <c:v>4.6100000000000003</c:v>
                </c:pt>
                <c:pt idx="4">
                  <c:v>#N/A</c:v>
                </c:pt>
                <c:pt idx="5">
                  <c:v>3.71</c:v>
                </c:pt>
                <c:pt idx="6">
                  <c:v>#N/A</c:v>
                </c:pt>
                <c:pt idx="7">
                  <c:v>5.12</c:v>
                </c:pt>
                <c:pt idx="8">
                  <c:v>#N/A</c:v>
                </c:pt>
                <c:pt idx="9">
                  <c:v>4.76</c:v>
                </c:pt>
              </c:numCache>
            </c:numRef>
          </c:val>
          <c:extLst>
            <c:ext xmlns:c16="http://schemas.microsoft.com/office/drawing/2014/chart" uri="{C3380CC4-5D6E-409C-BE32-E72D297353CC}">
              <c16:uniqueId val="{00000009-0A46-42D1-84C7-B9A6068D6A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1985</c:v>
                </c:pt>
                <c:pt idx="5">
                  <c:v>2068</c:v>
                </c:pt>
                <c:pt idx="8">
                  <c:v>2137</c:v>
                </c:pt>
                <c:pt idx="11">
                  <c:v>2204</c:v>
                </c:pt>
                <c:pt idx="14">
                  <c:v>2204</c:v>
                </c:pt>
              </c:numCache>
            </c:numRef>
          </c:val>
          <c:extLst>
            <c:ext xmlns:c16="http://schemas.microsoft.com/office/drawing/2014/chart" uri="{C3380CC4-5D6E-409C-BE32-E72D297353CC}">
              <c16:uniqueId val="{00000000-AAFB-4B21-AC05-55D870CF8F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FB-4B21-AC05-55D870CF8F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122</c:v>
                </c:pt>
                <c:pt idx="3">
                  <c:v>115</c:v>
                </c:pt>
                <c:pt idx="6">
                  <c:v>138</c:v>
                </c:pt>
                <c:pt idx="9">
                  <c:v>113</c:v>
                </c:pt>
                <c:pt idx="12">
                  <c:v>66</c:v>
                </c:pt>
              </c:numCache>
            </c:numRef>
          </c:val>
          <c:extLst>
            <c:ext xmlns:c16="http://schemas.microsoft.com/office/drawing/2014/chart" uri="{C3380CC4-5D6E-409C-BE32-E72D297353CC}">
              <c16:uniqueId val="{00000002-AAFB-4B21-AC05-55D870CF8F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178</c:v>
                </c:pt>
                <c:pt idx="3">
                  <c:v>180</c:v>
                </c:pt>
                <c:pt idx="6">
                  <c:v>166</c:v>
                </c:pt>
                <c:pt idx="9">
                  <c:v>174</c:v>
                </c:pt>
                <c:pt idx="12">
                  <c:v>166</c:v>
                </c:pt>
              </c:numCache>
            </c:numRef>
          </c:val>
          <c:extLst>
            <c:ext xmlns:c16="http://schemas.microsoft.com/office/drawing/2014/chart" uri="{C3380CC4-5D6E-409C-BE32-E72D297353CC}">
              <c16:uniqueId val="{00000003-AAFB-4B21-AC05-55D870CF8F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204</c:v>
                </c:pt>
                <c:pt idx="3">
                  <c:v>302</c:v>
                </c:pt>
                <c:pt idx="6">
                  <c:v>347</c:v>
                </c:pt>
                <c:pt idx="9">
                  <c:v>401</c:v>
                </c:pt>
                <c:pt idx="12">
                  <c:v>433</c:v>
                </c:pt>
              </c:numCache>
            </c:numRef>
          </c:val>
          <c:extLst>
            <c:ext xmlns:c16="http://schemas.microsoft.com/office/drawing/2014/chart" uri="{C3380CC4-5D6E-409C-BE32-E72D297353CC}">
              <c16:uniqueId val="{00000004-AAFB-4B21-AC05-55D870CF8F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FB-4B21-AC05-55D870CF8F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FB-4B21-AC05-55D870CF8F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1843</c:v>
                </c:pt>
                <c:pt idx="3">
                  <c:v>1745</c:v>
                </c:pt>
                <c:pt idx="6">
                  <c:v>1789</c:v>
                </c:pt>
                <c:pt idx="9">
                  <c:v>1840</c:v>
                </c:pt>
                <c:pt idx="12">
                  <c:v>1764</c:v>
                </c:pt>
              </c:numCache>
            </c:numRef>
          </c:val>
          <c:extLst>
            <c:ext xmlns:c16="http://schemas.microsoft.com/office/drawing/2014/chart" uri="{C3380CC4-5D6E-409C-BE32-E72D297353CC}">
              <c16:uniqueId val="{00000007-AAFB-4B21-AC05-55D870CF8F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362</c:v>
                </c:pt>
                <c:pt idx="2">
                  <c:v>#N/A</c:v>
                </c:pt>
                <c:pt idx="3">
                  <c:v>#N/A</c:v>
                </c:pt>
                <c:pt idx="4">
                  <c:v>274</c:v>
                </c:pt>
                <c:pt idx="5">
                  <c:v>#N/A</c:v>
                </c:pt>
                <c:pt idx="6">
                  <c:v>#N/A</c:v>
                </c:pt>
                <c:pt idx="7">
                  <c:v>303</c:v>
                </c:pt>
                <c:pt idx="8">
                  <c:v>#N/A</c:v>
                </c:pt>
                <c:pt idx="9">
                  <c:v>#N/A</c:v>
                </c:pt>
                <c:pt idx="10">
                  <c:v>324</c:v>
                </c:pt>
                <c:pt idx="11">
                  <c:v>#N/A</c:v>
                </c:pt>
                <c:pt idx="12">
                  <c:v>#N/A</c:v>
                </c:pt>
                <c:pt idx="13">
                  <c:v>225</c:v>
                </c:pt>
                <c:pt idx="14">
                  <c:v>#N/A</c:v>
                </c:pt>
              </c:numCache>
            </c:numRef>
          </c:val>
          <c:smooth val="0"/>
          <c:extLst>
            <c:ext xmlns:c16="http://schemas.microsoft.com/office/drawing/2014/chart" uri="{C3380CC4-5D6E-409C-BE32-E72D297353CC}">
              <c16:uniqueId val="{00000008-AAFB-4B21-AC05-55D870CF8F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22032</c:v>
                </c:pt>
                <c:pt idx="5">
                  <c:v>23156</c:v>
                </c:pt>
                <c:pt idx="8">
                  <c:v>23114</c:v>
                </c:pt>
                <c:pt idx="11">
                  <c:v>24302</c:v>
                </c:pt>
                <c:pt idx="14">
                  <c:v>24463</c:v>
                </c:pt>
              </c:numCache>
            </c:numRef>
          </c:val>
          <c:extLst>
            <c:ext xmlns:c16="http://schemas.microsoft.com/office/drawing/2014/chart" uri="{C3380CC4-5D6E-409C-BE32-E72D297353CC}">
              <c16:uniqueId val="{00000000-F629-48F6-94D9-204A64DBDC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8383</c:v>
                </c:pt>
                <c:pt idx="5">
                  <c:v>8188</c:v>
                </c:pt>
                <c:pt idx="8">
                  <c:v>7793</c:v>
                </c:pt>
                <c:pt idx="11">
                  <c:v>7823</c:v>
                </c:pt>
                <c:pt idx="14">
                  <c:v>6902</c:v>
                </c:pt>
              </c:numCache>
            </c:numRef>
          </c:val>
          <c:extLst>
            <c:ext xmlns:c16="http://schemas.microsoft.com/office/drawing/2014/chart" uri="{C3380CC4-5D6E-409C-BE32-E72D297353CC}">
              <c16:uniqueId val="{00000001-F629-48F6-94D9-204A64DBDC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5996</c:v>
                </c:pt>
                <c:pt idx="5">
                  <c:v>6850</c:v>
                </c:pt>
                <c:pt idx="8">
                  <c:v>6368</c:v>
                </c:pt>
                <c:pt idx="11">
                  <c:v>6556</c:v>
                </c:pt>
                <c:pt idx="14">
                  <c:v>6772</c:v>
                </c:pt>
              </c:numCache>
            </c:numRef>
          </c:val>
          <c:extLst>
            <c:ext xmlns:c16="http://schemas.microsoft.com/office/drawing/2014/chart" uri="{C3380CC4-5D6E-409C-BE32-E72D297353CC}">
              <c16:uniqueId val="{00000002-F629-48F6-94D9-204A64DBDC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29-48F6-94D9-204A64DBDC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29-48F6-94D9-204A64DBDC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29-48F6-94D9-204A64DBDC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4468</c:v>
                </c:pt>
                <c:pt idx="3">
                  <c:v>4331</c:v>
                </c:pt>
                <c:pt idx="6">
                  <c:v>4347</c:v>
                </c:pt>
                <c:pt idx="9">
                  <c:v>4305</c:v>
                </c:pt>
                <c:pt idx="12">
                  <c:v>4260</c:v>
                </c:pt>
              </c:numCache>
            </c:numRef>
          </c:val>
          <c:extLst>
            <c:ext xmlns:c16="http://schemas.microsoft.com/office/drawing/2014/chart" uri="{C3380CC4-5D6E-409C-BE32-E72D297353CC}">
              <c16:uniqueId val="{00000006-F629-48F6-94D9-204A64DBDC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970</c:v>
                </c:pt>
                <c:pt idx="3">
                  <c:v>879</c:v>
                </c:pt>
                <c:pt idx="6">
                  <c:v>717</c:v>
                </c:pt>
                <c:pt idx="9">
                  <c:v>539</c:v>
                </c:pt>
                <c:pt idx="12">
                  <c:v>387</c:v>
                </c:pt>
              </c:numCache>
            </c:numRef>
          </c:val>
          <c:extLst>
            <c:ext xmlns:c16="http://schemas.microsoft.com/office/drawing/2014/chart" uri="{C3380CC4-5D6E-409C-BE32-E72D297353CC}">
              <c16:uniqueId val="{00000007-F629-48F6-94D9-204A64DBDC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9618</c:v>
                </c:pt>
                <c:pt idx="3">
                  <c:v>10331</c:v>
                </c:pt>
                <c:pt idx="6">
                  <c:v>10976</c:v>
                </c:pt>
                <c:pt idx="9">
                  <c:v>12244</c:v>
                </c:pt>
                <c:pt idx="12">
                  <c:v>12599</c:v>
                </c:pt>
              </c:numCache>
            </c:numRef>
          </c:val>
          <c:extLst>
            <c:ext xmlns:c16="http://schemas.microsoft.com/office/drawing/2014/chart" uri="{C3380CC4-5D6E-409C-BE32-E72D297353CC}">
              <c16:uniqueId val="{00000008-F629-48F6-94D9-204A64DBDC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529</c:v>
                </c:pt>
                <c:pt idx="3">
                  <c:v>430</c:v>
                </c:pt>
                <c:pt idx="6">
                  <c:v>345</c:v>
                </c:pt>
                <c:pt idx="9">
                  <c:v>284</c:v>
                </c:pt>
                <c:pt idx="12">
                  <c:v>219</c:v>
                </c:pt>
              </c:numCache>
            </c:numRef>
          </c:val>
          <c:extLst>
            <c:ext xmlns:c16="http://schemas.microsoft.com/office/drawing/2014/chart" uri="{C3380CC4-5D6E-409C-BE32-E72D297353CC}">
              <c16:uniqueId val="{00000009-F629-48F6-94D9-204A64DBDC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17126</c:v>
                </c:pt>
                <c:pt idx="3">
                  <c:v>17312</c:v>
                </c:pt>
                <c:pt idx="6">
                  <c:v>17840</c:v>
                </c:pt>
                <c:pt idx="9">
                  <c:v>17838</c:v>
                </c:pt>
                <c:pt idx="12">
                  <c:v>18132</c:v>
                </c:pt>
              </c:numCache>
            </c:numRef>
          </c:val>
          <c:extLst>
            <c:ext xmlns:c16="http://schemas.microsoft.com/office/drawing/2014/chart" uri="{C3380CC4-5D6E-409C-BE32-E72D297353CC}">
              <c16:uniqueId val="{0000000A-F629-48F6-94D9-204A64DBDC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629-48F6-94D9-204A64DBDC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2085</c:v>
                </c:pt>
                <c:pt idx="1">
                  <c:v>2085</c:v>
                </c:pt>
                <c:pt idx="2">
                  <c:v>2713</c:v>
                </c:pt>
              </c:numCache>
            </c:numRef>
          </c:val>
          <c:extLst>
            <c:ext xmlns:c16="http://schemas.microsoft.com/office/drawing/2014/chart" uri="{C3380CC4-5D6E-409C-BE32-E72D297353CC}">
              <c16:uniqueId val="{00000000-45C9-4EFA-9EB8-0DC3B3CEC4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530</c:v>
                </c:pt>
                <c:pt idx="1">
                  <c:v>430</c:v>
                </c:pt>
                <c:pt idx="2">
                  <c:v>630</c:v>
                </c:pt>
              </c:numCache>
            </c:numRef>
          </c:val>
          <c:extLst>
            <c:ext xmlns:c16="http://schemas.microsoft.com/office/drawing/2014/chart" uri="{C3380CC4-5D6E-409C-BE32-E72D297353CC}">
              <c16:uniqueId val="{00000001-45C9-4EFA-9EB8-0DC3B3CEC4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3390</c:v>
                </c:pt>
                <c:pt idx="1">
                  <c:v>3611</c:v>
                </c:pt>
                <c:pt idx="2">
                  <c:v>3013</c:v>
                </c:pt>
              </c:numCache>
            </c:numRef>
          </c:val>
          <c:extLst>
            <c:ext xmlns:c16="http://schemas.microsoft.com/office/drawing/2014/chart" uri="{C3380CC4-5D6E-409C-BE32-E72D297353CC}">
              <c16:uniqueId val="{00000002-45C9-4EFA-9EB8-0DC3B3CEC4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{6760A6E9-037E-44B5-8731-1297993C59F3}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BCD-4ACA-B52C-7DC6D3FC35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{76019843-3BE8-4F49-A4C4-C539F8281A43}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CD-4ACA-B52C-7DC6D3FC35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{2F18B4E8-3A43-4E95-B686-F406D188A14F}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CD-4ACA-B52C-7DC6D3FC35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{AA2D5C95-B349-44DE-9BE4-DEFC06372CC1}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CD-4ACA-B52C-7DC6D3FC35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{64C53F92-3965-4F82-9326-C6DA1D80FE37}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CD-4ACA-B52C-7DC6D3FC35B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{080FEA9B-FEA2-431D-B27F-5EE5279AC25A}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BCD-4ACA-B52C-7DC6D3FC35B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{277F4CA3-3ABE-44A7-8D98-39A143616533}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BCD-4ACA-B52C-7DC6D3FC35B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{4C0C7A39-BD22-4B90-A9B1-B31491BD41E4}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BCD-4ACA-B52C-7DC6D3FC35B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{01AFC6F4-1F0C-47C8-8040-70046877BDF9}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BCD-4ACA-B52C-7DC6D3FC35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56.4</c:v>
                </c:pt>
                <c:pt idx="16">
                  <c:v>54.3</c:v>
                </c:pt>
                <c:pt idx="24">
                  <c:v>54.5</c:v>
                </c:pt>
                <c:pt idx="32">
                  <c:v>54.7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BCD-4ACA-B52C-7DC6D3FC35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{557E1563-BE2A-45D4-890F-3BF7B7855ADA}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BCD-4ACA-B52C-7DC6D3FC35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{4E7ADB8A-DBA5-473A-A1FD-3B39B9E0131B}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CD-4ACA-B52C-7DC6D3FC35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{01578F16-7538-4A15-87F6-0986C0BC93A7}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CD-4ACA-B52C-7DC6D3FC35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{F9502F0C-6470-4593-9684-A65820D20681}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CD-4ACA-B52C-7DC6D3FC35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{CED7AC62-09A4-45D8-B5CE-BB2DAB0CDE91}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CD-4ACA-B52C-7DC6D3FC35B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{748CC388-55ED-436B-B358-8F69C245B183}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BCD-4ACA-B52C-7DC6D3FC35B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{E57A1321-D048-4A14-970C-762F08BBADE4}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BCD-4ACA-B52C-7DC6D3FC35B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{772156B5-CBFD-43EA-8CEE-D5853DE6F850}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BCD-4ACA-B52C-7DC6D3FC35B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{E59CCFC3-0CBB-4F68-9725-1A24EE86ADB2}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BCD-4ACA-B52C-7DC6D3FC35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7BCD-4ACA-B52C-7DC6D3FC35BC}"/>
            </c:ext>
          </c:extLst>
        </c:ser>
        <c:dLbls>
          <c:showLegendKey val="0"/>
          <c:showVal val="1"/>
          <c:showCatName val="0"/>
          <c:showSerName val="0"/>
          <c:showPercent val="0"/>
          <c:showBubbleSize val="0"/>
        </c:dLbls>
        <c:axId val="46179840"/>
        <c:axId val="46181760"/>
      </c:scatterChart>
      <c:valAx>
        <c:axId val="46179840"/>
        <c:scaling>
          <c:orientation val="minMax"/>
          <c:max val="60.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{26B0637B-DB6C-46C2-8A91-B3C83733B95E}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B7F-40EC-B6D9-C0BBD78E36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{8DABCC5C-D463-425F-8697-74682DB17421}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7F-40EC-B6D9-C0BBD78E36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{599B2E18-8EF9-40BE-B318-1503B00000DF}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7F-40EC-B6D9-C0BBD78E36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{14AF60B8-5B25-4544-9EA8-4D2D23AB50C6}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7F-40EC-B6D9-C0BBD78E36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{640669EA-3165-401D-96A9-1D2C3DCBE4A2}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7F-40EC-B6D9-C0BBD78E362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{C3BB5E82-7EA7-48D9-9374-53E6931A704F}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B7F-40EC-B6D9-C0BBD78E362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{382E73DC-3D79-49A6-8DA7-A3E0B90CDE0A}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B7F-40EC-B6D9-C0BBD78E362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{AD19B859-AA14-4A75-924D-92766C830335}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B7F-40EC-B6D9-C0BBD78E362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{4C1F34B6-838A-4183-B7DA-8441A7883FE6}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B7F-40EC-B6D9-C0BBD78E36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2.6</c:v>
                </c:pt>
                <c:pt idx="16">
                  <c:v>2.2000000000000002</c:v>
                </c:pt>
                <c:pt idx="24">
                  <c:v>2.1</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B7F-40EC-B6D9-C0BBD78E36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{EDA943F2-0D6D-4F1A-A55C-35D3C8B7B03B}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B7F-40EC-B6D9-C0BBD78E36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{5B971C2F-35F2-4B0E-99F2-7206F051559B}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7F-40EC-B6D9-C0BBD78E36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{29316549-6D5E-427D-B7FC-A8BEFE4E858E}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7F-40EC-B6D9-C0BBD78E36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{E019718F-2FE8-4606-B701-C061618EE922}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7F-40EC-B6D9-C0BBD78E36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{691C17F3-6493-495B-A017-830276F7D624}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7F-40EC-B6D9-C0BBD78E362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{094A7CB9-2F62-42E6-B1F1-9E4FDE2295B7}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B7F-40EC-B6D9-C0BBD78E362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{770B4145-2044-4D1D-80C8-298FCF50D061}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B7F-40EC-B6D9-C0BBD78E362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{679072EF-6F16-40C1-8F7B-125EF3CDFB20}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B7F-40EC-B6D9-C0BBD78E362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{D75EE331-2D1C-457F-BD75-BFA58B7B7E8E}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B7F-40EC-B6D9-C0BBD78E36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DB7F-40EC-B6D9-C0BBD78E3624}"/>
            </c:ext>
          </c:extLst>
        </c:ser>
        <c:dLbls>
          <c:showLegendKey val="0"/>
          <c:showVal val="1"/>
          <c:showCatName val="0"/>
          <c:showSerName val="0"/>
          <c:showPercent val="0"/>
          <c:showBubbleSize val="0"/>
        </c:dLbls>
        <c:axId val="84219776"/>
        <c:axId val="84234240"/>
      </c:scatterChart>
      <c:valAx>
        <c:axId val="84219776"/>
        <c:scaling>
          <c:orientation val="minMax"/>
          <c:max val="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臨時税収補てん債や土地区画整理事業債の元利償還終了に伴う減少が、公営企業債の元利償還金に対する繰入金の増加を上回ったため、実質公債費比率の分子が減少した。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今後とも、緊急度・住民ニーズを明確に把握した事業の選択により、起債に大きく頼ることのない財政運営に努める。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将来負担比率は増加しているものの、依然として充当可能財源等が将来負担額を上回った。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今後も事業の進捗により、将来負担額（地方債）は増加する見通しであるため、緊急度・住民ニーズを明確に把握し、計画的な事業の実施により、市債残高の抑制に努める。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愛知県清須市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に実施した斎苑施設等整備事業や土地区画整理事業などに基金を取崩したため、特定目的基金が減少したものの、下水道事業の企業会計化に伴う積立てによる財政調整基金の増加や、後年度も見据えた積立てによる減債基金の増加により、基金全体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適正な基金管理に努めるとともに、後年度における事業について積立て、取崩しをおこなう。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都市計画施設の充実を図るため。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環境衛生施設等の事業を円滑に推進するため。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子ども育み施設基金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子どもが健やかに生まれ育つ環境づくりの推進を図る。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清洲城整備事業基金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清洲城の整備事業のため。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土地区画整理事業などに２５０百万円取崩したため。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小中学校長寿命化等改修工事に３９９百万円取崩したため。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斎苑施設等整備に係る五条広域事務組合への負担金のため、２００百万円積立て、１５０百万円取崩した。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事業等の状況により、適切に積立て、取崩しをおこなった。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令和元年度から下水道事業が企業会計化するのに伴い、財政調整基金を約６３０百万円積立てた。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本市は平成１２年の東海豪雨により甚大な被害を被っており、その災害復旧費が約１８億円であり、人口も増加していることから、約２０億円程度を目安に災害などの不測の事態に備え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公債費は今後も増加する見込みであり、当該年度の公債費と比較して、増加見込み額を確保できるよう積立てた。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公債費は今後も増加する見込みであるため、適切に積立て、取崩しをおこなう。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69,064
67,370
17.35
26,599,009
25,385,021
759,720
15,939,494
18,132,290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有形固定資産減価償却率は類似団体と比較して低い水準である。　</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推移を見ても、類似団体の平均値が一貫して上昇傾向であるのに対して、本市は平成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年度に新庁舎の増築の影響により大きく低下し、その後もほぼ横ばいとなっている。これは、旧庁舎の解体や学校施設の長寿命化、橋梁の耐震化等の施設整備を計画的に進めてきた効果であると言える。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年度に策定した「清須市公共施設等総合管理計画」及び令和元年度に策定した「清須市公共施設個別施設計画」に基づき適切な維持管理等を進め、有形固定資産減価償却率の上昇の抑制に努めていく。</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5" name="直線コネクタ 74"/>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6"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7" name="直線コネクタ 76"/>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8"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9" name="直線コネクタ 78"/>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80"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1" name="フローチャート: 判断 80"/>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2" name="フローチャート: 判断 81"/>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3" name="フローチャート: 判断 82"/>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4" name="フローチャート: 判断 83"/>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75928</xdr:rowOff>
    </xdr:from>
    <xdr:to>
      <xdr:col>23</xdr:col>
      <xdr:colOff>136525</xdr:colOff>
      <xdr:row>31</xdr:row>
      <xdr:rowOff>6078</xdr:rowOff>
    </xdr:to>
    <xdr:sp macro="" textlink="">
      <xdr:nvSpPr>
        <xdr:cNvPr id="90" name="楕円 89"/>
        <xdr:cNvSpPr/>
      </xdr:nvSpPr>
      <xdr:spPr>
        <a:xfrm>
          <a:off x="47117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54355</xdr:rowOff>
    </xdr:from>
    <xdr:ext cx="405111" cy="259045"/>
    <xdr:sp macro="" textlink="">
      <xdr:nvSpPr>
        <xdr:cNvPr id="91" name="有形固定資産減価償却率該当値テキスト"/>
        <xdr:cNvSpPr txBox="1"/>
      </xdr:nvSpPr>
      <xdr:spPr>
        <a:xfrm>
          <a:off x="4813300" y="5969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82097</xdr:rowOff>
    </xdr:from>
    <xdr:to>
      <xdr:col>19</xdr:col>
      <xdr:colOff>187325</xdr:colOff>
      <xdr:row>31</xdr:row>
      <xdr:rowOff>12247</xdr:rowOff>
    </xdr:to>
    <xdr:sp macro="" textlink="">
      <xdr:nvSpPr>
        <xdr:cNvPr id="92" name="楕円 91"/>
        <xdr:cNvSpPr/>
      </xdr:nvSpPr>
      <xdr:spPr>
        <a:xfrm>
          <a:off x="4000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126728</xdr:rowOff>
    </xdr:from>
    <xdr:to>
      <xdr:col>23</xdr:col>
      <xdr:colOff>85725</xdr:colOff>
      <xdr:row>30</xdr:row>
      <xdr:rowOff>132897</xdr:rowOff>
    </xdr:to>
    <xdr:cxnSp macro="">
      <xdr:nvCxnSpPr>
        <xdr:cNvPr id="93" name="直線コネクタ 92"/>
        <xdr:cNvCxnSpPr/>
      </xdr:nvCxnSpPr>
      <xdr:spPr>
        <a:xfrm flipV="1">
          <a:off x="4051300" y="6041753"/>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94" name="楕円 93"/>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132897</xdr:rowOff>
    </xdr:from>
    <xdr:to>
      <xdr:col>19</xdr:col>
      <xdr:colOff>136525</xdr:colOff>
      <xdr:row>30</xdr:row>
      <xdr:rowOff>139065</xdr:rowOff>
    </xdr:to>
    <xdr:cxnSp macro="">
      <xdr:nvCxnSpPr>
        <xdr:cNvPr id="95" name="直線コネクタ 94"/>
        <xdr:cNvCxnSpPr/>
      </xdr:nvCxnSpPr>
      <xdr:spPr>
        <a:xfrm flipV="1">
          <a:off x="3289300" y="6047922"/>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96" name="楕円 95"/>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139065</xdr:rowOff>
    </xdr:to>
    <xdr:cxnSp macro="">
      <xdr:nvCxnSpPr>
        <xdr:cNvPr id="97" name="直線コネクタ 96"/>
        <xdr:cNvCxnSpPr/>
      </xdr:nvCxnSpPr>
      <xdr:spPr>
        <a:xfrm>
          <a:off x="2527300" y="598932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8"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9"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100"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3374</xdr:rowOff>
    </xdr:from>
    <xdr:ext cx="405111" cy="259045"/>
    <xdr:sp macro="" textlink="">
      <xdr:nvSpPr>
        <xdr:cNvPr id="101" name="n_1mainValue有形固定資産減価償却率"/>
        <xdr:cNvSpPr txBox="1"/>
      </xdr:nvSpPr>
      <xdr:spPr>
        <a:xfrm>
          <a:off x="38360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main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03" name="n_3main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債務償還比率は、類似団体平均と比較して低い水準である。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これは、類似団体と比較して本市の職員数が少なく、人件費も低い水準であることなどの理由により、経常経費充当財源等が低く、分母が大きくなるためと思われる。</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32" name="直線コネクタ 131"/>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5"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6" name="直線コネクタ 135"/>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7"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8" name="フローチャート: 判断 137"/>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9" name="フローチャート: 判断 138"/>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80899</xdr:rowOff>
    </xdr:from>
    <xdr:to>
      <xdr:col>76</xdr:col>
      <xdr:colOff>73025</xdr:colOff>
      <xdr:row>32</xdr:row>
      <xdr:rowOff>11049</xdr:rowOff>
    </xdr:to>
    <xdr:sp macro="" textlink="">
      <xdr:nvSpPr>
        <xdr:cNvPr id="145" name="楕円 144"/>
        <xdr:cNvSpPr/>
      </xdr:nvSpPr>
      <xdr:spPr>
        <a:xfrm>
          <a:off x="147447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59326</xdr:rowOff>
    </xdr:from>
    <xdr:ext cx="469744" cy="259045"/>
    <xdr:sp macro="" textlink="">
      <xdr:nvSpPr>
        <xdr:cNvPr id="146" name="債務償還比率該当値テキスト"/>
        <xdr:cNvSpPr txBox="1"/>
      </xdr:nvSpPr>
      <xdr:spPr>
        <a:xfrm>
          <a:off x="14846300"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122160</xdr:rowOff>
    </xdr:from>
    <xdr:to>
      <xdr:col>72</xdr:col>
      <xdr:colOff>123825</xdr:colOff>
      <xdr:row>32</xdr:row>
      <xdr:rowOff>52310</xdr:rowOff>
    </xdr:to>
    <xdr:sp macro="" textlink="">
      <xdr:nvSpPr>
        <xdr:cNvPr id="147" name="楕円 146"/>
        <xdr:cNvSpPr/>
      </xdr:nvSpPr>
      <xdr:spPr>
        <a:xfrm>
          <a:off x="14033500" y="620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131699</xdr:rowOff>
    </xdr:from>
    <xdr:to>
      <xdr:col>76</xdr:col>
      <xdr:colOff>22225</xdr:colOff>
      <xdr:row>32</xdr:row>
      <xdr:rowOff>1510</xdr:rowOff>
    </xdr:to>
    <xdr:cxnSp macro="">
      <xdr:nvCxnSpPr>
        <xdr:cNvPr id="148" name="直線コネクタ 147"/>
        <xdr:cNvCxnSpPr/>
      </xdr:nvCxnSpPr>
      <xdr:spPr>
        <a:xfrm flipV="1">
          <a:off x="14084300" y="6218174"/>
          <a:ext cx="7112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9"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43437</xdr:rowOff>
    </xdr:from>
    <xdr:ext cx="469744" cy="259045"/>
    <xdr:sp macro="" textlink="">
      <xdr:nvSpPr>
        <xdr:cNvPr id="150" name="n_1mainValue債務償還比率"/>
        <xdr:cNvSpPr txBox="1"/>
      </xdr:nvSpPr>
      <xdr:spPr>
        <a:xfrm>
          <a:off x="13836727" y="63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69,064
67,370
17.35
26,599,009
25,385,021
759,720
15,939,494
18,132,290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1" name="楕円 70"/>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132097</xdr:rowOff>
    </xdr:from>
    <xdr:ext cx="405111" cy="259045"/>
    <xdr:sp macro="" textlink="">
      <xdr:nvSpPr>
        <xdr:cNvPr id="72" name="【道路】&#10;有形固定資産減価償却率該当値テキスト"/>
        <xdr:cNvSpPr txBox="1"/>
      </xdr:nvSpPr>
      <xdr:spPr>
        <a:xfrm>
          <a:off x="4673600"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143510</xdr:rowOff>
    </xdr:from>
    <xdr:to>
      <xdr:col>20</xdr:col>
      <xdr:colOff>38100</xdr:colOff>
      <xdr:row>38</xdr:row>
      <xdr:rowOff>73660</xdr:rowOff>
    </xdr:to>
    <xdr:sp macro="" textlink="">
      <xdr:nvSpPr>
        <xdr:cNvPr id="73" name="楕円 72"/>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22860</xdr:rowOff>
    </xdr:to>
    <xdr:cxnSp macro="">
      <xdr:nvCxnSpPr>
        <xdr:cNvPr id="74" name="直線コネクタ 73"/>
        <xdr:cNvCxnSpPr/>
      </xdr:nvCxnSpPr>
      <xdr:spPr>
        <a:xfrm flipV="1">
          <a:off x="3797300" y="65036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156845</xdr:rowOff>
    </xdr:from>
    <xdr:to>
      <xdr:col>15</xdr:col>
      <xdr:colOff>101600</xdr:colOff>
      <xdr:row>38</xdr:row>
      <xdr:rowOff>86995</xdr:rowOff>
    </xdr:to>
    <xdr:sp macro="" textlink="">
      <xdr:nvSpPr>
        <xdr:cNvPr id="75" name="楕円 74"/>
        <xdr:cNvSpPr/>
      </xdr:nvSpPr>
      <xdr:spPr>
        <a:xfrm>
          <a:off x="2857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36195</xdr:rowOff>
    </xdr:to>
    <xdr:cxnSp macro="">
      <xdr:nvCxnSpPr>
        <xdr:cNvPr id="76" name="直線コネクタ 75"/>
        <xdr:cNvCxnSpPr/>
      </xdr:nvCxnSpPr>
      <xdr:spPr>
        <a:xfrm flipV="1">
          <a:off x="2908300" y="65379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xdr:rowOff>
    </xdr:from>
    <xdr:to>
      <xdr:col>10</xdr:col>
      <xdr:colOff>165100</xdr:colOff>
      <xdr:row>38</xdr:row>
      <xdr:rowOff>109855</xdr:rowOff>
    </xdr:to>
    <xdr:sp macro="" textlink="">
      <xdr:nvSpPr>
        <xdr:cNvPr id="77" name="楕円 76"/>
        <xdr:cNvSpPr/>
      </xdr:nvSpPr>
      <xdr:spPr>
        <a:xfrm>
          <a:off x="1968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36195</xdr:rowOff>
    </xdr:from>
    <xdr:to>
      <xdr:col>15</xdr:col>
      <xdr:colOff>50800</xdr:colOff>
      <xdr:row>38</xdr:row>
      <xdr:rowOff>59055</xdr:rowOff>
    </xdr:to>
    <xdr:cxnSp macro="">
      <xdr:nvCxnSpPr>
        <xdr:cNvPr id="78" name="直線コネクタ 77"/>
        <xdr:cNvCxnSpPr/>
      </xdr:nvCxnSpPr>
      <xdr:spPr>
        <a:xfrm flipV="1">
          <a:off x="2019300" y="65512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90187</xdr:rowOff>
    </xdr:from>
    <xdr:ext cx="405111" cy="259045"/>
    <xdr:sp macro="" textlink="">
      <xdr:nvSpPr>
        <xdr:cNvPr id="82" name="n_1main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3" name="n_2main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126382</xdr:rowOff>
    </xdr:from>
    <xdr:ext cx="405111" cy="259045"/>
    <xdr:sp macro="" textlink="">
      <xdr:nvSpPr>
        <xdr:cNvPr id="84" name="n_3mainValue【道路】&#10;有形固定資産減価償却率"/>
        <xdr:cNvSpPr txBox="1"/>
      </xdr:nvSpPr>
      <xdr:spPr>
        <a:xfrm>
          <a:off x="1816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61099</xdr:rowOff>
    </xdr:from>
    <xdr:to>
      <xdr:col>55</xdr:col>
      <xdr:colOff>50800</xdr:colOff>
      <xdr:row>41</xdr:row>
      <xdr:rowOff>162699</xdr:rowOff>
    </xdr:to>
    <xdr:sp macro="" textlink="">
      <xdr:nvSpPr>
        <xdr:cNvPr id="123" name="楕円 122"/>
        <xdr:cNvSpPr/>
      </xdr:nvSpPr>
      <xdr:spPr>
        <a:xfrm>
          <a:off x="10426700" y="70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147476</xdr:rowOff>
    </xdr:from>
    <xdr:ext cx="469744" cy="259045"/>
    <xdr:sp macro="" textlink="">
      <xdr:nvSpPr>
        <xdr:cNvPr id="124" name="【道路】&#10;一人当たり延長該当値テキスト"/>
        <xdr:cNvSpPr txBox="1"/>
      </xdr:nvSpPr>
      <xdr:spPr>
        <a:xfrm>
          <a:off x="10515600" y="700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62871</xdr:rowOff>
    </xdr:from>
    <xdr:to>
      <xdr:col>50</xdr:col>
      <xdr:colOff>165100</xdr:colOff>
      <xdr:row>41</xdr:row>
      <xdr:rowOff>164471</xdr:rowOff>
    </xdr:to>
    <xdr:sp macro="" textlink="">
      <xdr:nvSpPr>
        <xdr:cNvPr id="125" name="楕円 124"/>
        <xdr:cNvSpPr/>
      </xdr:nvSpPr>
      <xdr:spPr>
        <a:xfrm>
          <a:off x="9588500" y="709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111899</xdr:rowOff>
    </xdr:from>
    <xdr:to>
      <xdr:col>55</xdr:col>
      <xdr:colOff>0</xdr:colOff>
      <xdr:row>41</xdr:row>
      <xdr:rowOff>113671</xdr:rowOff>
    </xdr:to>
    <xdr:cxnSp macro="">
      <xdr:nvCxnSpPr>
        <xdr:cNvPr id="126" name="直線コネクタ 125"/>
        <xdr:cNvCxnSpPr/>
      </xdr:nvCxnSpPr>
      <xdr:spPr>
        <a:xfrm flipV="1">
          <a:off x="9639300" y="7141349"/>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62319</xdr:rowOff>
    </xdr:from>
    <xdr:to>
      <xdr:col>46</xdr:col>
      <xdr:colOff>38100</xdr:colOff>
      <xdr:row>41</xdr:row>
      <xdr:rowOff>163919</xdr:rowOff>
    </xdr:to>
    <xdr:sp macro="" textlink="">
      <xdr:nvSpPr>
        <xdr:cNvPr id="127" name="楕円 126"/>
        <xdr:cNvSpPr/>
      </xdr:nvSpPr>
      <xdr:spPr>
        <a:xfrm>
          <a:off x="8699500" y="70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113119</xdr:rowOff>
    </xdr:from>
    <xdr:to>
      <xdr:col>50</xdr:col>
      <xdr:colOff>114300</xdr:colOff>
      <xdr:row>41</xdr:row>
      <xdr:rowOff>113671</xdr:rowOff>
    </xdr:to>
    <xdr:cxnSp macro="">
      <xdr:nvCxnSpPr>
        <xdr:cNvPr id="128" name="直線コネクタ 127"/>
        <xdr:cNvCxnSpPr/>
      </xdr:nvCxnSpPr>
      <xdr:spPr>
        <a:xfrm>
          <a:off x="8750300" y="7142569"/>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61043</xdr:rowOff>
    </xdr:from>
    <xdr:to>
      <xdr:col>41</xdr:col>
      <xdr:colOff>101600</xdr:colOff>
      <xdr:row>41</xdr:row>
      <xdr:rowOff>162643</xdr:rowOff>
    </xdr:to>
    <xdr:sp macro="" textlink="">
      <xdr:nvSpPr>
        <xdr:cNvPr id="129" name="楕円 128"/>
        <xdr:cNvSpPr/>
      </xdr:nvSpPr>
      <xdr:spPr>
        <a:xfrm>
          <a:off x="7810500" y="70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111843</xdr:rowOff>
    </xdr:from>
    <xdr:to>
      <xdr:col>45</xdr:col>
      <xdr:colOff>177800</xdr:colOff>
      <xdr:row>41</xdr:row>
      <xdr:rowOff>113119</xdr:rowOff>
    </xdr:to>
    <xdr:cxnSp macro="">
      <xdr:nvCxnSpPr>
        <xdr:cNvPr id="130" name="直線コネクタ 129"/>
        <xdr:cNvCxnSpPr/>
      </xdr:nvCxnSpPr>
      <xdr:spPr>
        <a:xfrm>
          <a:off x="7861300" y="7141293"/>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155598</xdr:rowOff>
    </xdr:from>
    <xdr:ext cx="469744" cy="259045"/>
    <xdr:sp macro="" textlink="">
      <xdr:nvSpPr>
        <xdr:cNvPr id="134" name="n_1mainValue【道路】&#10;一人当たり延長"/>
        <xdr:cNvSpPr txBox="1"/>
      </xdr:nvSpPr>
      <xdr:spPr>
        <a:xfrm>
          <a:off x="9391727" y="71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155046</xdr:rowOff>
    </xdr:from>
    <xdr:ext cx="469744" cy="259045"/>
    <xdr:sp macro="" textlink="">
      <xdr:nvSpPr>
        <xdr:cNvPr id="135" name="n_2mainValue【道路】&#10;一人当たり延長"/>
        <xdr:cNvSpPr txBox="1"/>
      </xdr:nvSpPr>
      <xdr:spPr>
        <a:xfrm>
          <a:off x="8515427" y="71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153770</xdr:rowOff>
    </xdr:from>
    <xdr:ext cx="469744" cy="259045"/>
    <xdr:sp macro="" textlink="">
      <xdr:nvSpPr>
        <xdr:cNvPr id="136" name="n_3mainValue【道路】&#10;一人当たり延長"/>
        <xdr:cNvSpPr txBox="1"/>
      </xdr:nvSpPr>
      <xdr:spPr>
        <a:xfrm>
          <a:off x="7626427" y="718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25400</xdr:rowOff>
    </xdr:from>
    <xdr:to>
      <xdr:col>24</xdr:col>
      <xdr:colOff>114300</xdr:colOff>
      <xdr:row>62</xdr:row>
      <xdr:rowOff>127000</xdr:rowOff>
    </xdr:to>
    <xdr:sp macro="" textlink="">
      <xdr:nvSpPr>
        <xdr:cNvPr id="176" name="楕円 175"/>
        <xdr:cNvSpPr/>
      </xdr:nvSpPr>
      <xdr:spPr>
        <a:xfrm>
          <a:off x="4584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3827</xdr:rowOff>
    </xdr:from>
    <xdr:ext cx="405111" cy="259045"/>
    <xdr:sp macro="" textlink="">
      <xdr:nvSpPr>
        <xdr:cNvPr id="177" name="【橋りょう・トンネル】&#10;有形固定資産減価償却率該当値テキスト"/>
        <xdr:cNvSpPr txBox="1"/>
      </xdr:nvSpPr>
      <xdr:spPr>
        <a:xfrm>
          <a:off x="4673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160655</xdr:rowOff>
    </xdr:from>
    <xdr:to>
      <xdr:col>20</xdr:col>
      <xdr:colOff>38100</xdr:colOff>
      <xdr:row>61</xdr:row>
      <xdr:rowOff>90805</xdr:rowOff>
    </xdr:to>
    <xdr:sp macro="" textlink="">
      <xdr:nvSpPr>
        <xdr:cNvPr id="178" name="楕円 177"/>
        <xdr:cNvSpPr/>
      </xdr:nvSpPr>
      <xdr:spPr>
        <a:xfrm>
          <a:off x="3746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40005</xdr:rowOff>
    </xdr:from>
    <xdr:to>
      <xdr:col>24</xdr:col>
      <xdr:colOff>63500</xdr:colOff>
      <xdr:row>62</xdr:row>
      <xdr:rowOff>76200</xdr:rowOff>
    </xdr:to>
    <xdr:cxnSp macro="">
      <xdr:nvCxnSpPr>
        <xdr:cNvPr id="179" name="直線コネクタ 178"/>
        <xdr:cNvCxnSpPr/>
      </xdr:nvCxnSpPr>
      <xdr:spPr>
        <a:xfrm>
          <a:off x="3797300" y="10498455"/>
          <a:ext cx="8382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xdr:rowOff>
    </xdr:from>
    <xdr:to>
      <xdr:col>15</xdr:col>
      <xdr:colOff>101600</xdr:colOff>
      <xdr:row>60</xdr:row>
      <xdr:rowOff>113665</xdr:rowOff>
    </xdr:to>
    <xdr:sp macro="" textlink="">
      <xdr:nvSpPr>
        <xdr:cNvPr id="180" name="楕円 179"/>
        <xdr:cNvSpPr/>
      </xdr:nvSpPr>
      <xdr:spPr>
        <a:xfrm>
          <a:off x="2857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62865</xdr:rowOff>
    </xdr:from>
    <xdr:to>
      <xdr:col>19</xdr:col>
      <xdr:colOff>177800</xdr:colOff>
      <xdr:row>61</xdr:row>
      <xdr:rowOff>40005</xdr:rowOff>
    </xdr:to>
    <xdr:cxnSp macro="">
      <xdr:nvCxnSpPr>
        <xdr:cNvPr id="181" name="直線コネクタ 180"/>
        <xdr:cNvCxnSpPr/>
      </xdr:nvCxnSpPr>
      <xdr:spPr>
        <a:xfrm>
          <a:off x="2908300" y="1034986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82" name="楕円 181"/>
        <xdr:cNvSpPr/>
      </xdr:nvSpPr>
      <xdr:spPr>
        <a:xfrm>
          <a:off x="1968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106680</xdr:rowOff>
    </xdr:from>
    <xdr:to>
      <xdr:col>15</xdr:col>
      <xdr:colOff>50800</xdr:colOff>
      <xdr:row>60</xdr:row>
      <xdr:rowOff>62865</xdr:rowOff>
    </xdr:to>
    <xdr:cxnSp macro="">
      <xdr:nvCxnSpPr>
        <xdr:cNvPr id="183" name="直線コネクタ 182"/>
        <xdr:cNvCxnSpPr/>
      </xdr:nvCxnSpPr>
      <xdr:spPr>
        <a:xfrm>
          <a:off x="2019300" y="10222230"/>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4"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81932</xdr:rowOff>
    </xdr:from>
    <xdr:ext cx="405111" cy="259045"/>
    <xdr:sp macro="" textlink="">
      <xdr:nvSpPr>
        <xdr:cNvPr id="187" name="n_1mainValue【橋りょう・トンネル】&#10;有形固定資産減価償却率"/>
        <xdr:cNvSpPr txBox="1"/>
      </xdr:nvSpPr>
      <xdr:spPr>
        <a:xfrm>
          <a:off x="3582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88" name="n_2mainValue【橋りょう・トンネル】&#10;有形固定資産減価償却率"/>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2557</xdr:rowOff>
    </xdr:from>
    <xdr:ext cx="405111" cy="259045"/>
    <xdr:sp macro="" textlink="">
      <xdr:nvSpPr>
        <xdr:cNvPr id="189" name="n_3mainValue【橋りょう・トンネル】&#10;有形固定資産減価償却率"/>
        <xdr:cNvSpPr txBox="1"/>
      </xdr:nvSpPr>
      <xdr:spPr>
        <a:xfrm>
          <a:off x="1816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94816</xdr:rowOff>
    </xdr:from>
    <xdr:to>
      <xdr:col>55</xdr:col>
      <xdr:colOff>50800</xdr:colOff>
      <xdr:row>64</xdr:row>
      <xdr:rowOff>24966</xdr:rowOff>
    </xdr:to>
    <xdr:sp macro="" textlink="">
      <xdr:nvSpPr>
        <xdr:cNvPr id="226" name="楕円 225"/>
        <xdr:cNvSpPr/>
      </xdr:nvSpPr>
      <xdr:spPr>
        <a:xfrm>
          <a:off x="10426700" y="108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9743</xdr:rowOff>
    </xdr:from>
    <xdr:ext cx="534377" cy="259045"/>
    <xdr:sp macro="" textlink="">
      <xdr:nvSpPr>
        <xdr:cNvPr id="227" name="【橋りょう・トンネル】&#10;一人当たり有形固定資産（償却資産）額該当値テキスト"/>
        <xdr:cNvSpPr txBox="1"/>
      </xdr:nvSpPr>
      <xdr:spPr>
        <a:xfrm>
          <a:off x="10515600" y="1081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101126</xdr:rowOff>
    </xdr:from>
    <xdr:to>
      <xdr:col>50</xdr:col>
      <xdr:colOff>165100</xdr:colOff>
      <xdr:row>64</xdr:row>
      <xdr:rowOff>31276</xdr:rowOff>
    </xdr:to>
    <xdr:sp macro="" textlink="">
      <xdr:nvSpPr>
        <xdr:cNvPr id="228" name="楕円 227"/>
        <xdr:cNvSpPr/>
      </xdr:nvSpPr>
      <xdr:spPr>
        <a:xfrm>
          <a:off x="9588500" y="109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145616</xdr:rowOff>
    </xdr:from>
    <xdr:to>
      <xdr:col>55</xdr:col>
      <xdr:colOff>0</xdr:colOff>
      <xdr:row>63</xdr:row>
      <xdr:rowOff>151926</xdr:rowOff>
    </xdr:to>
    <xdr:cxnSp macro="">
      <xdr:nvCxnSpPr>
        <xdr:cNvPr id="229" name="直線コネクタ 228"/>
        <xdr:cNvCxnSpPr/>
      </xdr:nvCxnSpPr>
      <xdr:spPr>
        <a:xfrm flipV="1">
          <a:off x="9639300" y="10946966"/>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103850</xdr:rowOff>
    </xdr:from>
    <xdr:to>
      <xdr:col>46</xdr:col>
      <xdr:colOff>38100</xdr:colOff>
      <xdr:row>64</xdr:row>
      <xdr:rowOff>34000</xdr:rowOff>
    </xdr:to>
    <xdr:sp macro="" textlink="">
      <xdr:nvSpPr>
        <xdr:cNvPr id="230" name="楕円 229"/>
        <xdr:cNvSpPr/>
      </xdr:nvSpPr>
      <xdr:spPr>
        <a:xfrm>
          <a:off x="8699500" y="109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151926</xdr:rowOff>
    </xdr:from>
    <xdr:to>
      <xdr:col>50</xdr:col>
      <xdr:colOff>114300</xdr:colOff>
      <xdr:row>63</xdr:row>
      <xdr:rowOff>154650</xdr:rowOff>
    </xdr:to>
    <xdr:cxnSp macro="">
      <xdr:nvCxnSpPr>
        <xdr:cNvPr id="231" name="直線コネクタ 230"/>
        <xdr:cNvCxnSpPr/>
      </xdr:nvCxnSpPr>
      <xdr:spPr>
        <a:xfrm flipV="1">
          <a:off x="8750300" y="10953276"/>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105894</xdr:rowOff>
    </xdr:from>
    <xdr:to>
      <xdr:col>41</xdr:col>
      <xdr:colOff>101600</xdr:colOff>
      <xdr:row>64</xdr:row>
      <xdr:rowOff>36044</xdr:rowOff>
    </xdr:to>
    <xdr:sp macro="" textlink="">
      <xdr:nvSpPr>
        <xdr:cNvPr id="232" name="楕円 231"/>
        <xdr:cNvSpPr/>
      </xdr:nvSpPr>
      <xdr:spPr>
        <a:xfrm>
          <a:off x="7810500" y="109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154650</xdr:rowOff>
    </xdr:from>
    <xdr:to>
      <xdr:col>45</xdr:col>
      <xdr:colOff>177800</xdr:colOff>
      <xdr:row>63</xdr:row>
      <xdr:rowOff>156694</xdr:rowOff>
    </xdr:to>
    <xdr:cxnSp macro="">
      <xdr:nvCxnSpPr>
        <xdr:cNvPr id="233" name="直線コネクタ 232"/>
        <xdr:cNvCxnSpPr/>
      </xdr:nvCxnSpPr>
      <xdr:spPr>
        <a:xfrm flipV="1">
          <a:off x="7861300" y="10956000"/>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22403</xdr:rowOff>
    </xdr:from>
    <xdr:ext cx="469744" cy="259045"/>
    <xdr:sp macro="" textlink="">
      <xdr:nvSpPr>
        <xdr:cNvPr id="237" name="n_1mainValue【橋りょう・トンネル】&#10;一人当たり有形固定資産（償却資産）額"/>
        <xdr:cNvSpPr txBox="1"/>
      </xdr:nvSpPr>
      <xdr:spPr>
        <a:xfrm>
          <a:off x="9391728" y="109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25127</xdr:rowOff>
    </xdr:from>
    <xdr:ext cx="469744" cy="259045"/>
    <xdr:sp macro="" textlink="">
      <xdr:nvSpPr>
        <xdr:cNvPr id="238" name="n_2mainValue【橋りょう・トンネル】&#10;一人当たり有形固定資産（償却資産）額"/>
        <xdr:cNvSpPr txBox="1"/>
      </xdr:nvSpPr>
      <xdr:spPr>
        <a:xfrm>
          <a:off x="8515428" y="109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27171</xdr:rowOff>
    </xdr:from>
    <xdr:ext cx="469744" cy="259045"/>
    <xdr:sp macro="" textlink="">
      <xdr:nvSpPr>
        <xdr:cNvPr id="239" name="n_3mainValue【橋りょう・トンネル】&#10;一人当たり有形固定資産（償却資産）額"/>
        <xdr:cNvSpPr txBox="1"/>
      </xdr:nvSpPr>
      <xdr:spPr>
        <a:xfrm>
          <a:off x="7626428" y="1099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5" name="正方形/長方形 25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1" name="正方形/長方形 2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2" name="テキスト ボックス 2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3" name="直線コネクタ 2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4" name="テキスト ボックス 2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5" name="直線コネクタ 2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6" name="テキスト ボックス 2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7" name="直線コネクタ 2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8" name="テキスト ボックス 2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9" name="直線コネクタ 2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0" name="テキスト ボックス 2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1" name="直線コネクタ 2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2" name="テキスト ボックス 2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3" name="直線コネクタ 2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4" name="テキスト ボックス 2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296" name="直線コネクタ 29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29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298" name="直線コネクタ 29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29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00" name="直線コネクタ 29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01"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02" name="フローチャート: 判断 30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03" name="フローチャート: 判断 30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04" name="フローチャート: 判断 30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05" name="フローチャート: 判断 30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6" name="テキスト ボックス 3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7" name="テキスト ボックス 3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8" name="テキスト ボックス 3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9" name="テキスト ボックス 3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0" name="テキスト ボックス 3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31115</xdr:rowOff>
    </xdr:from>
    <xdr:to>
      <xdr:col>85</xdr:col>
      <xdr:colOff>177800</xdr:colOff>
      <xdr:row>39</xdr:row>
      <xdr:rowOff>132715</xdr:rowOff>
    </xdr:to>
    <xdr:sp macro="" textlink="">
      <xdr:nvSpPr>
        <xdr:cNvPr id="311" name="楕円 310"/>
        <xdr:cNvSpPr/>
      </xdr:nvSpPr>
      <xdr:spPr>
        <a:xfrm>
          <a:off x="162687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9542</xdr:rowOff>
    </xdr:from>
    <xdr:ext cx="405111" cy="259045"/>
    <xdr:sp macro="" textlink="">
      <xdr:nvSpPr>
        <xdr:cNvPr id="312" name="【認定こども園・幼稚園・保育所】&#10;有形固定資産減価償却率該当値テキスト"/>
        <xdr:cNvSpPr txBox="1"/>
      </xdr:nvSpPr>
      <xdr:spPr>
        <a:xfrm>
          <a:off x="16357600"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313" name="楕円 312"/>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81915</xdr:rowOff>
    </xdr:from>
    <xdr:to>
      <xdr:col>85</xdr:col>
      <xdr:colOff>127000</xdr:colOff>
      <xdr:row>39</xdr:row>
      <xdr:rowOff>87630</xdr:rowOff>
    </xdr:to>
    <xdr:cxnSp macro="">
      <xdr:nvCxnSpPr>
        <xdr:cNvPr id="314" name="直線コネクタ 313"/>
        <xdr:cNvCxnSpPr/>
      </xdr:nvCxnSpPr>
      <xdr:spPr>
        <a:xfrm flipV="1">
          <a:off x="15481300" y="67684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315" name="楕円 314"/>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156210</xdr:rowOff>
    </xdr:to>
    <xdr:cxnSp macro="">
      <xdr:nvCxnSpPr>
        <xdr:cNvPr id="316" name="直線コネクタ 315"/>
        <xdr:cNvCxnSpPr/>
      </xdr:nvCxnSpPr>
      <xdr:spPr>
        <a:xfrm flipV="1">
          <a:off x="14592300" y="6774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80645</xdr:rowOff>
    </xdr:from>
    <xdr:to>
      <xdr:col>72</xdr:col>
      <xdr:colOff>38100</xdr:colOff>
      <xdr:row>40</xdr:row>
      <xdr:rowOff>10795</xdr:rowOff>
    </xdr:to>
    <xdr:sp macro="" textlink="">
      <xdr:nvSpPr>
        <xdr:cNvPr id="317" name="楕円 316"/>
        <xdr:cNvSpPr/>
      </xdr:nvSpPr>
      <xdr:spPr>
        <a:xfrm>
          <a:off x="13652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131445</xdr:rowOff>
    </xdr:from>
    <xdr:to>
      <xdr:col>76</xdr:col>
      <xdr:colOff>114300</xdr:colOff>
      <xdr:row>39</xdr:row>
      <xdr:rowOff>156210</xdr:rowOff>
    </xdr:to>
    <xdr:cxnSp macro="">
      <xdr:nvCxnSpPr>
        <xdr:cNvPr id="318" name="直線コネクタ 317"/>
        <xdr:cNvCxnSpPr/>
      </xdr:nvCxnSpPr>
      <xdr:spPr>
        <a:xfrm>
          <a:off x="13703300" y="68179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319"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20"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2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129557</xdr:rowOff>
    </xdr:from>
    <xdr:ext cx="405111" cy="259045"/>
    <xdr:sp macro="" textlink="">
      <xdr:nvSpPr>
        <xdr:cNvPr id="322" name="n_1mainValue【認定こども園・幼稚園・保育所】&#10;有形固定資産減価償却率"/>
        <xdr:cNvSpPr txBox="1"/>
      </xdr:nvSpPr>
      <xdr:spPr>
        <a:xfrm>
          <a:off x="15266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323" name="n_2mainValue【認定こども園・幼稚園・保育所】&#10;有形固定資産減価償却率"/>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1922</xdr:rowOff>
    </xdr:from>
    <xdr:ext cx="405111" cy="259045"/>
    <xdr:sp macro="" textlink="">
      <xdr:nvSpPr>
        <xdr:cNvPr id="324" name="n_3mainValue【認定こども園・幼稚園・保育所】&#10;有形固定資産減価償却率"/>
        <xdr:cNvSpPr txBox="1"/>
      </xdr:nvSpPr>
      <xdr:spPr>
        <a:xfrm>
          <a:off x="13500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5" name="直線コネクタ 3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36" name="テキスト ボックス 33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7" name="直線コネクタ 3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38" name="テキスト ボックス 33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9" name="直線コネクタ 3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0" name="テキスト ボックス 33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1" name="直線コネクタ 3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2" name="テキスト ボックス 34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3" name="直線コネクタ 3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44" name="テキスト ボックス 34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348" name="直線コネクタ 34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34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350" name="直線コネクタ 34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35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352" name="直線コネクタ 35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353"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354" name="フローチャート: 判断 35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355" name="フローチャート: 判断 35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356" name="フローチャート: 判断 35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357" name="フローチャート: 判断 35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8" name="テキスト ボックス 3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9" name="テキスト ボックス 3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0" name="テキスト ボックス 3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1" name="テキスト ボックス 3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2" name="テキスト ボックス 3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116840</xdr:rowOff>
    </xdr:from>
    <xdr:to>
      <xdr:col>116</xdr:col>
      <xdr:colOff>114300</xdr:colOff>
      <xdr:row>37</xdr:row>
      <xdr:rowOff>46990</xdr:rowOff>
    </xdr:to>
    <xdr:sp macro="" textlink="">
      <xdr:nvSpPr>
        <xdr:cNvPr id="363" name="楕円 362"/>
        <xdr:cNvSpPr/>
      </xdr:nvSpPr>
      <xdr:spPr>
        <a:xfrm>
          <a:off x="22110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139717</xdr:rowOff>
    </xdr:from>
    <xdr:ext cx="469744" cy="259045"/>
    <xdr:sp macro="" textlink="">
      <xdr:nvSpPr>
        <xdr:cNvPr id="364" name="【認定こども園・幼稚園・保育所】&#10;一人当たり面積該当値テキスト"/>
        <xdr:cNvSpPr txBox="1"/>
      </xdr:nvSpPr>
      <xdr:spPr>
        <a:xfrm>
          <a:off x="22199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365" name="楕円 364"/>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167640</xdr:rowOff>
    </xdr:from>
    <xdr:to>
      <xdr:col>116</xdr:col>
      <xdr:colOff>63500</xdr:colOff>
      <xdr:row>36</xdr:row>
      <xdr:rowOff>167640</xdr:rowOff>
    </xdr:to>
    <xdr:cxnSp macro="">
      <xdr:nvCxnSpPr>
        <xdr:cNvPr id="366" name="直線コネクタ 365"/>
        <xdr:cNvCxnSpPr/>
      </xdr:nvCxnSpPr>
      <xdr:spPr>
        <a:xfrm>
          <a:off x="21323300" y="6339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97790</xdr:rowOff>
    </xdr:from>
    <xdr:to>
      <xdr:col>107</xdr:col>
      <xdr:colOff>101600</xdr:colOff>
      <xdr:row>37</xdr:row>
      <xdr:rowOff>27940</xdr:rowOff>
    </xdr:to>
    <xdr:sp macro="" textlink="">
      <xdr:nvSpPr>
        <xdr:cNvPr id="367" name="楕円 366"/>
        <xdr:cNvSpPr/>
      </xdr:nvSpPr>
      <xdr:spPr>
        <a:xfrm>
          <a:off x="20383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148590</xdr:rowOff>
    </xdr:from>
    <xdr:to>
      <xdr:col>111</xdr:col>
      <xdr:colOff>177800</xdr:colOff>
      <xdr:row>36</xdr:row>
      <xdr:rowOff>167640</xdr:rowOff>
    </xdr:to>
    <xdr:cxnSp macro="">
      <xdr:nvCxnSpPr>
        <xdr:cNvPr id="368" name="直線コネクタ 367"/>
        <xdr:cNvCxnSpPr/>
      </xdr:nvCxnSpPr>
      <xdr:spPr>
        <a:xfrm>
          <a:off x="20434300" y="6320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86360</xdr:rowOff>
    </xdr:from>
    <xdr:to>
      <xdr:col>102</xdr:col>
      <xdr:colOff>165100</xdr:colOff>
      <xdr:row>37</xdr:row>
      <xdr:rowOff>16510</xdr:rowOff>
    </xdr:to>
    <xdr:sp macro="" textlink="">
      <xdr:nvSpPr>
        <xdr:cNvPr id="369" name="楕円 368"/>
        <xdr:cNvSpPr/>
      </xdr:nvSpPr>
      <xdr:spPr>
        <a:xfrm>
          <a:off x="19494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137160</xdr:rowOff>
    </xdr:from>
    <xdr:to>
      <xdr:col>107</xdr:col>
      <xdr:colOff>50800</xdr:colOff>
      <xdr:row>36</xdr:row>
      <xdr:rowOff>148590</xdr:rowOff>
    </xdr:to>
    <xdr:cxnSp macro="">
      <xdr:nvCxnSpPr>
        <xdr:cNvPr id="370" name="直線コネクタ 369"/>
        <xdr:cNvCxnSpPr/>
      </xdr:nvCxnSpPr>
      <xdr:spPr>
        <a:xfrm>
          <a:off x="19545300" y="6309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37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37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373"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374" name="n_1mainValue【認定こども園・幼稚園・保育所】&#10;一人当たり面積"/>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44467</xdr:rowOff>
    </xdr:from>
    <xdr:ext cx="469744" cy="259045"/>
    <xdr:sp macro="" textlink="">
      <xdr:nvSpPr>
        <xdr:cNvPr id="375" name="n_2mainValue【認定こども園・幼稚園・保育所】&#10;一人当たり面積"/>
        <xdr:cNvSpPr txBox="1"/>
      </xdr:nvSpPr>
      <xdr:spPr>
        <a:xfrm>
          <a:off x="2019942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33037</xdr:rowOff>
    </xdr:from>
    <xdr:ext cx="469744" cy="259045"/>
    <xdr:sp macro="" textlink="">
      <xdr:nvSpPr>
        <xdr:cNvPr id="376" name="n_3mainValue【認定こども園・幼稚園・保育所】&#10;一人当たり面積"/>
        <xdr:cNvSpPr txBox="1"/>
      </xdr:nvSpPr>
      <xdr:spPr>
        <a:xfrm>
          <a:off x="19310427"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7" name="テキスト ボックス 3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8" name="直線コネクタ 3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9" name="テキスト ボックス 38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0" name="直線コネクタ 3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1" name="テキスト ボックス 3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2" name="直線コネクタ 3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3" name="テキスト ボックス 3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4" name="直線コネクタ 3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5" name="テキスト ボックス 3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6" name="直線コネクタ 3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7" name="テキスト ボックス 3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8" name="直線コネクタ 3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9" name="テキスト ボックス 39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03" name="直線コネクタ 40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0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05" name="直線コネクタ 40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0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07" name="直線コネクタ 40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08"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09" name="フローチャート: 判断 40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10" name="フローチャート: 判断 40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11" name="フローチャート: 判断 41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12" name="フローチャート: 判断 41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19413</xdr:rowOff>
    </xdr:from>
    <xdr:to>
      <xdr:col>85</xdr:col>
      <xdr:colOff>177800</xdr:colOff>
      <xdr:row>59</xdr:row>
      <xdr:rowOff>121013</xdr:rowOff>
    </xdr:to>
    <xdr:sp macro="" textlink="">
      <xdr:nvSpPr>
        <xdr:cNvPr id="418" name="楕円 417"/>
        <xdr:cNvSpPr/>
      </xdr:nvSpPr>
      <xdr:spPr>
        <a:xfrm>
          <a:off x="16268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42290</xdr:rowOff>
    </xdr:from>
    <xdr:ext cx="405111" cy="259045"/>
    <xdr:sp macro="" textlink="">
      <xdr:nvSpPr>
        <xdr:cNvPr id="419" name="【学校施設】&#10;有形固定資産減価償却率該当値テキスト"/>
        <xdr:cNvSpPr txBox="1"/>
      </xdr:nvSpPr>
      <xdr:spPr>
        <a:xfrm>
          <a:off x="16357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7983</xdr:rowOff>
    </xdr:from>
    <xdr:to>
      <xdr:col>81</xdr:col>
      <xdr:colOff>101600</xdr:colOff>
      <xdr:row>58</xdr:row>
      <xdr:rowOff>109583</xdr:rowOff>
    </xdr:to>
    <xdr:sp macro="" textlink="">
      <xdr:nvSpPr>
        <xdr:cNvPr id="420" name="楕円 419"/>
        <xdr:cNvSpPr/>
      </xdr:nvSpPr>
      <xdr:spPr>
        <a:xfrm>
          <a:off x="15430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58783</xdr:rowOff>
    </xdr:from>
    <xdr:to>
      <xdr:col>85</xdr:col>
      <xdr:colOff>127000</xdr:colOff>
      <xdr:row>59</xdr:row>
      <xdr:rowOff>70213</xdr:rowOff>
    </xdr:to>
    <xdr:cxnSp macro="">
      <xdr:nvCxnSpPr>
        <xdr:cNvPr id="421" name="直線コネクタ 420"/>
        <xdr:cNvCxnSpPr/>
      </xdr:nvCxnSpPr>
      <xdr:spPr>
        <a:xfrm>
          <a:off x="15481300" y="10002883"/>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159838</xdr:rowOff>
    </xdr:from>
    <xdr:to>
      <xdr:col>76</xdr:col>
      <xdr:colOff>165100</xdr:colOff>
      <xdr:row>58</xdr:row>
      <xdr:rowOff>89988</xdr:rowOff>
    </xdr:to>
    <xdr:sp macro="" textlink="">
      <xdr:nvSpPr>
        <xdr:cNvPr id="422" name="楕円 421"/>
        <xdr:cNvSpPr/>
      </xdr:nvSpPr>
      <xdr:spPr>
        <a:xfrm>
          <a:off x="14541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39188</xdr:rowOff>
    </xdr:from>
    <xdr:to>
      <xdr:col>81</xdr:col>
      <xdr:colOff>50800</xdr:colOff>
      <xdr:row>58</xdr:row>
      <xdr:rowOff>58783</xdr:rowOff>
    </xdr:to>
    <xdr:cxnSp macro="">
      <xdr:nvCxnSpPr>
        <xdr:cNvPr id="423" name="直線コネクタ 422"/>
        <xdr:cNvCxnSpPr/>
      </xdr:nvCxnSpPr>
      <xdr:spPr>
        <a:xfrm>
          <a:off x="14592300" y="99832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34109</xdr:rowOff>
    </xdr:from>
    <xdr:to>
      <xdr:col>72</xdr:col>
      <xdr:colOff>38100</xdr:colOff>
      <xdr:row>58</xdr:row>
      <xdr:rowOff>135709</xdr:rowOff>
    </xdr:to>
    <xdr:sp macro="" textlink="">
      <xdr:nvSpPr>
        <xdr:cNvPr id="424" name="楕円 423"/>
        <xdr:cNvSpPr/>
      </xdr:nvSpPr>
      <xdr:spPr>
        <a:xfrm>
          <a:off x="13652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39188</xdr:rowOff>
    </xdr:from>
    <xdr:to>
      <xdr:col>76</xdr:col>
      <xdr:colOff>114300</xdr:colOff>
      <xdr:row>58</xdr:row>
      <xdr:rowOff>84909</xdr:rowOff>
    </xdr:to>
    <xdr:cxnSp macro="">
      <xdr:nvCxnSpPr>
        <xdr:cNvPr id="425" name="直線コネクタ 424"/>
        <xdr:cNvCxnSpPr/>
      </xdr:nvCxnSpPr>
      <xdr:spPr>
        <a:xfrm flipV="1">
          <a:off x="13703300" y="99832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26"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27"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428"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126110</xdr:rowOff>
    </xdr:from>
    <xdr:ext cx="405111" cy="259045"/>
    <xdr:sp macro="" textlink="">
      <xdr:nvSpPr>
        <xdr:cNvPr id="429" name="n_1mainValue【学校施設】&#10;有形固定資産減価償却率"/>
        <xdr:cNvSpPr txBox="1"/>
      </xdr:nvSpPr>
      <xdr:spPr>
        <a:xfrm>
          <a:off x="152660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106515</xdr:rowOff>
    </xdr:from>
    <xdr:ext cx="405111" cy="259045"/>
    <xdr:sp macro="" textlink="">
      <xdr:nvSpPr>
        <xdr:cNvPr id="430" name="n_2mainValue【学校施設】&#10;有形固定資産減価償却率"/>
        <xdr:cNvSpPr txBox="1"/>
      </xdr:nvSpPr>
      <xdr:spPr>
        <a:xfrm>
          <a:off x="14389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152236</xdr:rowOff>
    </xdr:from>
    <xdr:ext cx="405111" cy="259045"/>
    <xdr:sp macro="" textlink="">
      <xdr:nvSpPr>
        <xdr:cNvPr id="431" name="n_3mainValue【学校施設】&#10;有形固定資産減価償却率"/>
        <xdr:cNvSpPr txBox="1"/>
      </xdr:nvSpPr>
      <xdr:spPr>
        <a:xfrm>
          <a:off x="13500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2" name="テキスト ボックス 4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443" name="直線コネクタ 44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44" name="テキスト ボックス 44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45" name="直線コネクタ 44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46" name="テキスト ボックス 44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47" name="直線コネクタ 44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48" name="テキスト ボックス 44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9" name="直線コネクタ 44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0" name="テキスト ボックス 44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51" name="直線コネクタ 45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52" name="テキスト ボックス 45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53" name="直線コネクタ 45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54" name="テキスト ボックス 45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55" name="直線コネクタ 45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56" name="テキスト ボックス 45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7" name="直線コネクタ 4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8" name="テキスト ボックス 4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460" name="直線コネクタ 45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46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462" name="直線コネクタ 46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46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464" name="直線コネクタ 46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465"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466" name="フローチャート: 判断 46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467" name="フローチャート: 判断 46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468" name="フローチャート: 判断 46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469" name="フローチャート: 判断 46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0" name="テキスト ボックス 4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1" name="テキスト ボックス 4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2" name="テキスト ボックス 4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3" name="テキスト ボックス 4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4" name="テキスト ボックス 4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84455</xdr:rowOff>
    </xdr:from>
    <xdr:to>
      <xdr:col>116</xdr:col>
      <xdr:colOff>114300</xdr:colOff>
      <xdr:row>63</xdr:row>
      <xdr:rowOff>14605</xdr:rowOff>
    </xdr:to>
    <xdr:sp macro="" textlink="">
      <xdr:nvSpPr>
        <xdr:cNvPr id="475" name="楕円 474"/>
        <xdr:cNvSpPr/>
      </xdr:nvSpPr>
      <xdr:spPr>
        <a:xfrm>
          <a:off x="221107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62882</xdr:rowOff>
    </xdr:from>
    <xdr:ext cx="469744" cy="259045"/>
    <xdr:sp macro="" textlink="">
      <xdr:nvSpPr>
        <xdr:cNvPr id="476" name="【学校施設】&#10;一人当たり面積該当値テキスト"/>
        <xdr:cNvSpPr txBox="1"/>
      </xdr:nvSpPr>
      <xdr:spPr>
        <a:xfrm>
          <a:off x="22199600"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80645</xdr:rowOff>
    </xdr:from>
    <xdr:to>
      <xdr:col>112</xdr:col>
      <xdr:colOff>38100</xdr:colOff>
      <xdr:row>63</xdr:row>
      <xdr:rowOff>10795</xdr:rowOff>
    </xdr:to>
    <xdr:sp macro="" textlink="">
      <xdr:nvSpPr>
        <xdr:cNvPr id="477" name="楕円 476"/>
        <xdr:cNvSpPr/>
      </xdr:nvSpPr>
      <xdr:spPr>
        <a:xfrm>
          <a:off x="21272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131445</xdr:rowOff>
    </xdr:from>
    <xdr:to>
      <xdr:col>116</xdr:col>
      <xdr:colOff>63500</xdr:colOff>
      <xdr:row>62</xdr:row>
      <xdr:rowOff>135255</xdr:rowOff>
    </xdr:to>
    <xdr:cxnSp macro="">
      <xdr:nvCxnSpPr>
        <xdr:cNvPr id="478" name="直線コネクタ 477"/>
        <xdr:cNvCxnSpPr/>
      </xdr:nvCxnSpPr>
      <xdr:spPr>
        <a:xfrm>
          <a:off x="21323300" y="107613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56832</xdr:rowOff>
    </xdr:from>
    <xdr:to>
      <xdr:col>107</xdr:col>
      <xdr:colOff>101600</xdr:colOff>
      <xdr:row>62</xdr:row>
      <xdr:rowOff>158432</xdr:rowOff>
    </xdr:to>
    <xdr:sp macro="" textlink="">
      <xdr:nvSpPr>
        <xdr:cNvPr id="479" name="楕円 478"/>
        <xdr:cNvSpPr/>
      </xdr:nvSpPr>
      <xdr:spPr>
        <a:xfrm>
          <a:off x="20383500" y="106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107632</xdr:rowOff>
    </xdr:from>
    <xdr:to>
      <xdr:col>111</xdr:col>
      <xdr:colOff>177800</xdr:colOff>
      <xdr:row>62</xdr:row>
      <xdr:rowOff>131445</xdr:rowOff>
    </xdr:to>
    <xdr:cxnSp macro="">
      <xdr:nvCxnSpPr>
        <xdr:cNvPr id="480" name="直線コネクタ 479"/>
        <xdr:cNvCxnSpPr/>
      </xdr:nvCxnSpPr>
      <xdr:spPr>
        <a:xfrm>
          <a:off x="20434300" y="10737532"/>
          <a:ext cx="8890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51118</xdr:rowOff>
    </xdr:from>
    <xdr:to>
      <xdr:col>102</xdr:col>
      <xdr:colOff>165100</xdr:colOff>
      <xdr:row>62</xdr:row>
      <xdr:rowOff>152718</xdr:rowOff>
    </xdr:to>
    <xdr:sp macro="" textlink="">
      <xdr:nvSpPr>
        <xdr:cNvPr id="481" name="楕円 480"/>
        <xdr:cNvSpPr/>
      </xdr:nvSpPr>
      <xdr:spPr>
        <a:xfrm>
          <a:off x="19494500" y="106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101918</xdr:rowOff>
    </xdr:from>
    <xdr:to>
      <xdr:col>107</xdr:col>
      <xdr:colOff>50800</xdr:colOff>
      <xdr:row>62</xdr:row>
      <xdr:rowOff>107632</xdr:rowOff>
    </xdr:to>
    <xdr:cxnSp macro="">
      <xdr:nvCxnSpPr>
        <xdr:cNvPr id="482" name="直線コネクタ 481"/>
        <xdr:cNvCxnSpPr/>
      </xdr:nvCxnSpPr>
      <xdr:spPr>
        <a:xfrm>
          <a:off x="19545300" y="1073181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483"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484"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485"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1922</xdr:rowOff>
    </xdr:from>
    <xdr:ext cx="469744" cy="259045"/>
    <xdr:sp macro="" textlink="">
      <xdr:nvSpPr>
        <xdr:cNvPr id="486" name="n_1mainValue【学校施設】&#10;一人当たり面積"/>
        <xdr:cNvSpPr txBox="1"/>
      </xdr:nvSpPr>
      <xdr:spPr>
        <a:xfrm>
          <a:off x="210757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149559</xdr:rowOff>
    </xdr:from>
    <xdr:ext cx="469744" cy="259045"/>
    <xdr:sp macro="" textlink="">
      <xdr:nvSpPr>
        <xdr:cNvPr id="487" name="n_2mainValue【学校施設】&#10;一人当たり面積"/>
        <xdr:cNvSpPr txBox="1"/>
      </xdr:nvSpPr>
      <xdr:spPr>
        <a:xfrm>
          <a:off x="20199427" y="107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143845</xdr:rowOff>
    </xdr:from>
    <xdr:ext cx="469744" cy="259045"/>
    <xdr:sp macro="" textlink="">
      <xdr:nvSpPr>
        <xdr:cNvPr id="488" name="n_3mainValue【学校施設】&#10;一人当たり面積"/>
        <xdr:cNvSpPr txBox="1"/>
      </xdr:nvSpPr>
      <xdr:spPr>
        <a:xfrm>
          <a:off x="19310427" y="1077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9" name="テキスト ボックス 4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1" name="テキスト ボックス 5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9" name="テキスト ボックス 50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13" name="直線コネクタ 51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1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15" name="直線コネクタ 51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7" name="直線コネクタ 51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518" name="【児童館】&#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19" name="フローチャート: 判断 51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20" name="フローチャート: 判断 51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21" name="フローチャート: 判断 52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22" name="フローチャート: 判断 52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28" name="楕円 527"/>
        <xdr:cNvSpPr/>
      </xdr:nvSpPr>
      <xdr:spPr>
        <a:xfrm>
          <a:off x="16268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19066</xdr:rowOff>
    </xdr:from>
    <xdr:ext cx="405111" cy="259045"/>
    <xdr:sp macro="" textlink="">
      <xdr:nvSpPr>
        <xdr:cNvPr id="529" name="【児童館】&#10;有形固定資産減価償却率該当値テキスト"/>
        <xdr:cNvSpPr txBox="1"/>
      </xdr:nvSpPr>
      <xdr:spPr>
        <a:xfrm>
          <a:off x="16357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530" name="楕円 529"/>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91439</xdr:rowOff>
    </xdr:from>
    <xdr:to>
      <xdr:col>85</xdr:col>
      <xdr:colOff>127000</xdr:colOff>
      <xdr:row>83</xdr:row>
      <xdr:rowOff>129539</xdr:rowOff>
    </xdr:to>
    <xdr:cxnSp macro="">
      <xdr:nvCxnSpPr>
        <xdr:cNvPr id="531" name="直線コネクタ 530"/>
        <xdr:cNvCxnSpPr/>
      </xdr:nvCxnSpPr>
      <xdr:spPr>
        <a:xfrm flipV="1">
          <a:off x="15481300" y="143217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143511</xdr:rowOff>
    </xdr:from>
    <xdr:to>
      <xdr:col>76</xdr:col>
      <xdr:colOff>165100</xdr:colOff>
      <xdr:row>84</xdr:row>
      <xdr:rowOff>73661</xdr:rowOff>
    </xdr:to>
    <xdr:sp macro="" textlink="">
      <xdr:nvSpPr>
        <xdr:cNvPr id="532" name="楕円 531"/>
        <xdr:cNvSpPr/>
      </xdr:nvSpPr>
      <xdr:spPr>
        <a:xfrm>
          <a:off x="14541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84</xdr:row>
      <xdr:rowOff>22861</xdr:rowOff>
    </xdr:to>
    <xdr:cxnSp macro="">
      <xdr:nvCxnSpPr>
        <xdr:cNvPr id="533" name="直線コネクタ 532"/>
        <xdr:cNvCxnSpPr/>
      </xdr:nvCxnSpPr>
      <xdr:spPr>
        <a:xfrm flipV="1">
          <a:off x="14592300" y="143598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170180</xdr:rowOff>
    </xdr:from>
    <xdr:to>
      <xdr:col>72</xdr:col>
      <xdr:colOff>38100</xdr:colOff>
      <xdr:row>84</xdr:row>
      <xdr:rowOff>100330</xdr:rowOff>
    </xdr:to>
    <xdr:sp macro="" textlink="">
      <xdr:nvSpPr>
        <xdr:cNvPr id="534" name="楕円 533"/>
        <xdr:cNvSpPr/>
      </xdr:nvSpPr>
      <xdr:spPr>
        <a:xfrm>
          <a:off x="1365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22861</xdr:rowOff>
    </xdr:from>
    <xdr:to>
      <xdr:col>76</xdr:col>
      <xdr:colOff>114300</xdr:colOff>
      <xdr:row>84</xdr:row>
      <xdr:rowOff>49530</xdr:rowOff>
    </xdr:to>
    <xdr:cxnSp macro="">
      <xdr:nvCxnSpPr>
        <xdr:cNvPr id="535" name="直線コネクタ 534"/>
        <xdr:cNvCxnSpPr/>
      </xdr:nvCxnSpPr>
      <xdr:spPr>
        <a:xfrm flipV="1">
          <a:off x="13703300" y="144246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536" name="n_1ave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537"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38"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539" name="n_1mainValue【児童館】&#10;有形固定資産減価償却率"/>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64788</xdr:rowOff>
    </xdr:from>
    <xdr:ext cx="405111" cy="259045"/>
    <xdr:sp macro="" textlink="">
      <xdr:nvSpPr>
        <xdr:cNvPr id="540" name="n_2mainValue【児童館】&#10;有形固定資産減価償却率"/>
        <xdr:cNvSpPr txBox="1"/>
      </xdr:nvSpPr>
      <xdr:spPr>
        <a:xfrm>
          <a:off x="14389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91457</xdr:rowOff>
    </xdr:from>
    <xdr:ext cx="405111" cy="259045"/>
    <xdr:sp macro="" textlink="">
      <xdr:nvSpPr>
        <xdr:cNvPr id="541" name="n_3mainValue【児童館】&#10;有形固定資産減価償却率"/>
        <xdr:cNvSpPr txBox="1"/>
      </xdr:nvSpPr>
      <xdr:spPr>
        <a:xfrm>
          <a:off x="13500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565" name="直線コネクタ 56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56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567" name="直線コネクタ 56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56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569" name="直線コネクタ 56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7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71" name="フローチャート: 判断 57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572" name="フローチャート: 判断 57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73" name="フローチャート: 判断 57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574" name="フローチャート: 判断 57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44450</xdr:rowOff>
    </xdr:from>
    <xdr:to>
      <xdr:col>116</xdr:col>
      <xdr:colOff>114300</xdr:colOff>
      <xdr:row>80</xdr:row>
      <xdr:rowOff>146050</xdr:rowOff>
    </xdr:to>
    <xdr:sp macro="" textlink="">
      <xdr:nvSpPr>
        <xdr:cNvPr id="580" name="楕円 579"/>
        <xdr:cNvSpPr/>
      </xdr:nvSpPr>
      <xdr:spPr>
        <a:xfrm>
          <a:off x="22110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67327</xdr:rowOff>
    </xdr:from>
    <xdr:ext cx="469744" cy="259045"/>
    <xdr:sp macro="" textlink="">
      <xdr:nvSpPr>
        <xdr:cNvPr id="581" name="【児童館】&#10;一人当たり面積該当値テキスト"/>
        <xdr:cNvSpPr txBox="1"/>
      </xdr:nvSpPr>
      <xdr:spPr>
        <a:xfrm>
          <a:off x="22199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44450</xdr:rowOff>
    </xdr:from>
    <xdr:to>
      <xdr:col>112</xdr:col>
      <xdr:colOff>38100</xdr:colOff>
      <xdr:row>80</xdr:row>
      <xdr:rowOff>146050</xdr:rowOff>
    </xdr:to>
    <xdr:sp macro="" textlink="">
      <xdr:nvSpPr>
        <xdr:cNvPr id="582" name="楕円 581"/>
        <xdr:cNvSpPr/>
      </xdr:nvSpPr>
      <xdr:spPr>
        <a:xfrm>
          <a:off x="2127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95250</xdr:rowOff>
    </xdr:from>
    <xdr:to>
      <xdr:col>116</xdr:col>
      <xdr:colOff>63500</xdr:colOff>
      <xdr:row>80</xdr:row>
      <xdr:rowOff>95250</xdr:rowOff>
    </xdr:to>
    <xdr:cxnSp macro="">
      <xdr:nvCxnSpPr>
        <xdr:cNvPr id="583" name="直線コネクタ 582"/>
        <xdr:cNvCxnSpPr/>
      </xdr:nvCxnSpPr>
      <xdr:spPr>
        <a:xfrm>
          <a:off x="21323300" y="13811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584" name="楕円 583"/>
        <xdr:cNvSpPr/>
      </xdr:nvSpPr>
      <xdr:spPr>
        <a:xfrm>
          <a:off x="20383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95250</xdr:rowOff>
    </xdr:to>
    <xdr:cxnSp macro="">
      <xdr:nvCxnSpPr>
        <xdr:cNvPr id="585" name="直線コネクタ 584"/>
        <xdr:cNvCxnSpPr/>
      </xdr:nvCxnSpPr>
      <xdr:spPr>
        <a:xfrm>
          <a:off x="20434300" y="13792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139700</xdr:rowOff>
    </xdr:from>
    <xdr:to>
      <xdr:col>102</xdr:col>
      <xdr:colOff>165100</xdr:colOff>
      <xdr:row>80</xdr:row>
      <xdr:rowOff>69850</xdr:rowOff>
    </xdr:to>
    <xdr:sp macro="" textlink="">
      <xdr:nvSpPr>
        <xdr:cNvPr id="586" name="楕円 585"/>
        <xdr:cNvSpPr/>
      </xdr:nvSpPr>
      <xdr:spPr>
        <a:xfrm>
          <a:off x="19494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19050</xdr:rowOff>
    </xdr:from>
    <xdr:to>
      <xdr:col>107</xdr:col>
      <xdr:colOff>50800</xdr:colOff>
      <xdr:row>80</xdr:row>
      <xdr:rowOff>76200</xdr:rowOff>
    </xdr:to>
    <xdr:cxnSp macro="">
      <xdr:nvCxnSpPr>
        <xdr:cNvPr id="587" name="直線コネクタ 586"/>
        <xdr:cNvCxnSpPr/>
      </xdr:nvCxnSpPr>
      <xdr:spPr>
        <a:xfrm>
          <a:off x="19545300" y="13735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588"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58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590" name="n_3aveValue【児童館】&#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162577</xdr:rowOff>
    </xdr:from>
    <xdr:ext cx="469744" cy="259045"/>
    <xdr:sp macro="" textlink="">
      <xdr:nvSpPr>
        <xdr:cNvPr id="591" name="n_1mainValue【児童館】&#10;一人当たり面積"/>
        <xdr:cNvSpPr txBox="1"/>
      </xdr:nvSpPr>
      <xdr:spPr>
        <a:xfrm>
          <a:off x="21075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592" name="n_2mainValue【児童館】&#10;一人当たり面積"/>
        <xdr:cNvSpPr txBox="1"/>
      </xdr:nvSpPr>
      <xdr:spPr>
        <a:xfrm>
          <a:off x="20199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86377</xdr:rowOff>
    </xdr:from>
    <xdr:ext cx="469744" cy="259045"/>
    <xdr:sp macro="" textlink="">
      <xdr:nvSpPr>
        <xdr:cNvPr id="593" name="n_3mainValue【児童館】&#10;一人当たり面積"/>
        <xdr:cNvSpPr txBox="1"/>
      </xdr:nvSpPr>
      <xdr:spPr>
        <a:xfrm>
          <a:off x="193104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4" name="テキスト ボックス 6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5" name="直線コネクタ 6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6" name="テキスト ボックス 6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7" name="直線コネクタ 6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8" name="テキスト ボックス 6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9" name="直線コネクタ 6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0" name="テキスト ボックス 6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1" name="直線コネクタ 6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2" name="テキスト ボックス 6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3" name="直線コネクタ 6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4" name="テキスト ボックス 6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18" name="直線コネクタ 61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1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20" name="直線コネクタ 61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2" name="直線コネクタ 62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623"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24" name="フローチャート: 判断 62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25" name="フローチャート: 判断 62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26" name="フローチャート: 判断 62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27" name="フローチャート: 判断 62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633" name="楕円 632"/>
        <xdr:cNvSpPr/>
      </xdr:nvSpPr>
      <xdr:spPr>
        <a:xfrm>
          <a:off x="16268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634" name="【公民館】&#10;有形固定資産減価償却率該当値テキスト"/>
        <xdr:cNvSpPr txBox="1"/>
      </xdr:nvSpPr>
      <xdr:spPr>
        <a:xfrm>
          <a:off x="16357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135889</xdr:rowOff>
    </xdr:from>
    <xdr:to>
      <xdr:col>81</xdr:col>
      <xdr:colOff>101600</xdr:colOff>
      <xdr:row>105</xdr:row>
      <xdr:rowOff>66039</xdr:rowOff>
    </xdr:to>
    <xdr:sp macro="" textlink="">
      <xdr:nvSpPr>
        <xdr:cNvPr id="635" name="楕円 634"/>
        <xdr:cNvSpPr/>
      </xdr:nvSpPr>
      <xdr:spPr>
        <a:xfrm>
          <a:off x="1543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15239</xdr:rowOff>
    </xdr:from>
    <xdr:to>
      <xdr:col>85</xdr:col>
      <xdr:colOff>127000</xdr:colOff>
      <xdr:row>105</xdr:row>
      <xdr:rowOff>53339</xdr:rowOff>
    </xdr:to>
    <xdr:cxnSp macro="">
      <xdr:nvCxnSpPr>
        <xdr:cNvPr id="636" name="直線コネクタ 635"/>
        <xdr:cNvCxnSpPr/>
      </xdr:nvCxnSpPr>
      <xdr:spPr>
        <a:xfrm>
          <a:off x="15481300" y="180174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37" name="楕円 636"/>
        <xdr:cNvSpPr/>
      </xdr:nvSpPr>
      <xdr:spPr>
        <a:xfrm>
          <a:off x="14541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15239</xdr:rowOff>
    </xdr:from>
    <xdr:to>
      <xdr:col>81</xdr:col>
      <xdr:colOff>50800</xdr:colOff>
      <xdr:row>105</xdr:row>
      <xdr:rowOff>15239</xdr:rowOff>
    </xdr:to>
    <xdr:cxnSp macro="">
      <xdr:nvCxnSpPr>
        <xdr:cNvPr id="638" name="直線コネクタ 637"/>
        <xdr:cNvCxnSpPr/>
      </xdr:nvCxnSpPr>
      <xdr:spPr>
        <a:xfrm>
          <a:off x="14592300" y="18017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164464</xdr:rowOff>
    </xdr:from>
    <xdr:to>
      <xdr:col>72</xdr:col>
      <xdr:colOff>38100</xdr:colOff>
      <xdr:row>105</xdr:row>
      <xdr:rowOff>94614</xdr:rowOff>
    </xdr:to>
    <xdr:sp macro="" textlink="">
      <xdr:nvSpPr>
        <xdr:cNvPr id="639" name="楕円 638"/>
        <xdr:cNvSpPr/>
      </xdr:nvSpPr>
      <xdr:spPr>
        <a:xfrm>
          <a:off x="13652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15239</xdr:rowOff>
    </xdr:from>
    <xdr:to>
      <xdr:col>76</xdr:col>
      <xdr:colOff>114300</xdr:colOff>
      <xdr:row>105</xdr:row>
      <xdr:rowOff>43814</xdr:rowOff>
    </xdr:to>
    <xdr:cxnSp macro="">
      <xdr:nvCxnSpPr>
        <xdr:cNvPr id="640" name="直線コネクタ 639"/>
        <xdr:cNvCxnSpPr/>
      </xdr:nvCxnSpPr>
      <xdr:spPr>
        <a:xfrm flipV="1">
          <a:off x="13703300" y="180174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41"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42"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43"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57166</xdr:rowOff>
    </xdr:from>
    <xdr:ext cx="405111" cy="259045"/>
    <xdr:sp macro="" textlink="">
      <xdr:nvSpPr>
        <xdr:cNvPr id="644" name="n_1mainValue【公民館】&#10;有形固定資産減価償却率"/>
        <xdr:cNvSpPr txBox="1"/>
      </xdr:nvSpPr>
      <xdr:spPr>
        <a:xfrm>
          <a:off x="152660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645" name="n_2mainValue【公民館】&#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85741</xdr:rowOff>
    </xdr:from>
    <xdr:ext cx="405111" cy="259045"/>
    <xdr:sp macro="" textlink="">
      <xdr:nvSpPr>
        <xdr:cNvPr id="646" name="n_3mainValue【公民館】&#10;有形固定資産減価償却率"/>
        <xdr:cNvSpPr txBox="1"/>
      </xdr:nvSpPr>
      <xdr:spPr>
        <a:xfrm>
          <a:off x="13500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7" name="直線コネクタ 65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8" name="テキスト ボックス 65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9" name="直線コネクタ 65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0" name="テキスト ボックス 65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1" name="直線コネクタ 66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2" name="テキスト ボックス 66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3" name="直線コネクタ 66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4" name="テキスト ボックス 66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5" name="直線コネクタ 66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6" name="テキスト ボックス 66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70" name="直線コネクタ 66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7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72" name="直線コネクタ 67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7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74" name="直線コネクタ 67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75"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76" name="フローチャート: 判断 67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77" name="フローチャート: 判断 67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78" name="フローチャート: 判断 67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79" name="フローチャート: 判断 67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85" name="楕円 684"/>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686" name="【公民館】&#10;一人当たり面積該当値テキスト"/>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21589</xdr:rowOff>
    </xdr:from>
    <xdr:to>
      <xdr:col>112</xdr:col>
      <xdr:colOff>38100</xdr:colOff>
      <xdr:row>106</xdr:row>
      <xdr:rowOff>123189</xdr:rowOff>
    </xdr:to>
    <xdr:sp macro="" textlink="">
      <xdr:nvSpPr>
        <xdr:cNvPr id="687" name="楕円 686"/>
        <xdr:cNvSpPr/>
      </xdr:nvSpPr>
      <xdr:spPr>
        <a:xfrm>
          <a:off x="2127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76200</xdr:rowOff>
    </xdr:to>
    <xdr:cxnSp macro="">
      <xdr:nvCxnSpPr>
        <xdr:cNvPr id="688" name="直線コネクタ 687"/>
        <xdr:cNvCxnSpPr/>
      </xdr:nvCxnSpPr>
      <xdr:spPr>
        <a:xfrm>
          <a:off x="21323300" y="182460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689" name="楕円 688"/>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72389</xdr:rowOff>
    </xdr:to>
    <xdr:cxnSp macro="">
      <xdr:nvCxnSpPr>
        <xdr:cNvPr id="690" name="直線コネクタ 689"/>
        <xdr:cNvCxnSpPr/>
      </xdr:nvCxnSpPr>
      <xdr:spPr>
        <a:xfrm>
          <a:off x="20434300" y="182384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691" name="楕円 690"/>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106</xdr:row>
      <xdr:rowOff>64770</xdr:rowOff>
    </xdr:to>
    <xdr:cxnSp macro="">
      <xdr:nvCxnSpPr>
        <xdr:cNvPr id="692" name="直線コネクタ 691"/>
        <xdr:cNvCxnSpPr/>
      </xdr:nvCxnSpPr>
      <xdr:spPr>
        <a:xfrm>
          <a:off x="19545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693"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94"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95"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114316</xdr:rowOff>
    </xdr:from>
    <xdr:ext cx="469744" cy="259045"/>
    <xdr:sp macro="" textlink="">
      <xdr:nvSpPr>
        <xdr:cNvPr id="696" name="n_1mainValue【公民館】&#10;一人当たり面積"/>
        <xdr:cNvSpPr txBox="1"/>
      </xdr:nvSpPr>
      <xdr:spPr>
        <a:xfrm>
          <a:off x="210757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106697</xdr:rowOff>
    </xdr:from>
    <xdr:ext cx="469744" cy="259045"/>
    <xdr:sp macro="" textlink="">
      <xdr:nvSpPr>
        <xdr:cNvPr id="697" name="n_2mainValue【公民館】&#10;一人当たり面積"/>
        <xdr:cNvSpPr txBox="1"/>
      </xdr:nvSpPr>
      <xdr:spPr>
        <a:xfrm>
          <a:off x="20199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106697</xdr:rowOff>
    </xdr:from>
    <xdr:ext cx="469744" cy="259045"/>
    <xdr:sp macro="" textlink="">
      <xdr:nvSpPr>
        <xdr:cNvPr id="698" name="n_3mainValue【公民館】&#10;一人当たり面積"/>
        <xdr:cNvSpPr txBox="1"/>
      </xdr:nvSpPr>
      <xdr:spPr>
        <a:xfrm>
          <a:off x="19310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年度時点では類似団体の平均値と比較して非常に高い水準であったものの、平成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年度から校舎の長寿命化に着手し、計画的に事業を進めてきた結果、平成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年度には大きく平均値に近づいた。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校舎長寿命化は引き続き令和３年度まで事業が計画されており、今後も学校施設の有形固定資産減価償却率は低下していくことが見込まれる。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また、橋りょうの有形固定資産減価償却率についても、計画的な耐震改修を進めてきたことにより低下しており、類似団体平均と比較して低い状況となっている。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69,064
67,370
17.35
26,599,009
25,385,021
759,720
15,939,494
18,132,290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2" name="楕円 71"/>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3" name="【図書館】&#10;有形固定資産減価償却率該当値テキスト"/>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4" name="楕円 73"/>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110490</xdr:rowOff>
    </xdr:to>
    <xdr:cxnSp macro="">
      <xdr:nvCxnSpPr>
        <xdr:cNvPr id="75" name="直線コネクタ 74"/>
        <xdr:cNvCxnSpPr/>
      </xdr:nvCxnSpPr>
      <xdr:spPr>
        <a:xfrm flipV="1">
          <a:off x="3797300" y="6705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59690</xdr:rowOff>
    </xdr:from>
    <xdr:to>
      <xdr:col>15</xdr:col>
      <xdr:colOff>101600</xdr:colOff>
      <xdr:row>39</xdr:row>
      <xdr:rowOff>161290</xdr:rowOff>
    </xdr:to>
    <xdr:sp macro="" textlink="">
      <xdr:nvSpPr>
        <xdr:cNvPr id="76" name="楕円 75"/>
        <xdr:cNvSpPr/>
      </xdr:nvSpPr>
      <xdr:spPr>
        <a:xfrm>
          <a:off x="2857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110490</xdr:rowOff>
    </xdr:from>
    <xdr:to>
      <xdr:col>19</xdr:col>
      <xdr:colOff>177800</xdr:colOff>
      <xdr:row>39</xdr:row>
      <xdr:rowOff>110490</xdr:rowOff>
    </xdr:to>
    <xdr:cxnSp macro="">
      <xdr:nvCxnSpPr>
        <xdr:cNvPr id="77" name="直線コネクタ 76"/>
        <xdr:cNvCxnSpPr/>
      </xdr:nvCxnSpPr>
      <xdr:spPr>
        <a:xfrm>
          <a:off x="2908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38463</xdr:rowOff>
    </xdr:from>
    <xdr:to>
      <xdr:col>10</xdr:col>
      <xdr:colOff>165100</xdr:colOff>
      <xdr:row>38</xdr:row>
      <xdr:rowOff>140063</xdr:rowOff>
    </xdr:to>
    <xdr:sp macro="" textlink="">
      <xdr:nvSpPr>
        <xdr:cNvPr id="78" name="楕円 77"/>
        <xdr:cNvSpPr/>
      </xdr:nvSpPr>
      <xdr:spPr>
        <a:xfrm>
          <a:off x="1968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89263</xdr:rowOff>
    </xdr:from>
    <xdr:to>
      <xdr:col>15</xdr:col>
      <xdr:colOff>50800</xdr:colOff>
      <xdr:row>39</xdr:row>
      <xdr:rowOff>110490</xdr:rowOff>
    </xdr:to>
    <xdr:cxnSp macro="">
      <xdr:nvCxnSpPr>
        <xdr:cNvPr id="79" name="直線コネクタ 78"/>
        <xdr:cNvCxnSpPr/>
      </xdr:nvCxnSpPr>
      <xdr:spPr>
        <a:xfrm>
          <a:off x="2019300" y="6604363"/>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80"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81"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83" name="n_1mainValue【図書館】&#10;有形固定資産減価償却率"/>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84" name="n_2mainValue【図書館】&#10;有形固定資産減価償却率"/>
        <xdr:cNvSpPr txBox="1"/>
      </xdr:nvSpPr>
      <xdr:spPr>
        <a:xfrm>
          <a:off x="2705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156590</xdr:rowOff>
    </xdr:from>
    <xdr:ext cx="405111" cy="259045"/>
    <xdr:sp macro="" textlink="">
      <xdr:nvSpPr>
        <xdr:cNvPr id="85" name="n_3mainValue【図書館】&#10;有形固定資産減価償却率"/>
        <xdr:cNvSpPr txBox="1"/>
      </xdr:nvSpPr>
      <xdr:spPr>
        <a:xfrm>
          <a:off x="1816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24" name="楕円 123"/>
        <xdr:cNvSpPr/>
      </xdr:nvSpPr>
      <xdr:spPr>
        <a:xfrm>
          <a:off x="10426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25" name="【図書館】&#10;一人当たり面積該当値テキスト"/>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38100</xdr:rowOff>
    </xdr:from>
    <xdr:to>
      <xdr:col>50</xdr:col>
      <xdr:colOff>165100</xdr:colOff>
      <xdr:row>38</xdr:row>
      <xdr:rowOff>139700</xdr:rowOff>
    </xdr:to>
    <xdr:sp macro="" textlink="">
      <xdr:nvSpPr>
        <xdr:cNvPr id="126" name="楕円 125"/>
        <xdr:cNvSpPr/>
      </xdr:nvSpPr>
      <xdr:spPr>
        <a:xfrm>
          <a:off x="958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88900</xdr:rowOff>
    </xdr:from>
    <xdr:to>
      <xdr:col>55</xdr:col>
      <xdr:colOff>0</xdr:colOff>
      <xdr:row>38</xdr:row>
      <xdr:rowOff>88900</xdr:rowOff>
    </xdr:to>
    <xdr:cxnSp macro="">
      <xdr:nvCxnSpPr>
        <xdr:cNvPr id="127" name="直線コネクタ 126"/>
        <xdr:cNvCxnSpPr/>
      </xdr:nvCxnSpPr>
      <xdr:spPr>
        <a:xfrm>
          <a:off x="9639300" y="660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8" name="楕円 127"/>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88900</xdr:rowOff>
    </xdr:to>
    <xdr:cxnSp macro="">
      <xdr:nvCxnSpPr>
        <xdr:cNvPr id="129" name="直線コネクタ 128"/>
        <xdr:cNvCxnSpPr/>
      </xdr:nvCxnSpPr>
      <xdr:spPr>
        <a:xfrm>
          <a:off x="87503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0" name="楕円 129"/>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1" name="直線コネクタ 130"/>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2"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4"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156227</xdr:rowOff>
    </xdr:from>
    <xdr:ext cx="469744" cy="259045"/>
    <xdr:sp macro="" textlink="">
      <xdr:nvSpPr>
        <xdr:cNvPr id="135" name="n_1mainValue【図書館】&#10;一人当たり面積"/>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6"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7"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122283</xdr:rowOff>
    </xdr:from>
    <xdr:to>
      <xdr:col>24</xdr:col>
      <xdr:colOff>114300</xdr:colOff>
      <xdr:row>60</xdr:row>
      <xdr:rowOff>52433</xdr:rowOff>
    </xdr:to>
    <xdr:sp macro="" textlink="">
      <xdr:nvSpPr>
        <xdr:cNvPr id="178" name="楕円 177"/>
        <xdr:cNvSpPr/>
      </xdr:nvSpPr>
      <xdr:spPr>
        <a:xfrm>
          <a:off x="45847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100710</xdr:rowOff>
    </xdr:from>
    <xdr:ext cx="405111" cy="259045"/>
    <xdr:sp macro="" textlink="">
      <xdr:nvSpPr>
        <xdr:cNvPr id="179" name="【体育館・プール】&#10;有形固定資産減価償却率該当値テキスト"/>
        <xdr:cNvSpPr txBox="1"/>
      </xdr:nvSpPr>
      <xdr:spPr>
        <a:xfrm>
          <a:off x="4673600"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130447</xdr:rowOff>
    </xdr:from>
    <xdr:to>
      <xdr:col>20</xdr:col>
      <xdr:colOff>38100</xdr:colOff>
      <xdr:row>60</xdr:row>
      <xdr:rowOff>60597</xdr:rowOff>
    </xdr:to>
    <xdr:sp macro="" textlink="">
      <xdr:nvSpPr>
        <xdr:cNvPr id="180" name="楕円 179"/>
        <xdr:cNvSpPr/>
      </xdr:nvSpPr>
      <xdr:spPr>
        <a:xfrm>
          <a:off x="3746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1633</xdr:rowOff>
    </xdr:from>
    <xdr:to>
      <xdr:col>24</xdr:col>
      <xdr:colOff>63500</xdr:colOff>
      <xdr:row>60</xdr:row>
      <xdr:rowOff>9797</xdr:rowOff>
    </xdr:to>
    <xdr:cxnSp macro="">
      <xdr:nvCxnSpPr>
        <xdr:cNvPr id="181" name="直線コネクタ 180"/>
        <xdr:cNvCxnSpPr/>
      </xdr:nvCxnSpPr>
      <xdr:spPr>
        <a:xfrm flipV="1">
          <a:off x="3797300" y="1028863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82" name="楕円 181"/>
        <xdr:cNvSpPr/>
      </xdr:nvSpPr>
      <xdr:spPr>
        <a:xfrm>
          <a:off x="2857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xdr:rowOff>
    </xdr:from>
    <xdr:to>
      <xdr:col>19</xdr:col>
      <xdr:colOff>177800</xdr:colOff>
      <xdr:row>60</xdr:row>
      <xdr:rowOff>17962</xdr:rowOff>
    </xdr:to>
    <xdr:cxnSp macro="">
      <xdr:nvCxnSpPr>
        <xdr:cNvPr id="183" name="直線コネクタ 182"/>
        <xdr:cNvCxnSpPr/>
      </xdr:nvCxnSpPr>
      <xdr:spPr>
        <a:xfrm flipV="1">
          <a:off x="2908300" y="1029679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171269</xdr:rowOff>
    </xdr:from>
    <xdr:to>
      <xdr:col>10</xdr:col>
      <xdr:colOff>165100</xdr:colOff>
      <xdr:row>60</xdr:row>
      <xdr:rowOff>101419</xdr:rowOff>
    </xdr:to>
    <xdr:sp macro="" textlink="">
      <xdr:nvSpPr>
        <xdr:cNvPr id="184" name="楕円 183"/>
        <xdr:cNvSpPr/>
      </xdr:nvSpPr>
      <xdr:spPr>
        <a:xfrm>
          <a:off x="1968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17962</xdr:rowOff>
    </xdr:from>
    <xdr:to>
      <xdr:col>15</xdr:col>
      <xdr:colOff>50800</xdr:colOff>
      <xdr:row>60</xdr:row>
      <xdr:rowOff>50619</xdr:rowOff>
    </xdr:to>
    <xdr:cxnSp macro="">
      <xdr:nvCxnSpPr>
        <xdr:cNvPr id="185" name="直線コネクタ 184"/>
        <xdr:cNvCxnSpPr/>
      </xdr:nvCxnSpPr>
      <xdr:spPr>
        <a:xfrm flipV="1">
          <a:off x="2019300" y="103049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51724</xdr:rowOff>
    </xdr:from>
    <xdr:ext cx="405111" cy="259045"/>
    <xdr:sp macro="" textlink="">
      <xdr:nvSpPr>
        <xdr:cNvPr id="189" name="n_1mainValue【体育館・プール】&#10;有形固定資産減価償却率"/>
        <xdr:cNvSpPr txBox="1"/>
      </xdr:nvSpPr>
      <xdr:spPr>
        <a:xfrm>
          <a:off x="3582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59889</xdr:rowOff>
    </xdr:from>
    <xdr:ext cx="405111" cy="259045"/>
    <xdr:sp macro="" textlink="">
      <xdr:nvSpPr>
        <xdr:cNvPr id="190" name="n_2mainValue【体育館・プール】&#10;有形固定資産減価償却率"/>
        <xdr:cNvSpPr txBox="1"/>
      </xdr:nvSpPr>
      <xdr:spPr>
        <a:xfrm>
          <a:off x="27057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92546</xdr:rowOff>
    </xdr:from>
    <xdr:ext cx="405111" cy="259045"/>
    <xdr:sp macro="" textlink="">
      <xdr:nvSpPr>
        <xdr:cNvPr id="191" name="n_3mainValue【体育館・プール】&#10;有形固定資産減価償却率"/>
        <xdr:cNvSpPr txBox="1"/>
      </xdr:nvSpPr>
      <xdr:spPr>
        <a:xfrm>
          <a:off x="18167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106553</xdr:rowOff>
    </xdr:from>
    <xdr:to>
      <xdr:col>55</xdr:col>
      <xdr:colOff>50800</xdr:colOff>
      <xdr:row>64</xdr:row>
      <xdr:rowOff>36703</xdr:rowOff>
    </xdr:to>
    <xdr:sp macro="" textlink="">
      <xdr:nvSpPr>
        <xdr:cNvPr id="230" name="楕円 229"/>
        <xdr:cNvSpPr/>
      </xdr:nvSpPr>
      <xdr:spPr>
        <a:xfrm>
          <a:off x="10426700" y="109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106172</xdr:rowOff>
    </xdr:from>
    <xdr:to>
      <xdr:col>50</xdr:col>
      <xdr:colOff>165100</xdr:colOff>
      <xdr:row>64</xdr:row>
      <xdr:rowOff>36322</xdr:rowOff>
    </xdr:to>
    <xdr:sp macro="" textlink="">
      <xdr:nvSpPr>
        <xdr:cNvPr id="232" name="楕円 231"/>
        <xdr:cNvSpPr/>
      </xdr:nvSpPr>
      <xdr:spPr>
        <a:xfrm>
          <a:off x="95885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156972</xdr:rowOff>
    </xdr:from>
    <xdr:to>
      <xdr:col>55</xdr:col>
      <xdr:colOff>0</xdr:colOff>
      <xdr:row>63</xdr:row>
      <xdr:rowOff>157353</xdr:rowOff>
    </xdr:to>
    <xdr:cxnSp macro="">
      <xdr:nvCxnSpPr>
        <xdr:cNvPr id="233" name="直線コネクタ 232"/>
        <xdr:cNvCxnSpPr/>
      </xdr:nvCxnSpPr>
      <xdr:spPr>
        <a:xfrm>
          <a:off x="9639300" y="1095832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104267</xdr:rowOff>
    </xdr:from>
    <xdr:to>
      <xdr:col>46</xdr:col>
      <xdr:colOff>38100</xdr:colOff>
      <xdr:row>64</xdr:row>
      <xdr:rowOff>34417</xdr:rowOff>
    </xdr:to>
    <xdr:sp macro="" textlink="">
      <xdr:nvSpPr>
        <xdr:cNvPr id="234" name="楕円 233"/>
        <xdr:cNvSpPr/>
      </xdr:nvSpPr>
      <xdr:spPr>
        <a:xfrm>
          <a:off x="8699500" y="1090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155067</xdr:rowOff>
    </xdr:from>
    <xdr:to>
      <xdr:col>50</xdr:col>
      <xdr:colOff>114300</xdr:colOff>
      <xdr:row>63</xdr:row>
      <xdr:rowOff>156972</xdr:rowOff>
    </xdr:to>
    <xdr:cxnSp macro="">
      <xdr:nvCxnSpPr>
        <xdr:cNvPr id="235" name="直線コネクタ 234"/>
        <xdr:cNvCxnSpPr/>
      </xdr:nvCxnSpPr>
      <xdr:spPr>
        <a:xfrm>
          <a:off x="8750300" y="1095641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103886</xdr:rowOff>
    </xdr:from>
    <xdr:to>
      <xdr:col>41</xdr:col>
      <xdr:colOff>101600</xdr:colOff>
      <xdr:row>64</xdr:row>
      <xdr:rowOff>34036</xdr:rowOff>
    </xdr:to>
    <xdr:sp macro="" textlink="">
      <xdr:nvSpPr>
        <xdr:cNvPr id="236" name="楕円 235"/>
        <xdr:cNvSpPr/>
      </xdr:nvSpPr>
      <xdr:spPr>
        <a:xfrm>
          <a:off x="7810500" y="109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154686</xdr:rowOff>
    </xdr:from>
    <xdr:to>
      <xdr:col>45</xdr:col>
      <xdr:colOff>177800</xdr:colOff>
      <xdr:row>63</xdr:row>
      <xdr:rowOff>155067</xdr:rowOff>
    </xdr:to>
    <xdr:cxnSp macro="">
      <xdr:nvCxnSpPr>
        <xdr:cNvPr id="237" name="直線コネクタ 236"/>
        <xdr:cNvCxnSpPr/>
      </xdr:nvCxnSpPr>
      <xdr:spPr>
        <a:xfrm>
          <a:off x="7861300" y="1095603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38" name="n_1aveValue【体育館・プール】&#10;一人当たり面積"/>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48404</xdr:rowOff>
    </xdr:from>
    <xdr:ext cx="469744" cy="259045"/>
    <xdr:sp macro="" textlink="">
      <xdr:nvSpPr>
        <xdr:cNvPr id="240" name="n_3aveValue【体育館・プール】&#10;一人当たり面積"/>
        <xdr:cNvSpPr txBox="1"/>
      </xdr:nvSpPr>
      <xdr:spPr>
        <a:xfrm>
          <a:off x="76264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52849</xdr:rowOff>
    </xdr:from>
    <xdr:ext cx="469744" cy="259045"/>
    <xdr:sp macro="" textlink="">
      <xdr:nvSpPr>
        <xdr:cNvPr id="241" name="n_1mainValue【体育館・プール】&#10;一人当たり面積"/>
        <xdr:cNvSpPr txBox="1"/>
      </xdr:nvSpPr>
      <xdr:spPr>
        <a:xfrm>
          <a:off x="9391727" y="1068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50944</xdr:rowOff>
    </xdr:from>
    <xdr:ext cx="469744" cy="259045"/>
    <xdr:sp macro="" textlink="">
      <xdr:nvSpPr>
        <xdr:cNvPr id="242" name="n_2mainValue【体育館・プール】&#10;一人当たり面積"/>
        <xdr:cNvSpPr txBox="1"/>
      </xdr:nvSpPr>
      <xdr:spPr>
        <a:xfrm>
          <a:off x="8515427" y="1068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50563</xdr:rowOff>
    </xdr:from>
    <xdr:ext cx="469744" cy="259045"/>
    <xdr:sp macro="" textlink="">
      <xdr:nvSpPr>
        <xdr:cNvPr id="243" name="n_3mainValue【体育館・プール】&#10;一人当たり面積"/>
        <xdr:cNvSpPr txBox="1"/>
      </xdr:nvSpPr>
      <xdr:spPr>
        <a:xfrm>
          <a:off x="7626427" y="106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42545</xdr:rowOff>
    </xdr:from>
    <xdr:to>
      <xdr:col>24</xdr:col>
      <xdr:colOff>114300</xdr:colOff>
      <xdr:row>79</xdr:row>
      <xdr:rowOff>144145</xdr:rowOff>
    </xdr:to>
    <xdr:sp macro="" textlink="">
      <xdr:nvSpPr>
        <xdr:cNvPr id="283" name="楕円 282"/>
        <xdr:cNvSpPr/>
      </xdr:nvSpPr>
      <xdr:spPr>
        <a:xfrm>
          <a:off x="45847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65422</xdr:rowOff>
    </xdr:from>
    <xdr:ext cx="405111" cy="259045"/>
    <xdr:sp macro="" textlink="">
      <xdr:nvSpPr>
        <xdr:cNvPr id="284" name="【福祉施設】&#10;有形固定資産減価償却率該当値テキスト"/>
        <xdr:cNvSpPr txBox="1"/>
      </xdr:nvSpPr>
      <xdr:spPr>
        <a:xfrm>
          <a:off x="4673600"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36830</xdr:rowOff>
    </xdr:from>
    <xdr:to>
      <xdr:col>20</xdr:col>
      <xdr:colOff>38100</xdr:colOff>
      <xdr:row>80</xdr:row>
      <xdr:rowOff>138430</xdr:rowOff>
    </xdr:to>
    <xdr:sp macro="" textlink="">
      <xdr:nvSpPr>
        <xdr:cNvPr id="285" name="楕円 284"/>
        <xdr:cNvSpPr/>
      </xdr:nvSpPr>
      <xdr:spPr>
        <a:xfrm>
          <a:off x="3746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93345</xdr:rowOff>
    </xdr:from>
    <xdr:to>
      <xdr:col>24</xdr:col>
      <xdr:colOff>63500</xdr:colOff>
      <xdr:row>80</xdr:row>
      <xdr:rowOff>87630</xdr:rowOff>
    </xdr:to>
    <xdr:cxnSp macro="">
      <xdr:nvCxnSpPr>
        <xdr:cNvPr id="286" name="直線コネクタ 285"/>
        <xdr:cNvCxnSpPr/>
      </xdr:nvCxnSpPr>
      <xdr:spPr>
        <a:xfrm flipV="1">
          <a:off x="3797300" y="1363789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36830</xdr:rowOff>
    </xdr:from>
    <xdr:to>
      <xdr:col>15</xdr:col>
      <xdr:colOff>101600</xdr:colOff>
      <xdr:row>80</xdr:row>
      <xdr:rowOff>138430</xdr:rowOff>
    </xdr:to>
    <xdr:sp macro="" textlink="">
      <xdr:nvSpPr>
        <xdr:cNvPr id="287" name="楕円 286"/>
        <xdr:cNvSpPr/>
      </xdr:nvSpPr>
      <xdr:spPr>
        <a:xfrm>
          <a:off x="2857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87630</xdr:rowOff>
    </xdr:from>
    <xdr:to>
      <xdr:col>19</xdr:col>
      <xdr:colOff>177800</xdr:colOff>
      <xdr:row>80</xdr:row>
      <xdr:rowOff>87630</xdr:rowOff>
    </xdr:to>
    <xdr:cxnSp macro="">
      <xdr:nvCxnSpPr>
        <xdr:cNvPr id="288" name="直線コネクタ 287"/>
        <xdr:cNvCxnSpPr/>
      </xdr:nvCxnSpPr>
      <xdr:spPr>
        <a:xfrm>
          <a:off x="2908300" y="13803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48261</xdr:rowOff>
    </xdr:from>
    <xdr:to>
      <xdr:col>10</xdr:col>
      <xdr:colOff>165100</xdr:colOff>
      <xdr:row>80</xdr:row>
      <xdr:rowOff>149861</xdr:rowOff>
    </xdr:to>
    <xdr:sp macro="" textlink="">
      <xdr:nvSpPr>
        <xdr:cNvPr id="289" name="楕円 288"/>
        <xdr:cNvSpPr/>
      </xdr:nvSpPr>
      <xdr:spPr>
        <a:xfrm>
          <a:off x="1968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87630</xdr:rowOff>
    </xdr:from>
    <xdr:to>
      <xdr:col>15</xdr:col>
      <xdr:colOff>50800</xdr:colOff>
      <xdr:row>80</xdr:row>
      <xdr:rowOff>99061</xdr:rowOff>
    </xdr:to>
    <xdr:cxnSp macro="">
      <xdr:nvCxnSpPr>
        <xdr:cNvPr id="290" name="直線コネクタ 289"/>
        <xdr:cNvCxnSpPr/>
      </xdr:nvCxnSpPr>
      <xdr:spPr>
        <a:xfrm flipV="1">
          <a:off x="2019300" y="13803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154957</xdr:rowOff>
    </xdr:from>
    <xdr:ext cx="405111" cy="259045"/>
    <xdr:sp macro="" textlink="">
      <xdr:nvSpPr>
        <xdr:cNvPr id="294" name="n_1mainValue【福祉施設】&#10;有形固定資産減価償却率"/>
        <xdr:cNvSpPr txBox="1"/>
      </xdr:nvSpPr>
      <xdr:spPr>
        <a:xfrm>
          <a:off x="35820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154957</xdr:rowOff>
    </xdr:from>
    <xdr:ext cx="405111" cy="259045"/>
    <xdr:sp macro="" textlink="">
      <xdr:nvSpPr>
        <xdr:cNvPr id="295" name="n_2mainValue【福祉施設】&#10;有形固定資産減価償却率"/>
        <xdr:cNvSpPr txBox="1"/>
      </xdr:nvSpPr>
      <xdr:spPr>
        <a:xfrm>
          <a:off x="2705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166388</xdr:rowOff>
    </xdr:from>
    <xdr:ext cx="405111" cy="259045"/>
    <xdr:sp macro="" textlink="">
      <xdr:nvSpPr>
        <xdr:cNvPr id="296" name="n_3mainValue【福祉施設】&#10;有形固定資産減価償却率"/>
        <xdr:cNvSpPr txBox="1"/>
      </xdr:nvSpPr>
      <xdr:spPr>
        <a:xfrm>
          <a:off x="1816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142421</xdr:rowOff>
    </xdr:from>
    <xdr:to>
      <xdr:col>55</xdr:col>
      <xdr:colOff>50800</xdr:colOff>
      <xdr:row>86</xdr:row>
      <xdr:rowOff>72571</xdr:rowOff>
    </xdr:to>
    <xdr:sp macro="" textlink="">
      <xdr:nvSpPr>
        <xdr:cNvPr id="337" name="楕円 336"/>
        <xdr:cNvSpPr/>
      </xdr:nvSpPr>
      <xdr:spPr>
        <a:xfrm>
          <a:off x="104267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120848</xdr:rowOff>
    </xdr:from>
    <xdr:ext cx="469744" cy="259045"/>
    <xdr:sp macro="" textlink="">
      <xdr:nvSpPr>
        <xdr:cNvPr id="338" name="【福祉施設】&#10;一人当たり面積該当値テキスト"/>
        <xdr:cNvSpPr txBox="1"/>
      </xdr:nvSpPr>
      <xdr:spPr>
        <a:xfrm>
          <a:off x="10515600"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142421</xdr:rowOff>
    </xdr:from>
    <xdr:to>
      <xdr:col>50</xdr:col>
      <xdr:colOff>165100</xdr:colOff>
      <xdr:row>86</xdr:row>
      <xdr:rowOff>72571</xdr:rowOff>
    </xdr:to>
    <xdr:sp macro="" textlink="">
      <xdr:nvSpPr>
        <xdr:cNvPr id="339" name="楕円 338"/>
        <xdr:cNvSpPr/>
      </xdr:nvSpPr>
      <xdr:spPr>
        <a:xfrm>
          <a:off x="9588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21771</xdr:rowOff>
    </xdr:from>
    <xdr:to>
      <xdr:col>55</xdr:col>
      <xdr:colOff>0</xdr:colOff>
      <xdr:row>86</xdr:row>
      <xdr:rowOff>21771</xdr:rowOff>
    </xdr:to>
    <xdr:cxnSp macro="">
      <xdr:nvCxnSpPr>
        <xdr:cNvPr id="340" name="直線コネクタ 339"/>
        <xdr:cNvCxnSpPr/>
      </xdr:nvCxnSpPr>
      <xdr:spPr>
        <a:xfrm>
          <a:off x="9639300" y="14766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139156</xdr:rowOff>
    </xdr:from>
    <xdr:to>
      <xdr:col>46</xdr:col>
      <xdr:colOff>38100</xdr:colOff>
      <xdr:row>86</xdr:row>
      <xdr:rowOff>69306</xdr:rowOff>
    </xdr:to>
    <xdr:sp macro="" textlink="">
      <xdr:nvSpPr>
        <xdr:cNvPr id="341" name="楕円 340"/>
        <xdr:cNvSpPr/>
      </xdr:nvSpPr>
      <xdr:spPr>
        <a:xfrm>
          <a:off x="8699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18506</xdr:rowOff>
    </xdr:from>
    <xdr:to>
      <xdr:col>50</xdr:col>
      <xdr:colOff>114300</xdr:colOff>
      <xdr:row>86</xdr:row>
      <xdr:rowOff>21771</xdr:rowOff>
    </xdr:to>
    <xdr:cxnSp macro="">
      <xdr:nvCxnSpPr>
        <xdr:cNvPr id="342" name="直線コネクタ 341"/>
        <xdr:cNvCxnSpPr/>
      </xdr:nvCxnSpPr>
      <xdr:spPr>
        <a:xfrm>
          <a:off x="8750300" y="147632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23223</xdr:rowOff>
    </xdr:from>
    <xdr:to>
      <xdr:col>41</xdr:col>
      <xdr:colOff>101600</xdr:colOff>
      <xdr:row>86</xdr:row>
      <xdr:rowOff>124823</xdr:rowOff>
    </xdr:to>
    <xdr:sp macro="" textlink="">
      <xdr:nvSpPr>
        <xdr:cNvPr id="343" name="楕円 342"/>
        <xdr:cNvSpPr/>
      </xdr:nvSpPr>
      <xdr:spPr>
        <a:xfrm>
          <a:off x="7810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18506</xdr:rowOff>
    </xdr:from>
    <xdr:to>
      <xdr:col>45</xdr:col>
      <xdr:colOff>177800</xdr:colOff>
      <xdr:row>86</xdr:row>
      <xdr:rowOff>74023</xdr:rowOff>
    </xdr:to>
    <xdr:cxnSp macro="">
      <xdr:nvCxnSpPr>
        <xdr:cNvPr id="344" name="直線コネクタ 343"/>
        <xdr:cNvCxnSpPr/>
      </xdr:nvCxnSpPr>
      <xdr:spPr>
        <a:xfrm flipV="1">
          <a:off x="7861300" y="1476320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63698</xdr:rowOff>
    </xdr:from>
    <xdr:ext cx="469744" cy="259045"/>
    <xdr:sp macro="" textlink="">
      <xdr:nvSpPr>
        <xdr:cNvPr id="348" name="n_1mainValue【福祉施設】&#10;一人当たり面積"/>
        <xdr:cNvSpPr txBox="1"/>
      </xdr:nvSpPr>
      <xdr:spPr>
        <a:xfrm>
          <a:off x="9391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60433</xdr:rowOff>
    </xdr:from>
    <xdr:ext cx="469744" cy="259045"/>
    <xdr:sp macro="" textlink="">
      <xdr:nvSpPr>
        <xdr:cNvPr id="349" name="n_2mainValue【福祉施設】&#10;一人当たり面積"/>
        <xdr:cNvSpPr txBox="1"/>
      </xdr:nvSpPr>
      <xdr:spPr>
        <a:xfrm>
          <a:off x="8515427" y="1480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115950</xdr:rowOff>
    </xdr:from>
    <xdr:ext cx="469744" cy="259045"/>
    <xdr:sp macro="" textlink="">
      <xdr:nvSpPr>
        <xdr:cNvPr id="350" name="n_3mainValue【福祉施設】&#10;一人当たり面積"/>
        <xdr:cNvSpPr txBox="1"/>
      </xdr:nvSpPr>
      <xdr:spPr>
        <a:xfrm>
          <a:off x="7626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54792</xdr:rowOff>
    </xdr:from>
    <xdr:to>
      <xdr:col>24</xdr:col>
      <xdr:colOff>114300</xdr:colOff>
      <xdr:row>103</xdr:row>
      <xdr:rowOff>156392</xdr:rowOff>
    </xdr:to>
    <xdr:sp macro="" textlink="">
      <xdr:nvSpPr>
        <xdr:cNvPr id="391" name="楕円 390"/>
        <xdr:cNvSpPr/>
      </xdr:nvSpPr>
      <xdr:spPr>
        <a:xfrm>
          <a:off x="4584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77669</xdr:rowOff>
    </xdr:from>
    <xdr:ext cx="405111" cy="259045"/>
    <xdr:sp macro="" textlink="">
      <xdr:nvSpPr>
        <xdr:cNvPr id="392" name="【市民会館】&#10;有形固定資産減価償却率該当値テキスト"/>
        <xdr:cNvSpPr txBox="1"/>
      </xdr:nvSpPr>
      <xdr:spPr>
        <a:xfrm>
          <a:off x="4673600" y="1756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167458</xdr:rowOff>
    </xdr:from>
    <xdr:to>
      <xdr:col>20</xdr:col>
      <xdr:colOff>38100</xdr:colOff>
      <xdr:row>104</xdr:row>
      <xdr:rowOff>97608</xdr:rowOff>
    </xdr:to>
    <xdr:sp macro="" textlink="">
      <xdr:nvSpPr>
        <xdr:cNvPr id="393" name="楕円 392"/>
        <xdr:cNvSpPr/>
      </xdr:nvSpPr>
      <xdr:spPr>
        <a:xfrm>
          <a:off x="3746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105592</xdr:rowOff>
    </xdr:from>
    <xdr:to>
      <xdr:col>24</xdr:col>
      <xdr:colOff>63500</xdr:colOff>
      <xdr:row>104</xdr:row>
      <xdr:rowOff>46808</xdr:rowOff>
    </xdr:to>
    <xdr:cxnSp macro="">
      <xdr:nvCxnSpPr>
        <xdr:cNvPr id="394" name="直線コネクタ 393"/>
        <xdr:cNvCxnSpPr/>
      </xdr:nvCxnSpPr>
      <xdr:spPr>
        <a:xfrm flipV="1">
          <a:off x="3797300" y="17764942"/>
          <a:ext cx="8382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5806</xdr:rowOff>
    </xdr:from>
    <xdr:to>
      <xdr:col>15</xdr:col>
      <xdr:colOff>101600</xdr:colOff>
      <xdr:row>104</xdr:row>
      <xdr:rowOff>107406</xdr:rowOff>
    </xdr:to>
    <xdr:sp macro="" textlink="">
      <xdr:nvSpPr>
        <xdr:cNvPr id="395" name="楕円 394"/>
        <xdr:cNvSpPr/>
      </xdr:nvSpPr>
      <xdr:spPr>
        <a:xfrm>
          <a:off x="2857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46808</xdr:rowOff>
    </xdr:from>
    <xdr:to>
      <xdr:col>19</xdr:col>
      <xdr:colOff>177800</xdr:colOff>
      <xdr:row>104</xdr:row>
      <xdr:rowOff>56606</xdr:rowOff>
    </xdr:to>
    <xdr:cxnSp macro="">
      <xdr:nvCxnSpPr>
        <xdr:cNvPr id="396" name="直線コネクタ 395"/>
        <xdr:cNvCxnSpPr/>
      </xdr:nvCxnSpPr>
      <xdr:spPr>
        <a:xfrm flipV="1">
          <a:off x="2908300" y="178776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97" name="楕円 396"/>
        <xdr:cNvSpPr/>
      </xdr:nvSpPr>
      <xdr:spPr>
        <a:xfrm>
          <a:off x="1968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56606</xdr:rowOff>
    </xdr:from>
    <xdr:to>
      <xdr:col>15</xdr:col>
      <xdr:colOff>50800</xdr:colOff>
      <xdr:row>104</xdr:row>
      <xdr:rowOff>61505</xdr:rowOff>
    </xdr:to>
    <xdr:cxnSp macro="">
      <xdr:nvCxnSpPr>
        <xdr:cNvPr id="398" name="直線コネクタ 397"/>
        <xdr:cNvCxnSpPr/>
      </xdr:nvCxnSpPr>
      <xdr:spPr>
        <a:xfrm flipV="1">
          <a:off x="2019300" y="178874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114135</xdr:rowOff>
    </xdr:from>
    <xdr:ext cx="405111" cy="259045"/>
    <xdr:sp macro="" textlink="">
      <xdr:nvSpPr>
        <xdr:cNvPr id="402" name="n_1mainValue【市民会館】&#10;有形固定資産減価償却率"/>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123933</xdr:rowOff>
    </xdr:from>
    <xdr:ext cx="405111" cy="259045"/>
    <xdr:sp macro="" textlink="">
      <xdr:nvSpPr>
        <xdr:cNvPr id="403" name="n_2mainValue【市民会館】&#10;有形固定資産減価償却率"/>
        <xdr:cNvSpPr txBox="1"/>
      </xdr:nvSpPr>
      <xdr:spPr>
        <a:xfrm>
          <a:off x="2705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04" name="n_3main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45" name="楕円 444"/>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446" name="【市民会館】&#10;一人当たり面積該当値テキスト"/>
        <xdr:cNvSpPr txBox="1"/>
      </xdr:nvSpPr>
      <xdr:spPr>
        <a:xfrm>
          <a:off x="10515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447" name="楕円 446"/>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110489</xdr:rowOff>
    </xdr:to>
    <xdr:cxnSp macro="">
      <xdr:nvCxnSpPr>
        <xdr:cNvPr id="448" name="直線コネクタ 447"/>
        <xdr:cNvCxnSpPr/>
      </xdr:nvCxnSpPr>
      <xdr:spPr>
        <a:xfrm>
          <a:off x="9639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53158</xdr:rowOff>
    </xdr:from>
    <xdr:to>
      <xdr:col>46</xdr:col>
      <xdr:colOff>38100</xdr:colOff>
      <xdr:row>107</xdr:row>
      <xdr:rowOff>154758</xdr:rowOff>
    </xdr:to>
    <xdr:sp macro="" textlink="">
      <xdr:nvSpPr>
        <xdr:cNvPr id="449" name="楕円 448"/>
        <xdr:cNvSpPr/>
      </xdr:nvSpPr>
      <xdr:spPr>
        <a:xfrm>
          <a:off x="8699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103958</xdr:rowOff>
    </xdr:from>
    <xdr:to>
      <xdr:col>50</xdr:col>
      <xdr:colOff>114300</xdr:colOff>
      <xdr:row>107</xdr:row>
      <xdr:rowOff>110489</xdr:rowOff>
    </xdr:to>
    <xdr:cxnSp macro="">
      <xdr:nvCxnSpPr>
        <xdr:cNvPr id="450" name="直線コネクタ 449"/>
        <xdr:cNvCxnSpPr/>
      </xdr:nvCxnSpPr>
      <xdr:spPr>
        <a:xfrm>
          <a:off x="8750300" y="184491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53158</xdr:rowOff>
    </xdr:from>
    <xdr:to>
      <xdr:col>41</xdr:col>
      <xdr:colOff>101600</xdr:colOff>
      <xdr:row>107</xdr:row>
      <xdr:rowOff>154758</xdr:rowOff>
    </xdr:to>
    <xdr:sp macro="" textlink="">
      <xdr:nvSpPr>
        <xdr:cNvPr id="451" name="楕円 450"/>
        <xdr:cNvSpPr/>
      </xdr:nvSpPr>
      <xdr:spPr>
        <a:xfrm>
          <a:off x="7810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103958</xdr:rowOff>
    </xdr:from>
    <xdr:to>
      <xdr:col>45</xdr:col>
      <xdr:colOff>177800</xdr:colOff>
      <xdr:row>107</xdr:row>
      <xdr:rowOff>103958</xdr:rowOff>
    </xdr:to>
    <xdr:cxnSp macro="">
      <xdr:nvCxnSpPr>
        <xdr:cNvPr id="452" name="直線コネクタ 451"/>
        <xdr:cNvCxnSpPr/>
      </xdr:nvCxnSpPr>
      <xdr:spPr>
        <a:xfrm>
          <a:off x="7861300" y="18449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152416</xdr:rowOff>
    </xdr:from>
    <xdr:ext cx="469744" cy="259045"/>
    <xdr:sp macro="" textlink="">
      <xdr:nvSpPr>
        <xdr:cNvPr id="456" name="n_1mainValue【市民会館】&#10;一人当たり面積"/>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145885</xdr:rowOff>
    </xdr:from>
    <xdr:ext cx="469744" cy="259045"/>
    <xdr:sp macro="" textlink="">
      <xdr:nvSpPr>
        <xdr:cNvPr id="457" name="n_2mainValue【市民会館】&#10;一人当たり面積"/>
        <xdr:cNvSpPr txBox="1"/>
      </xdr:nvSpPr>
      <xdr:spPr>
        <a:xfrm>
          <a:off x="8515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145885</xdr:rowOff>
    </xdr:from>
    <xdr:ext cx="469744" cy="259045"/>
    <xdr:sp macro="" textlink="">
      <xdr:nvSpPr>
        <xdr:cNvPr id="458" name="n_3mainValue【市民会館】&#10;一人当たり面積"/>
        <xdr:cNvSpPr txBox="1"/>
      </xdr:nvSpPr>
      <xdr:spPr>
        <a:xfrm>
          <a:off x="7626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499" name="楕円 498"/>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3827</xdr:rowOff>
    </xdr:from>
    <xdr:ext cx="405111" cy="259045"/>
    <xdr:sp macro="" textlink="">
      <xdr:nvSpPr>
        <xdr:cNvPr id="500" name="【一般廃棄物処理施設】&#10;有形固定資産減価償却率該当値テキスト"/>
        <xdr:cNvSpPr txBox="1"/>
      </xdr:nvSpPr>
      <xdr:spPr>
        <a:xfrm>
          <a:off x="16357600"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97807</xdr:rowOff>
    </xdr:from>
    <xdr:ext cx="405111" cy="259045"/>
    <xdr:sp macro="" textlink="">
      <xdr:nvSpPr>
        <xdr:cNvPr id="501"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2"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3"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5" name="テキスト ボックス 51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7" name="テキスト ボックス 51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1" name="テキスト ボックス 52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3" name="テキスト ボックス 52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5" name="テキスト ボックス 52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27" name="直線コネクタ 526"/>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28"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29" name="直線コネクタ 528"/>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0"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31" name="直線コネクタ 530"/>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32"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33" name="フローチャート: 判断 532"/>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34" name="フローチャート: 判断 533"/>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35" name="フローチャート: 判断 534"/>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36" name="フローチャート: 判断 535"/>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41211</xdr:rowOff>
    </xdr:from>
    <xdr:to>
      <xdr:col>116</xdr:col>
      <xdr:colOff>114300</xdr:colOff>
      <xdr:row>41</xdr:row>
      <xdr:rowOff>142811</xdr:rowOff>
    </xdr:to>
    <xdr:sp macro="" textlink="">
      <xdr:nvSpPr>
        <xdr:cNvPr id="542" name="楕円 541"/>
        <xdr:cNvSpPr/>
      </xdr:nvSpPr>
      <xdr:spPr>
        <a:xfrm>
          <a:off x="22110700" y="70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127588</xdr:rowOff>
    </xdr:from>
    <xdr:ext cx="534377" cy="259045"/>
    <xdr:sp macro="" textlink="">
      <xdr:nvSpPr>
        <xdr:cNvPr id="543" name="【一般廃棄物処理施設】&#10;一人当たり有形固定資産（償却資産）額該当値テキスト"/>
        <xdr:cNvSpPr txBox="1"/>
      </xdr:nvSpPr>
      <xdr:spPr>
        <a:xfrm>
          <a:off x="22199600" y="69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109879</xdr:rowOff>
    </xdr:from>
    <xdr:ext cx="534377" cy="259045"/>
    <xdr:sp macro="" textlink="">
      <xdr:nvSpPr>
        <xdr:cNvPr id="544"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45"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46"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7" name="直線コネクタ 5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8" name="テキスト ボックス 55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9" name="直線コネクタ 5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0" name="テキスト ボックス 5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1" name="直線コネクタ 5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2" name="テキスト ボックス 5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3" name="直線コネクタ 5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4" name="テキスト ボックス 5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5" name="直線コネクタ 5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6" name="テキスト ボックス 5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7" name="直線コネクタ 5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8" name="テキスト ボックス 56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72" name="直線コネクタ 571"/>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73"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74" name="直線コネクタ 573"/>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7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76" name="直線コネクタ 57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77"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78" name="フローチャート: 判断 577"/>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79" name="フローチャート: 判断 578"/>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80" name="フローチャート: 判断 579"/>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81" name="フローチャート: 判断 580"/>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87" name="楕円 586"/>
        <xdr:cNvSpPr/>
      </xdr:nvSpPr>
      <xdr:spPr>
        <a:xfrm>
          <a:off x="16268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3101</xdr:rowOff>
    </xdr:from>
    <xdr:ext cx="405111" cy="259045"/>
    <xdr:sp macro="" textlink="">
      <xdr:nvSpPr>
        <xdr:cNvPr id="588" name="【保健センター・保健所】&#10;有形固定資産減価償却率該当値テキスト"/>
        <xdr:cNvSpPr txBox="1"/>
      </xdr:nvSpPr>
      <xdr:spPr>
        <a:xfrm>
          <a:off x="16357600" y="994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105954</xdr:rowOff>
    </xdr:from>
    <xdr:to>
      <xdr:col>81</xdr:col>
      <xdr:colOff>101600</xdr:colOff>
      <xdr:row>60</xdr:row>
      <xdr:rowOff>36104</xdr:rowOff>
    </xdr:to>
    <xdr:sp macro="" textlink="">
      <xdr:nvSpPr>
        <xdr:cNvPr id="589" name="楕円 588"/>
        <xdr:cNvSpPr/>
      </xdr:nvSpPr>
      <xdr:spPr>
        <a:xfrm>
          <a:off x="15430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31024</xdr:rowOff>
    </xdr:from>
    <xdr:to>
      <xdr:col>85</xdr:col>
      <xdr:colOff>127000</xdr:colOff>
      <xdr:row>59</xdr:row>
      <xdr:rowOff>156754</xdr:rowOff>
    </xdr:to>
    <xdr:cxnSp macro="">
      <xdr:nvCxnSpPr>
        <xdr:cNvPr id="590" name="直線コネクタ 589"/>
        <xdr:cNvCxnSpPr/>
      </xdr:nvCxnSpPr>
      <xdr:spPr>
        <a:xfrm flipV="1">
          <a:off x="15481300" y="10146574"/>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91" name="楕円 590"/>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156754</xdr:rowOff>
    </xdr:from>
    <xdr:to>
      <xdr:col>81</xdr:col>
      <xdr:colOff>50800</xdr:colOff>
      <xdr:row>59</xdr:row>
      <xdr:rowOff>160020</xdr:rowOff>
    </xdr:to>
    <xdr:cxnSp macro="">
      <xdr:nvCxnSpPr>
        <xdr:cNvPr id="592" name="直線コネクタ 591"/>
        <xdr:cNvCxnSpPr/>
      </xdr:nvCxnSpPr>
      <xdr:spPr>
        <a:xfrm flipV="1">
          <a:off x="14592300" y="1027230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93" name="楕円 592"/>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61</xdr:row>
      <xdr:rowOff>0</xdr:rowOff>
    </xdr:to>
    <xdr:cxnSp macro="">
      <xdr:nvCxnSpPr>
        <xdr:cNvPr id="594" name="直線コネクタ 593"/>
        <xdr:cNvCxnSpPr/>
      </xdr:nvCxnSpPr>
      <xdr:spPr>
        <a:xfrm flipV="1">
          <a:off x="13703300" y="1027557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95"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96"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97"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52631</xdr:rowOff>
    </xdr:from>
    <xdr:ext cx="405111" cy="259045"/>
    <xdr:sp macro="" textlink="">
      <xdr:nvSpPr>
        <xdr:cNvPr id="598" name="n_1mainValue【保健センター・保健所】&#10;有形固定資産減価償却率"/>
        <xdr:cNvSpPr txBox="1"/>
      </xdr:nvSpPr>
      <xdr:spPr>
        <a:xfrm>
          <a:off x="152660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99" name="n_2main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600" name="n_3mainValue【保健センター・保健所】&#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1" name="直線コネクタ 6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2" name="テキスト ボックス 6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3" name="直線コネクタ 6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4" name="テキスト ボックス 6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5" name="直線コネクタ 6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6" name="テキスト ボックス 6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7" name="直線コネクタ 6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8" name="テキスト ボックス 6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9" name="直線コネクタ 6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0" name="テキスト ボックス 61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1" name="直線コネクタ 6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2" name="テキスト ボックス 62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26" name="直線コネクタ 625"/>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27"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28" name="直線コネクタ 627"/>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29"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30" name="直線コネクタ 629"/>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31"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32" name="フローチャート: 判断 631"/>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33" name="フローチャート: 判断 632"/>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34" name="フローチャート: 判断 633"/>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35" name="フローチャート: 判断 634"/>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41" name="楕円 640"/>
        <xdr:cNvSpPr/>
      </xdr:nvSpPr>
      <xdr:spPr>
        <a:xfrm>
          <a:off x="22110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115405</xdr:rowOff>
    </xdr:from>
    <xdr:ext cx="469744" cy="259045"/>
    <xdr:sp macro="" textlink="">
      <xdr:nvSpPr>
        <xdr:cNvPr id="642" name="【保健センター・保健所】&#10;一人当たり面積該当値テキスト"/>
        <xdr:cNvSpPr txBox="1"/>
      </xdr:nvSpPr>
      <xdr:spPr>
        <a:xfrm>
          <a:off x="22199600"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136978</xdr:rowOff>
    </xdr:from>
    <xdr:to>
      <xdr:col>112</xdr:col>
      <xdr:colOff>38100</xdr:colOff>
      <xdr:row>62</xdr:row>
      <xdr:rowOff>67128</xdr:rowOff>
    </xdr:to>
    <xdr:sp macro="" textlink="">
      <xdr:nvSpPr>
        <xdr:cNvPr id="643" name="楕円 642"/>
        <xdr:cNvSpPr/>
      </xdr:nvSpPr>
      <xdr:spPr>
        <a:xfrm>
          <a:off x="2127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xdr:rowOff>
    </xdr:from>
    <xdr:to>
      <xdr:col>116</xdr:col>
      <xdr:colOff>63500</xdr:colOff>
      <xdr:row>62</xdr:row>
      <xdr:rowOff>16328</xdr:rowOff>
    </xdr:to>
    <xdr:cxnSp macro="">
      <xdr:nvCxnSpPr>
        <xdr:cNvPr id="644" name="直線コネクタ 643"/>
        <xdr:cNvCxnSpPr/>
      </xdr:nvCxnSpPr>
      <xdr:spPr>
        <a:xfrm>
          <a:off x="21323300" y="10646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126093</xdr:rowOff>
    </xdr:from>
    <xdr:to>
      <xdr:col>107</xdr:col>
      <xdr:colOff>101600</xdr:colOff>
      <xdr:row>62</xdr:row>
      <xdr:rowOff>56243</xdr:rowOff>
    </xdr:to>
    <xdr:sp macro="" textlink="">
      <xdr:nvSpPr>
        <xdr:cNvPr id="645" name="楕円 644"/>
        <xdr:cNvSpPr/>
      </xdr:nvSpPr>
      <xdr:spPr>
        <a:xfrm>
          <a:off x="20383500" y="105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5443</xdr:rowOff>
    </xdr:from>
    <xdr:to>
      <xdr:col>111</xdr:col>
      <xdr:colOff>177800</xdr:colOff>
      <xdr:row>62</xdr:row>
      <xdr:rowOff>16328</xdr:rowOff>
    </xdr:to>
    <xdr:cxnSp macro="">
      <xdr:nvCxnSpPr>
        <xdr:cNvPr id="646" name="直線コネクタ 645"/>
        <xdr:cNvCxnSpPr/>
      </xdr:nvCxnSpPr>
      <xdr:spPr>
        <a:xfrm>
          <a:off x="20434300" y="106353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93435</xdr:rowOff>
    </xdr:from>
    <xdr:to>
      <xdr:col>102</xdr:col>
      <xdr:colOff>165100</xdr:colOff>
      <xdr:row>62</xdr:row>
      <xdr:rowOff>23585</xdr:rowOff>
    </xdr:to>
    <xdr:sp macro="" textlink="">
      <xdr:nvSpPr>
        <xdr:cNvPr id="647" name="楕円 646"/>
        <xdr:cNvSpPr/>
      </xdr:nvSpPr>
      <xdr:spPr>
        <a:xfrm>
          <a:off x="19494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144235</xdr:rowOff>
    </xdr:from>
    <xdr:to>
      <xdr:col>107</xdr:col>
      <xdr:colOff>50800</xdr:colOff>
      <xdr:row>62</xdr:row>
      <xdr:rowOff>5443</xdr:rowOff>
    </xdr:to>
    <xdr:cxnSp macro="">
      <xdr:nvCxnSpPr>
        <xdr:cNvPr id="648" name="直線コネクタ 647"/>
        <xdr:cNvCxnSpPr/>
      </xdr:nvCxnSpPr>
      <xdr:spPr>
        <a:xfrm>
          <a:off x="19545300" y="10602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49"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50"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69142</xdr:rowOff>
    </xdr:from>
    <xdr:ext cx="469744" cy="259045"/>
    <xdr:sp macro="" textlink="">
      <xdr:nvSpPr>
        <xdr:cNvPr id="651" name="n_3aveValue【保健センター・保健所】&#10;一人当たり面積"/>
        <xdr:cNvSpPr txBox="1"/>
      </xdr:nvSpPr>
      <xdr:spPr>
        <a:xfrm>
          <a:off x="19310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83655</xdr:rowOff>
    </xdr:from>
    <xdr:ext cx="469744" cy="259045"/>
    <xdr:sp macro="" textlink="">
      <xdr:nvSpPr>
        <xdr:cNvPr id="652" name="n_1main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72770</xdr:rowOff>
    </xdr:from>
    <xdr:ext cx="469744" cy="259045"/>
    <xdr:sp macro="" textlink="">
      <xdr:nvSpPr>
        <xdr:cNvPr id="653" name="n_2mainValue【保健センター・保健所】&#10;一人当たり面積"/>
        <xdr:cNvSpPr txBox="1"/>
      </xdr:nvSpPr>
      <xdr:spPr>
        <a:xfrm>
          <a:off x="20199427" y="103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40112</xdr:rowOff>
    </xdr:from>
    <xdr:ext cx="469744" cy="259045"/>
    <xdr:sp macro="" textlink="">
      <xdr:nvSpPr>
        <xdr:cNvPr id="654" name="n_3mainValue【保健センター・保健所】&#10;一人当たり面積"/>
        <xdr:cNvSpPr txBox="1"/>
      </xdr:nvSpPr>
      <xdr:spPr>
        <a:xfrm>
          <a:off x="19310427"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5" name="直線コネクタ 66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6" name="テキスト ボックス 66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7" name="直線コネクタ 66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8" name="テキスト ボックス 66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9" name="直線コネクタ 66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0" name="テキスト ボックス 66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1" name="直線コネクタ 67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2" name="テキスト ボックス 67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3" name="直線コネクタ 67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4" name="テキスト ボックス 67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5" name="直線コネクタ 67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6" name="テキスト ボックス 67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8" name="テキスト ボックス 6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80" name="直線コネクタ 679"/>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81"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82" name="直線コネクタ 681"/>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83"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84" name="直線コネクタ 683"/>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85"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86" name="フローチャート: 判断 685"/>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87" name="フローチャート: 判断 686"/>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88" name="フローチャート: 判断 687"/>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89" name="フローチャート: 判断 688"/>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0" name="テキスト ボックス 6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695" name="楕円 694"/>
        <xdr:cNvSpPr/>
      </xdr:nvSpPr>
      <xdr:spPr>
        <a:xfrm>
          <a:off x="16268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160038</xdr:rowOff>
    </xdr:from>
    <xdr:ext cx="405111" cy="259045"/>
    <xdr:sp macro="" textlink="">
      <xdr:nvSpPr>
        <xdr:cNvPr id="696" name="【消防施設】&#10;有形固定資産減価償却率該当値テキスト"/>
        <xdr:cNvSpPr txBox="1"/>
      </xdr:nvSpPr>
      <xdr:spPr>
        <a:xfrm>
          <a:off x="16357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131553</xdr:rowOff>
    </xdr:from>
    <xdr:ext cx="405111" cy="259045"/>
    <xdr:sp macro="" textlink="">
      <xdr:nvSpPr>
        <xdr:cNvPr id="697"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98"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99"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8" name="テキスト ボックス 7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9" name="直線コネクタ 7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0" name="直線コネクタ 70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1" name="テキスト ボックス 71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2" name="直線コネクタ 71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3" name="テキスト ボックス 71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4" name="直線コネクタ 71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5" name="テキスト ボックス 71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6" name="直線コネクタ 71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7" name="テキスト ボックス 71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8" name="直線コネクタ 7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9" name="テキスト ボックス 7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21" name="直線コネクタ 720"/>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22"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23" name="直線コネクタ 722"/>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24"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25" name="直線コネクタ 724"/>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26"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27" name="フローチャート: 判断 726"/>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28" name="フローチャート: 判断 727"/>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29" name="フローチャート: 判断 728"/>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30" name="フローチャート: 判断 72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1" name="テキスト ボックス 7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2" name="テキスト ボックス 7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3" name="テキスト ボックス 7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4" name="テキスト ボックス 7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5" name="テキスト ボックス 7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736" name="楕円 735"/>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737" name="【消防施設】&#10;一人当たり面積該当値テキスト"/>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36847</xdr:rowOff>
    </xdr:from>
    <xdr:ext cx="469744" cy="259045"/>
    <xdr:sp macro="" textlink="">
      <xdr:nvSpPr>
        <xdr:cNvPr id="738"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39"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40"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52" name="テキスト ボックス 75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62" name="テキスト ボックス 76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4" name="テキスト ボックス 7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6" name="直線コネクタ 765"/>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7"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8" name="直線コネクタ 767"/>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0" name="直線コネクタ 76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771" name="【庁舎】&#10;有形固定資産減価償却率平均値テキスト"/>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72" name="フローチャート: 判断 771"/>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73" name="フローチャート: 判断 772"/>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74" name="フローチャート: 判断 773"/>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75" name="フローチャート: 判断 774"/>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141332</xdr:rowOff>
    </xdr:from>
    <xdr:to>
      <xdr:col>85</xdr:col>
      <xdr:colOff>177800</xdr:colOff>
      <xdr:row>107</xdr:row>
      <xdr:rowOff>71482</xdr:rowOff>
    </xdr:to>
    <xdr:sp macro="" textlink="">
      <xdr:nvSpPr>
        <xdr:cNvPr id="781" name="楕円 780"/>
        <xdr:cNvSpPr/>
      </xdr:nvSpPr>
      <xdr:spPr>
        <a:xfrm>
          <a:off x="162687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119759</xdr:rowOff>
    </xdr:from>
    <xdr:ext cx="405111" cy="259045"/>
    <xdr:sp macro="" textlink="">
      <xdr:nvSpPr>
        <xdr:cNvPr id="782" name="【庁舎】&#10;有形固定資産減価償却率該当値テキスト"/>
        <xdr:cNvSpPr txBox="1"/>
      </xdr:nvSpPr>
      <xdr:spPr>
        <a:xfrm>
          <a:off x="16357600"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10705</xdr:rowOff>
    </xdr:from>
    <xdr:to>
      <xdr:col>81</xdr:col>
      <xdr:colOff>101600</xdr:colOff>
      <xdr:row>107</xdr:row>
      <xdr:rowOff>112305</xdr:rowOff>
    </xdr:to>
    <xdr:sp macro="" textlink="">
      <xdr:nvSpPr>
        <xdr:cNvPr id="783" name="楕円 782"/>
        <xdr:cNvSpPr/>
      </xdr:nvSpPr>
      <xdr:spPr>
        <a:xfrm>
          <a:off x="15430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20682</xdr:rowOff>
    </xdr:from>
    <xdr:to>
      <xdr:col>85</xdr:col>
      <xdr:colOff>127000</xdr:colOff>
      <xdr:row>107</xdr:row>
      <xdr:rowOff>61505</xdr:rowOff>
    </xdr:to>
    <xdr:cxnSp macro="">
      <xdr:nvCxnSpPr>
        <xdr:cNvPr id="784" name="直線コネクタ 783"/>
        <xdr:cNvCxnSpPr/>
      </xdr:nvCxnSpPr>
      <xdr:spPr>
        <a:xfrm flipV="1">
          <a:off x="15481300" y="18365832"/>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38463</xdr:rowOff>
    </xdr:from>
    <xdr:to>
      <xdr:col>76</xdr:col>
      <xdr:colOff>165100</xdr:colOff>
      <xdr:row>107</xdr:row>
      <xdr:rowOff>140063</xdr:rowOff>
    </xdr:to>
    <xdr:sp macro="" textlink="">
      <xdr:nvSpPr>
        <xdr:cNvPr id="785" name="楕円 784"/>
        <xdr:cNvSpPr/>
      </xdr:nvSpPr>
      <xdr:spPr>
        <a:xfrm>
          <a:off x="14541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61505</xdr:rowOff>
    </xdr:from>
    <xdr:to>
      <xdr:col>81</xdr:col>
      <xdr:colOff>50800</xdr:colOff>
      <xdr:row>107</xdr:row>
      <xdr:rowOff>89263</xdr:rowOff>
    </xdr:to>
    <xdr:cxnSp macro="">
      <xdr:nvCxnSpPr>
        <xdr:cNvPr id="786" name="直線コネクタ 785"/>
        <xdr:cNvCxnSpPr/>
      </xdr:nvCxnSpPr>
      <xdr:spPr>
        <a:xfrm flipV="1">
          <a:off x="14592300" y="1840665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66221</xdr:rowOff>
    </xdr:from>
    <xdr:to>
      <xdr:col>72</xdr:col>
      <xdr:colOff>38100</xdr:colOff>
      <xdr:row>102</xdr:row>
      <xdr:rowOff>167821</xdr:rowOff>
    </xdr:to>
    <xdr:sp macro="" textlink="">
      <xdr:nvSpPr>
        <xdr:cNvPr id="787" name="楕円 786"/>
        <xdr:cNvSpPr/>
      </xdr:nvSpPr>
      <xdr:spPr>
        <a:xfrm>
          <a:off x="13652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117021</xdr:rowOff>
    </xdr:from>
    <xdr:to>
      <xdr:col>76</xdr:col>
      <xdr:colOff>114300</xdr:colOff>
      <xdr:row>107</xdr:row>
      <xdr:rowOff>89263</xdr:rowOff>
    </xdr:to>
    <xdr:cxnSp macro="">
      <xdr:nvCxnSpPr>
        <xdr:cNvPr id="788" name="直線コネクタ 787"/>
        <xdr:cNvCxnSpPr/>
      </xdr:nvCxnSpPr>
      <xdr:spPr>
        <a:xfrm>
          <a:off x="13703300" y="17604921"/>
          <a:ext cx="889000" cy="8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789"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790"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791"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103432</xdr:rowOff>
    </xdr:from>
    <xdr:ext cx="405111" cy="259045"/>
    <xdr:sp macro="" textlink="">
      <xdr:nvSpPr>
        <xdr:cNvPr id="792" name="n_1mainValue【庁舎】&#10;有形固定資産減価償却率"/>
        <xdr:cNvSpPr txBox="1"/>
      </xdr:nvSpPr>
      <xdr:spPr>
        <a:xfrm>
          <a:off x="152660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131190</xdr:rowOff>
    </xdr:from>
    <xdr:ext cx="405111" cy="259045"/>
    <xdr:sp macro="" textlink="">
      <xdr:nvSpPr>
        <xdr:cNvPr id="793" name="n_2mainValue【庁舎】&#10;有形固定資産減価償却率"/>
        <xdr:cNvSpPr txBox="1"/>
      </xdr:nvSpPr>
      <xdr:spPr>
        <a:xfrm>
          <a:off x="143897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12898</xdr:rowOff>
    </xdr:from>
    <xdr:ext cx="405111" cy="259045"/>
    <xdr:sp macro="" textlink="">
      <xdr:nvSpPr>
        <xdr:cNvPr id="794" name="n_3mainValue【庁舎】&#10;有形固定資産減価償却率"/>
        <xdr:cNvSpPr txBox="1"/>
      </xdr:nvSpPr>
      <xdr:spPr>
        <a:xfrm>
          <a:off x="13500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5" name="テキスト ボックス 8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21" name="直線コネクタ 820"/>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22"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23" name="直線コネクタ 822"/>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24"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25" name="直線コネクタ 824"/>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26"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7" name="フローチャート: 判断 826"/>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8" name="フローチャート: 判断 827"/>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9" name="フローチャート: 判断 828"/>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30" name="フローチャート: 判断 829"/>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169092</xdr:rowOff>
    </xdr:from>
    <xdr:to>
      <xdr:col>116</xdr:col>
      <xdr:colOff>114300</xdr:colOff>
      <xdr:row>105</xdr:row>
      <xdr:rowOff>99242</xdr:rowOff>
    </xdr:to>
    <xdr:sp macro="" textlink="">
      <xdr:nvSpPr>
        <xdr:cNvPr id="836" name="楕円 835"/>
        <xdr:cNvSpPr/>
      </xdr:nvSpPr>
      <xdr:spPr>
        <a:xfrm>
          <a:off x="22110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20519</xdr:rowOff>
    </xdr:from>
    <xdr:ext cx="469744" cy="259045"/>
    <xdr:sp macro="" textlink="">
      <xdr:nvSpPr>
        <xdr:cNvPr id="837" name="【庁舎】&#10;一人当たり面積該当値テキスト"/>
        <xdr:cNvSpPr txBox="1"/>
      </xdr:nvSpPr>
      <xdr:spPr>
        <a:xfrm>
          <a:off x="22199600"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165826</xdr:rowOff>
    </xdr:from>
    <xdr:to>
      <xdr:col>112</xdr:col>
      <xdr:colOff>38100</xdr:colOff>
      <xdr:row>105</xdr:row>
      <xdr:rowOff>95976</xdr:rowOff>
    </xdr:to>
    <xdr:sp macro="" textlink="">
      <xdr:nvSpPr>
        <xdr:cNvPr id="838" name="楕円 837"/>
        <xdr:cNvSpPr/>
      </xdr:nvSpPr>
      <xdr:spPr>
        <a:xfrm>
          <a:off x="21272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45176</xdr:rowOff>
    </xdr:from>
    <xdr:to>
      <xdr:col>116</xdr:col>
      <xdr:colOff>63500</xdr:colOff>
      <xdr:row>105</xdr:row>
      <xdr:rowOff>48442</xdr:rowOff>
    </xdr:to>
    <xdr:cxnSp macro="">
      <xdr:nvCxnSpPr>
        <xdr:cNvPr id="839" name="直線コネクタ 838"/>
        <xdr:cNvCxnSpPr/>
      </xdr:nvCxnSpPr>
      <xdr:spPr>
        <a:xfrm>
          <a:off x="21323300" y="180474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66221</xdr:rowOff>
    </xdr:from>
    <xdr:to>
      <xdr:col>107</xdr:col>
      <xdr:colOff>101600</xdr:colOff>
      <xdr:row>107</xdr:row>
      <xdr:rowOff>167821</xdr:rowOff>
    </xdr:to>
    <xdr:sp macro="" textlink="">
      <xdr:nvSpPr>
        <xdr:cNvPr id="840" name="楕円 839"/>
        <xdr:cNvSpPr/>
      </xdr:nvSpPr>
      <xdr:spPr>
        <a:xfrm>
          <a:off x="2038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45176</xdr:rowOff>
    </xdr:from>
    <xdr:to>
      <xdr:col>111</xdr:col>
      <xdr:colOff>177800</xdr:colOff>
      <xdr:row>107</xdr:row>
      <xdr:rowOff>117021</xdr:rowOff>
    </xdr:to>
    <xdr:cxnSp macro="">
      <xdr:nvCxnSpPr>
        <xdr:cNvPr id="841" name="直線コネクタ 840"/>
        <xdr:cNvCxnSpPr/>
      </xdr:nvCxnSpPr>
      <xdr:spPr>
        <a:xfrm flipV="1">
          <a:off x="20434300" y="18047426"/>
          <a:ext cx="889000" cy="4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42" name="楕円 841"/>
        <xdr:cNvSpPr/>
      </xdr:nvSpPr>
      <xdr:spPr>
        <a:xfrm>
          <a:off x="19494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117021</xdr:rowOff>
    </xdr:to>
    <xdr:cxnSp macro="">
      <xdr:nvCxnSpPr>
        <xdr:cNvPr id="843" name="直線コネクタ 842"/>
        <xdr:cNvCxnSpPr/>
      </xdr:nvCxnSpPr>
      <xdr:spPr>
        <a:xfrm>
          <a:off x="19545300" y="184556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44"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45"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46"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112503</xdr:rowOff>
    </xdr:from>
    <xdr:ext cx="469744" cy="259045"/>
    <xdr:sp macro="" textlink="">
      <xdr:nvSpPr>
        <xdr:cNvPr id="847" name="n_1mainValue【庁舎】&#10;一人当たり面積"/>
        <xdr:cNvSpPr txBox="1"/>
      </xdr:nvSpPr>
      <xdr:spPr>
        <a:xfrm>
          <a:off x="210757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158948</xdr:rowOff>
    </xdr:from>
    <xdr:ext cx="469744" cy="259045"/>
    <xdr:sp macro="" textlink="">
      <xdr:nvSpPr>
        <xdr:cNvPr id="848" name="n_2mainValue【庁舎】&#10;一人当たり面積"/>
        <xdr:cNvSpPr txBox="1"/>
      </xdr:nvSpPr>
      <xdr:spPr>
        <a:xfrm>
          <a:off x="20199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849" name="n_3mainValue【庁舎】&#10;一人当たり面積"/>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庁舎の有形固定資産減価償却率は、平成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年度の新庁舎増築により大きく低下した。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類似団体内平均値との比較では、特に福祉施設の有形固定資産減価償却率が高く、老朽化が進んでいることが分かる。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本市の福祉施設は、建築から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いる施設も多く、又、本市は合併団体であることから機能が重複している施設もあるため、「清須市公共施設個別施設計画」に基づいた適正配置に努めたうえで必要な維持管理を行うことで、有形固定資産減価償却率の上昇を抑える取組み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69,064
67,370
17.35
26,599,009
25,385,021
759,720
15,939,494
18,132,290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７月７日の合併により清須市が誕生して以来、平成２１年１０月１日の春日町との合併を経ても財政力指数は１．００を上回っていたが、平成２４年度以降は１．００を下回っている。平成３０年度は、所得割の増加により基準財政収入額が増加したものの、臨時財政対策債及び合併特例債償還費の算入額の増加などにより基準財政需要額の増加が上回ったため、前年度０．０２ポイント減の０．８９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140405</xdr:rowOff>
    </xdr:to>
    <xdr:cxnSp macro="">
      <xdr:nvCxnSpPr>
        <xdr:cNvPr id="69" name="直線コネクタ 68"/>
        <xdr:cNvCxnSpPr/>
      </xdr:nvCxnSpPr>
      <xdr:spPr>
        <a:xfrm>
          <a:off x="4114800" y="69715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113595</xdr:rowOff>
    </xdr:to>
    <xdr:cxnSp macro="">
      <xdr:nvCxnSpPr>
        <xdr:cNvPr id="72" name="直線コネクタ 71"/>
        <xdr:cNvCxnSpPr/>
      </xdr:nvCxnSpPr>
      <xdr:spPr>
        <a:xfrm>
          <a:off x="3225800" y="69447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86783</xdr:rowOff>
    </xdr:to>
    <xdr:cxnSp macro="">
      <xdr:nvCxnSpPr>
        <xdr:cNvPr id="75" name="直線コネクタ 74"/>
        <xdr:cNvCxnSpPr/>
      </xdr:nvCxnSpPr>
      <xdr:spPr>
        <a:xfrm>
          <a:off x="2336800" y="69179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xdr:cNvCxnSpPr/>
      </xdr:nvCxnSpPr>
      <xdr:spPr>
        <a:xfrm>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は、繰入金や公債費などにより減少したものの、分母である経常一般財源収入額が地方交付税や臨時財政対策債などにより減少率を上回ったため、経常収支比率が０．９％増加し、８６．０％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類似団体平均を下回る数値ではあるが、今後扶助費や補助費等の充当一般財源の増加が見込まれることから、推移の傾向を注視しつつ、適正な執行に努める。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63</xdr:row>
      <xdr:rowOff>41910</xdr:rowOff>
    </xdr:to>
    <xdr:cxnSp macro="">
      <xdr:nvCxnSpPr>
        <xdr:cNvPr id="130" name="直線コネクタ 129"/>
        <xdr:cNvCxnSpPr/>
      </xdr:nvCxnSpPr>
      <xdr:spPr>
        <a:xfrm>
          <a:off x="4114800" y="1079982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62</xdr:row>
      <xdr:rowOff>169926</xdr:rowOff>
    </xdr:to>
    <xdr:cxnSp macro="">
      <xdr:nvCxnSpPr>
        <xdr:cNvPr id="133" name="直線コネクタ 132"/>
        <xdr:cNvCxnSpPr/>
      </xdr:nvCxnSpPr>
      <xdr:spPr>
        <a:xfrm>
          <a:off x="3225800" y="1078052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150622</xdr:rowOff>
    </xdr:to>
    <xdr:cxnSp macro="">
      <xdr:nvCxnSpPr>
        <xdr:cNvPr id="136" name="直線コネクタ 135"/>
        <xdr:cNvCxnSpPr/>
      </xdr:nvCxnSpPr>
      <xdr:spPr>
        <a:xfrm>
          <a:off x="2336800" y="1072261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148082</xdr:rowOff>
    </xdr:to>
    <xdr:cxnSp macro="">
      <xdr:nvCxnSpPr>
        <xdr:cNvPr id="139" name="直線コネクタ 138"/>
        <xdr:cNvCxnSpPr/>
      </xdr:nvCxnSpPr>
      <xdr:spPr>
        <a:xfrm flipV="1">
          <a:off x="1447800" y="10722610"/>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0"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1" name="楕円 150"/>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2" name="テキスト ボックス 151"/>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3" name="楕円 152"/>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40149</xdr:rowOff>
    </xdr:from>
    <xdr:ext cx="762000" cy="259045"/>
    <xdr:sp macro="" textlink="">
      <xdr:nvSpPr>
        <xdr:cNvPr id="154" name="テキスト ボックス 153"/>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5" name="楕円 154"/>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6" name="テキスト ボックス 155"/>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7" name="楕円 156"/>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37609</xdr:rowOff>
    </xdr:from>
    <xdr:ext cx="762000" cy="259045"/>
    <xdr:sp macro="" textlink="">
      <xdr:nvSpPr>
        <xdr:cNvPr id="158" name="テキスト ボックス 157"/>
        <xdr:cNvSpPr txBox="1"/>
      </xdr:nvSpPr>
      <xdr:spPr>
        <a:xfrm>
          <a:off x="1066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退職手当負担金や給料の増加などで人件費が増加した。併せて、住民情報系システムの改修などで物件費も増加したため、対前年度比２，５７２円の増加となった。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本市は、合併団体であり、保育園や学校、児童館などの施設数が多く、施設管理経費に占める割合が大きい。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引き続き、公共施設等総合管理計画に基づき、中長期的な視点で公共施設の更新・統廃合・長寿命化改修を検討し、財政負担の軽減・平準化を図る。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168515</xdr:rowOff>
    </xdr:from>
    <xdr:to>
      <xdr:col>23</xdr:col>
      <xdr:colOff>133350</xdr:colOff>
      <xdr:row>82</xdr:row>
      <xdr:rowOff>21890</xdr:rowOff>
    </xdr:to>
    <xdr:cxnSp macro="">
      <xdr:nvCxnSpPr>
        <xdr:cNvPr id="191" name="直線コネクタ 190"/>
        <xdr:cNvCxnSpPr/>
      </xdr:nvCxnSpPr>
      <xdr:spPr>
        <a:xfrm>
          <a:off x="4114800" y="14055965"/>
          <a:ext cx="838200" cy="2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168515</xdr:rowOff>
    </xdr:from>
    <xdr:to>
      <xdr:col>19</xdr:col>
      <xdr:colOff>133350</xdr:colOff>
      <xdr:row>82</xdr:row>
      <xdr:rowOff>34023</xdr:rowOff>
    </xdr:to>
    <xdr:cxnSp macro="">
      <xdr:nvCxnSpPr>
        <xdr:cNvPr id="194" name="直線コネクタ 193"/>
        <xdr:cNvCxnSpPr/>
      </xdr:nvCxnSpPr>
      <xdr:spPr>
        <a:xfrm flipV="1">
          <a:off x="3225800" y="14055965"/>
          <a:ext cx="889000" cy="3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34023</xdr:rowOff>
    </xdr:from>
    <xdr:to>
      <xdr:col>15</xdr:col>
      <xdr:colOff>82550</xdr:colOff>
      <xdr:row>82</xdr:row>
      <xdr:rowOff>40277</xdr:rowOff>
    </xdr:to>
    <xdr:cxnSp macro="">
      <xdr:nvCxnSpPr>
        <xdr:cNvPr id="197" name="直線コネクタ 196"/>
        <xdr:cNvCxnSpPr/>
      </xdr:nvCxnSpPr>
      <xdr:spPr>
        <a:xfrm flipV="1">
          <a:off x="2336800" y="14092923"/>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19844</xdr:rowOff>
    </xdr:from>
    <xdr:to>
      <xdr:col>11</xdr:col>
      <xdr:colOff>31750</xdr:colOff>
      <xdr:row>82</xdr:row>
      <xdr:rowOff>40277</xdr:rowOff>
    </xdr:to>
    <xdr:cxnSp macro="">
      <xdr:nvCxnSpPr>
        <xdr:cNvPr id="200" name="直線コネクタ 199"/>
        <xdr:cNvCxnSpPr/>
      </xdr:nvCxnSpPr>
      <xdr:spPr>
        <a:xfrm>
          <a:off x="1447800" y="14078744"/>
          <a:ext cx="889000" cy="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142540</xdr:rowOff>
    </xdr:from>
    <xdr:to>
      <xdr:col>23</xdr:col>
      <xdr:colOff>184150</xdr:colOff>
      <xdr:row>82</xdr:row>
      <xdr:rowOff>72690</xdr:rowOff>
    </xdr:to>
    <xdr:sp macro="" textlink="">
      <xdr:nvSpPr>
        <xdr:cNvPr id="210" name="楕円 209"/>
        <xdr:cNvSpPr/>
      </xdr:nvSpPr>
      <xdr:spPr>
        <a:xfrm>
          <a:off x="4902200" y="140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159067</xdr:rowOff>
    </xdr:from>
    <xdr:ext cx="762000" cy="259045"/>
    <xdr:sp macro="" textlink="">
      <xdr:nvSpPr>
        <xdr:cNvPr id="211" name="人件費・物件費等の状況該当値テキスト"/>
        <xdr:cNvSpPr txBox="1"/>
      </xdr:nvSpPr>
      <xdr:spPr>
        <a:xfrm>
          <a:off x="5041900" y="1387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117715</xdr:rowOff>
    </xdr:from>
    <xdr:to>
      <xdr:col>19</xdr:col>
      <xdr:colOff>184150</xdr:colOff>
      <xdr:row>82</xdr:row>
      <xdr:rowOff>47865</xdr:rowOff>
    </xdr:to>
    <xdr:sp macro="" textlink="">
      <xdr:nvSpPr>
        <xdr:cNvPr id="212" name="楕円 211"/>
        <xdr:cNvSpPr/>
      </xdr:nvSpPr>
      <xdr:spPr>
        <a:xfrm>
          <a:off x="4064000" y="140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58042</xdr:rowOff>
    </xdr:from>
    <xdr:ext cx="736600" cy="259045"/>
    <xdr:sp macro="" textlink="">
      <xdr:nvSpPr>
        <xdr:cNvPr id="213" name="テキスト ボックス 212"/>
        <xdr:cNvSpPr txBox="1"/>
      </xdr:nvSpPr>
      <xdr:spPr>
        <a:xfrm>
          <a:off x="3733800" y="13774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154673</xdr:rowOff>
    </xdr:from>
    <xdr:to>
      <xdr:col>15</xdr:col>
      <xdr:colOff>133350</xdr:colOff>
      <xdr:row>82</xdr:row>
      <xdr:rowOff>84823</xdr:rowOff>
    </xdr:to>
    <xdr:sp macro="" textlink="">
      <xdr:nvSpPr>
        <xdr:cNvPr id="214" name="楕円 213"/>
        <xdr:cNvSpPr/>
      </xdr:nvSpPr>
      <xdr:spPr>
        <a:xfrm>
          <a:off x="3175000" y="1404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95000</xdr:rowOff>
    </xdr:from>
    <xdr:ext cx="762000" cy="259045"/>
    <xdr:sp macro="" textlink="">
      <xdr:nvSpPr>
        <xdr:cNvPr id="215" name="テキスト ボックス 214"/>
        <xdr:cNvSpPr txBox="1"/>
      </xdr:nvSpPr>
      <xdr:spPr>
        <a:xfrm>
          <a:off x="2844800" y="1381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160927</xdr:rowOff>
    </xdr:from>
    <xdr:to>
      <xdr:col>11</xdr:col>
      <xdr:colOff>82550</xdr:colOff>
      <xdr:row>82</xdr:row>
      <xdr:rowOff>91077</xdr:rowOff>
    </xdr:to>
    <xdr:sp macro="" textlink="">
      <xdr:nvSpPr>
        <xdr:cNvPr id="216" name="楕円 215"/>
        <xdr:cNvSpPr/>
      </xdr:nvSpPr>
      <xdr:spPr>
        <a:xfrm>
          <a:off x="2286000" y="1404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75854</xdr:rowOff>
    </xdr:from>
    <xdr:ext cx="762000" cy="259045"/>
    <xdr:sp macro="" textlink="">
      <xdr:nvSpPr>
        <xdr:cNvPr id="217" name="テキスト ボックス 216"/>
        <xdr:cNvSpPr txBox="1"/>
      </xdr:nvSpPr>
      <xdr:spPr>
        <a:xfrm>
          <a:off x="1955800" y="1413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140494</xdr:rowOff>
    </xdr:from>
    <xdr:to>
      <xdr:col>7</xdr:col>
      <xdr:colOff>31750</xdr:colOff>
      <xdr:row>82</xdr:row>
      <xdr:rowOff>70644</xdr:rowOff>
    </xdr:to>
    <xdr:sp macro="" textlink="">
      <xdr:nvSpPr>
        <xdr:cNvPr id="218" name="楕円 217"/>
        <xdr:cNvSpPr/>
      </xdr:nvSpPr>
      <xdr:spPr>
        <a:xfrm>
          <a:off x="1397000" y="1402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80821</xdr:rowOff>
    </xdr:from>
    <xdr:ext cx="762000" cy="259045"/>
    <xdr:sp macro="" textlink="">
      <xdr:nvSpPr>
        <xdr:cNvPr id="219" name="テキスト ボックス 218"/>
        <xdr:cNvSpPr txBox="1"/>
      </xdr:nvSpPr>
      <xdr:spPr>
        <a:xfrm>
          <a:off x="1066800" y="1379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本市の給与水準は、これまで全国平均、類似団体平均を下回る数値で推移してきている。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今後も、市民の理解が得られるよう類似団体との均衡を保ちつつ、適正な給与水準の維持に努める。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64407</xdr:rowOff>
    </xdr:to>
    <xdr:cxnSp macro="">
      <xdr:nvCxnSpPr>
        <xdr:cNvPr id="255" name="直線コネクタ 254"/>
        <xdr:cNvCxnSpPr/>
      </xdr:nvCxnSpPr>
      <xdr:spPr>
        <a:xfrm flipV="1">
          <a:off x="16179800" y="142602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83</xdr:row>
      <xdr:rowOff>64407</xdr:rowOff>
    </xdr:to>
    <xdr:cxnSp macro="">
      <xdr:nvCxnSpPr>
        <xdr:cNvPr id="258" name="直線コネクタ 257"/>
        <xdr:cNvCxnSpPr/>
      </xdr:nvCxnSpPr>
      <xdr:spPr>
        <a:xfrm>
          <a:off x="15290800" y="1410516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131536</xdr:rowOff>
    </xdr:from>
    <xdr:to>
      <xdr:col>72</xdr:col>
      <xdr:colOff>203200</xdr:colOff>
      <xdr:row>82</xdr:row>
      <xdr:rowOff>46264</xdr:rowOff>
    </xdr:to>
    <xdr:cxnSp macro="">
      <xdr:nvCxnSpPr>
        <xdr:cNvPr id="261" name="直線コネクタ 260"/>
        <xdr:cNvCxnSpPr/>
      </xdr:nvCxnSpPr>
      <xdr:spPr>
        <a:xfrm>
          <a:off x="14401800" y="140189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81</xdr:row>
      <xdr:rowOff>131536</xdr:rowOff>
    </xdr:to>
    <xdr:cxnSp macro="">
      <xdr:nvCxnSpPr>
        <xdr:cNvPr id="264" name="直線コネクタ 263"/>
        <xdr:cNvCxnSpPr/>
      </xdr:nvCxnSpPr>
      <xdr:spPr>
        <a:xfrm>
          <a:off x="13512800" y="1401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4" name="楕円 273"/>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5"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76" name="楕円 275"/>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77" name="テキスト ボックス 276"/>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166914</xdr:rowOff>
    </xdr:from>
    <xdr:to>
      <xdr:col>73</xdr:col>
      <xdr:colOff>44450</xdr:colOff>
      <xdr:row>82</xdr:row>
      <xdr:rowOff>97064</xdr:rowOff>
    </xdr:to>
    <xdr:sp macro="" textlink="">
      <xdr:nvSpPr>
        <xdr:cNvPr id="278" name="楕円 277"/>
        <xdr:cNvSpPr/>
      </xdr:nvSpPr>
      <xdr:spPr>
        <a:xfrm>
          <a:off x="15240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107241</xdr:rowOff>
    </xdr:from>
    <xdr:ext cx="762000" cy="259045"/>
    <xdr:sp macro="" textlink="">
      <xdr:nvSpPr>
        <xdr:cNvPr id="279" name="テキスト ボックス 278"/>
        <xdr:cNvSpPr txBox="1"/>
      </xdr:nvSpPr>
      <xdr:spPr>
        <a:xfrm>
          <a:off x="14909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80" name="楕円 279"/>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81" name="テキスト ボックス 280"/>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80736</xdr:rowOff>
    </xdr:from>
    <xdr:to>
      <xdr:col>64</xdr:col>
      <xdr:colOff>152400</xdr:colOff>
      <xdr:row>82</xdr:row>
      <xdr:rowOff>10886</xdr:rowOff>
    </xdr:to>
    <xdr:sp macro="" textlink="">
      <xdr:nvSpPr>
        <xdr:cNvPr id="282" name="楕円 281"/>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21063</xdr:rowOff>
    </xdr:from>
    <xdr:ext cx="762000" cy="259045"/>
    <xdr:sp macro="" textlink="">
      <xdr:nvSpPr>
        <xdr:cNvPr id="283" name="テキスト ボックス 282"/>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本市の職員数は、適切な定員管理により継続して類似団体平均を下回っている。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今後も、現在の行政サービス水準を維持するため、適正な定員管理に努める。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138006</xdr:rowOff>
    </xdr:from>
    <xdr:to>
      <xdr:col>81</xdr:col>
      <xdr:colOff>44450</xdr:colOff>
      <xdr:row>60</xdr:row>
      <xdr:rowOff>148061</xdr:rowOff>
    </xdr:to>
    <xdr:cxnSp macro="">
      <xdr:nvCxnSpPr>
        <xdr:cNvPr id="318" name="直線コネクタ 317"/>
        <xdr:cNvCxnSpPr/>
      </xdr:nvCxnSpPr>
      <xdr:spPr>
        <a:xfrm>
          <a:off x="16179800" y="10425006"/>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133985</xdr:rowOff>
    </xdr:from>
    <xdr:to>
      <xdr:col>77</xdr:col>
      <xdr:colOff>44450</xdr:colOff>
      <xdr:row>60</xdr:row>
      <xdr:rowOff>138006</xdr:rowOff>
    </xdr:to>
    <xdr:cxnSp macro="">
      <xdr:nvCxnSpPr>
        <xdr:cNvPr id="321" name="直線コネクタ 320"/>
        <xdr:cNvCxnSpPr/>
      </xdr:nvCxnSpPr>
      <xdr:spPr>
        <a:xfrm>
          <a:off x="15290800" y="104209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60</xdr:row>
      <xdr:rowOff>152082</xdr:rowOff>
    </xdr:to>
    <xdr:cxnSp macro="">
      <xdr:nvCxnSpPr>
        <xdr:cNvPr id="324" name="直線コネクタ 323"/>
        <xdr:cNvCxnSpPr/>
      </xdr:nvCxnSpPr>
      <xdr:spPr>
        <a:xfrm flipV="1">
          <a:off x="14401800" y="104209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152082</xdr:rowOff>
    </xdr:from>
    <xdr:to>
      <xdr:col>68</xdr:col>
      <xdr:colOff>152400</xdr:colOff>
      <xdr:row>61</xdr:row>
      <xdr:rowOff>2752</xdr:rowOff>
    </xdr:to>
    <xdr:cxnSp macro="">
      <xdr:nvCxnSpPr>
        <xdr:cNvPr id="327" name="直線コネクタ 326"/>
        <xdr:cNvCxnSpPr/>
      </xdr:nvCxnSpPr>
      <xdr:spPr>
        <a:xfrm flipV="1">
          <a:off x="13512800" y="1043908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97261</xdr:rowOff>
    </xdr:from>
    <xdr:to>
      <xdr:col>81</xdr:col>
      <xdr:colOff>95250</xdr:colOff>
      <xdr:row>61</xdr:row>
      <xdr:rowOff>27411</xdr:rowOff>
    </xdr:to>
    <xdr:sp macro="" textlink="">
      <xdr:nvSpPr>
        <xdr:cNvPr id="337" name="楕円 336"/>
        <xdr:cNvSpPr/>
      </xdr:nvSpPr>
      <xdr:spPr>
        <a:xfrm>
          <a:off x="169672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113788</xdr:rowOff>
    </xdr:from>
    <xdr:ext cx="762000" cy="259045"/>
    <xdr:sp macro="" textlink="">
      <xdr:nvSpPr>
        <xdr:cNvPr id="338" name="定員管理の状況該当値テキスト"/>
        <xdr:cNvSpPr txBox="1"/>
      </xdr:nvSpPr>
      <xdr:spPr>
        <a:xfrm>
          <a:off x="17106900" y="102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87206</xdr:rowOff>
    </xdr:from>
    <xdr:to>
      <xdr:col>77</xdr:col>
      <xdr:colOff>95250</xdr:colOff>
      <xdr:row>61</xdr:row>
      <xdr:rowOff>17356</xdr:rowOff>
    </xdr:to>
    <xdr:sp macro="" textlink="">
      <xdr:nvSpPr>
        <xdr:cNvPr id="339" name="楕円 338"/>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27533</xdr:rowOff>
    </xdr:from>
    <xdr:ext cx="736600" cy="259045"/>
    <xdr:sp macro="" textlink="">
      <xdr:nvSpPr>
        <xdr:cNvPr id="340" name="テキスト ボックス 339"/>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83185</xdr:rowOff>
    </xdr:from>
    <xdr:to>
      <xdr:col>73</xdr:col>
      <xdr:colOff>44450</xdr:colOff>
      <xdr:row>61</xdr:row>
      <xdr:rowOff>13335</xdr:rowOff>
    </xdr:to>
    <xdr:sp macro="" textlink="">
      <xdr:nvSpPr>
        <xdr:cNvPr id="341" name="楕円 340"/>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23512</xdr:rowOff>
    </xdr:from>
    <xdr:ext cx="762000" cy="259045"/>
    <xdr:sp macro="" textlink="">
      <xdr:nvSpPr>
        <xdr:cNvPr id="342" name="テキスト ボックス 341"/>
        <xdr:cNvSpPr txBox="1"/>
      </xdr:nvSpPr>
      <xdr:spPr>
        <a:xfrm>
          <a:off x="14909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101282</xdr:rowOff>
    </xdr:from>
    <xdr:to>
      <xdr:col>68</xdr:col>
      <xdr:colOff>203200</xdr:colOff>
      <xdr:row>61</xdr:row>
      <xdr:rowOff>31432</xdr:rowOff>
    </xdr:to>
    <xdr:sp macro="" textlink="">
      <xdr:nvSpPr>
        <xdr:cNvPr id="343" name="楕円 342"/>
        <xdr:cNvSpPr/>
      </xdr:nvSpPr>
      <xdr:spPr>
        <a:xfrm>
          <a:off x="14351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44" name="テキスト ボックス 343"/>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45" name="楕円 344"/>
        <xdr:cNvSpPr/>
      </xdr:nvSpPr>
      <xdr:spPr>
        <a:xfrm>
          <a:off x="13462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46" name="テキスト ボックス 345"/>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実質公債費比率については、昨年度に引き続き標準財政規模の増加の影響を受け、類似団体平均を大きく下回って前年度から０．１％減少の２．０％となった。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平成３０年度の単年度数値は前年度から０．７％減少の１．６％となった。これは、元利償還金・準元利償還金の減少し、標準財政規模が増加したためであり、今後も緊急度・住民ニーズを明確に把握し、計画的な事業の実施により、起債に大きく依存することのない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90715</xdr:rowOff>
    </xdr:from>
    <xdr:to>
      <xdr:col>81</xdr:col>
      <xdr:colOff>44450</xdr:colOff>
      <xdr:row>38</xdr:row>
      <xdr:rowOff>97609</xdr:rowOff>
    </xdr:to>
    <xdr:cxnSp macro="">
      <xdr:nvCxnSpPr>
        <xdr:cNvPr id="381" name="直線コネクタ 380"/>
        <xdr:cNvCxnSpPr/>
      </xdr:nvCxnSpPr>
      <xdr:spPr>
        <a:xfrm flipV="1">
          <a:off x="16179800" y="660581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97609</xdr:rowOff>
    </xdr:from>
    <xdr:to>
      <xdr:col>77</xdr:col>
      <xdr:colOff>44450</xdr:colOff>
      <xdr:row>38</xdr:row>
      <xdr:rowOff>104503</xdr:rowOff>
    </xdr:to>
    <xdr:cxnSp macro="">
      <xdr:nvCxnSpPr>
        <xdr:cNvPr id="384" name="直線コネクタ 383"/>
        <xdr:cNvCxnSpPr/>
      </xdr:nvCxnSpPr>
      <xdr:spPr>
        <a:xfrm flipV="1">
          <a:off x="15290800" y="66127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104503</xdr:rowOff>
    </xdr:from>
    <xdr:to>
      <xdr:col>72</xdr:col>
      <xdr:colOff>203200</xdr:colOff>
      <xdr:row>38</xdr:row>
      <xdr:rowOff>132080</xdr:rowOff>
    </xdr:to>
    <xdr:cxnSp macro="">
      <xdr:nvCxnSpPr>
        <xdr:cNvPr id="387" name="直線コネクタ 386"/>
        <xdr:cNvCxnSpPr/>
      </xdr:nvCxnSpPr>
      <xdr:spPr>
        <a:xfrm flipV="1">
          <a:off x="14401800" y="661960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152763</xdr:rowOff>
    </xdr:to>
    <xdr:cxnSp macro="">
      <xdr:nvCxnSpPr>
        <xdr:cNvPr id="390" name="直線コネクタ 389"/>
        <xdr:cNvCxnSpPr/>
      </xdr:nvCxnSpPr>
      <xdr:spPr>
        <a:xfrm flipV="1">
          <a:off x="13512800" y="66471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400" name="楕円 399"/>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401"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46809</xdr:rowOff>
    </xdr:from>
    <xdr:to>
      <xdr:col>77</xdr:col>
      <xdr:colOff>95250</xdr:colOff>
      <xdr:row>38</xdr:row>
      <xdr:rowOff>148409</xdr:rowOff>
    </xdr:to>
    <xdr:sp macro="" textlink="">
      <xdr:nvSpPr>
        <xdr:cNvPr id="402" name="楕円 401"/>
        <xdr:cNvSpPr/>
      </xdr:nvSpPr>
      <xdr:spPr>
        <a:xfrm>
          <a:off x="161290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158585</xdr:rowOff>
    </xdr:from>
    <xdr:ext cx="736600" cy="259045"/>
    <xdr:sp macro="" textlink="">
      <xdr:nvSpPr>
        <xdr:cNvPr id="403" name="テキスト ボックス 402"/>
        <xdr:cNvSpPr txBox="1"/>
      </xdr:nvSpPr>
      <xdr:spPr>
        <a:xfrm>
          <a:off x="15798800" y="633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53703</xdr:rowOff>
    </xdr:from>
    <xdr:to>
      <xdr:col>73</xdr:col>
      <xdr:colOff>44450</xdr:colOff>
      <xdr:row>38</xdr:row>
      <xdr:rowOff>155303</xdr:rowOff>
    </xdr:to>
    <xdr:sp macro="" textlink="">
      <xdr:nvSpPr>
        <xdr:cNvPr id="404" name="楕円 403"/>
        <xdr:cNvSpPr/>
      </xdr:nvSpPr>
      <xdr:spPr>
        <a:xfrm>
          <a:off x="152400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165480</xdr:rowOff>
    </xdr:from>
    <xdr:ext cx="762000" cy="259045"/>
    <xdr:sp macro="" textlink="">
      <xdr:nvSpPr>
        <xdr:cNvPr id="405" name="テキスト ボックス 404"/>
        <xdr:cNvSpPr txBox="1"/>
      </xdr:nvSpPr>
      <xdr:spPr>
        <a:xfrm>
          <a:off x="14909800" y="633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6" name="楕円 405"/>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7" name="テキスト ボックス 406"/>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101963</xdr:rowOff>
    </xdr:from>
    <xdr:to>
      <xdr:col>64</xdr:col>
      <xdr:colOff>152400</xdr:colOff>
      <xdr:row>39</xdr:row>
      <xdr:rowOff>32113</xdr:rowOff>
    </xdr:to>
    <xdr:sp macro="" textlink="">
      <xdr:nvSpPr>
        <xdr:cNvPr id="408" name="楕円 407"/>
        <xdr:cNvSpPr/>
      </xdr:nvSpPr>
      <xdr:spPr>
        <a:xfrm>
          <a:off x="13462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42290</xdr:rowOff>
    </xdr:from>
    <xdr:ext cx="762000" cy="259045"/>
    <xdr:sp macro="" textlink="">
      <xdr:nvSpPr>
        <xdr:cNvPr id="409" name="テキスト ボックス 408"/>
        <xdr:cNvSpPr txBox="1"/>
      </xdr:nvSpPr>
      <xdr:spPr>
        <a:xfrm>
          <a:off x="13131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地方債残高や公営企業債等繰入見込額の増加などにより、将来負担比率が昨年度より上昇したものの、依然として充当可能財源等が将来負担額を上回ったため、将来負担比率は計上されていない。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今後、事業の進捗により、将来負担額（地方債）は増加する見通しであるため、緊急度・住民ニーズを的確に把握し、計画的な事業の実施により、起債に大きく依存することのない財政運営に努める。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1" name="フローチャート: 判断 450"/>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2" name="テキスト ボックス 451"/>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69,064
67,370
17.35
26,599,009
25,385,021
759,720
15,939,494
18,132,290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人件費に係る経常収支比率は、前年度より０．５％増加し、１７．７％となった。これは、経常一般財源収入額が減少し、退職手当負担金などの人件費が増加したためである。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今後も、現在の行政サービス水準を維持するため、適正な定員管理を行い、人件費の抑制に努める。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34</xdr:row>
      <xdr:rowOff>27940</xdr:rowOff>
    </xdr:to>
    <xdr:cxnSp macro="">
      <xdr:nvCxnSpPr>
        <xdr:cNvPr id="66" name="直線コネクタ 65"/>
        <xdr:cNvCxnSpPr/>
      </xdr:nvCxnSpPr>
      <xdr:spPr>
        <a:xfrm>
          <a:off x="3987800" y="5819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12700</xdr:rowOff>
    </xdr:to>
    <xdr:cxnSp macro="">
      <xdr:nvCxnSpPr>
        <xdr:cNvPr id="69" name="直線コネクタ 68"/>
        <xdr:cNvCxnSpPr/>
      </xdr:nvCxnSpPr>
      <xdr:spPr>
        <a:xfrm flipV="1">
          <a:off x="3098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104140</xdr:rowOff>
    </xdr:to>
    <xdr:cxnSp macro="">
      <xdr:nvCxnSpPr>
        <xdr:cNvPr id="72" name="直線コネクタ 71"/>
        <xdr:cNvCxnSpPr/>
      </xdr:nvCxnSpPr>
      <xdr:spPr>
        <a:xfrm flipV="1">
          <a:off x="2209800" y="5842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134620</xdr:rowOff>
    </xdr:to>
    <xdr:cxnSp macro="">
      <xdr:nvCxnSpPr>
        <xdr:cNvPr id="75" name="直線コネクタ 74"/>
        <xdr:cNvCxnSpPr/>
      </xdr:nvCxnSpPr>
      <xdr:spPr>
        <a:xfrm flipV="1">
          <a:off x="1320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148590</xdr:rowOff>
    </xdr:from>
    <xdr:to>
      <xdr:col>24</xdr:col>
      <xdr:colOff>76200</xdr:colOff>
      <xdr:row>34</xdr:row>
      <xdr:rowOff>78740</xdr:rowOff>
    </xdr:to>
    <xdr:sp macro="" textlink="">
      <xdr:nvSpPr>
        <xdr:cNvPr id="85" name="楕円 84"/>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57167</xdr:rowOff>
    </xdr:from>
    <xdr:ext cx="762000" cy="259045"/>
    <xdr:sp macro="" textlink="">
      <xdr:nvSpPr>
        <xdr:cNvPr id="86" name="人件費該当値テキスト"/>
        <xdr:cNvSpPr txBox="1"/>
      </xdr:nvSpPr>
      <xdr:spPr>
        <a:xfrm>
          <a:off x="4914900" y="5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7" name="楕円 86"/>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8" name="テキスト ボックス 87"/>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住民情報系システムの改修などが影響し、前年度より１．１％増加の、２０．７％となった。しかし、依然として類似団体と比較して高い状況にあり、その要因は、本市が合併団体であり、保育園や学校、児童館などの施設管理経費の占める割合が大きいためである。引き続き、公共市施設等総合管理計画に基づき、中長期的な視点で公共施設の更新・統廃合・長寿命化改修を検討し、財政負担の軽減・平準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77470</xdr:rowOff>
    </xdr:from>
    <xdr:to>
      <xdr:col>82</xdr:col>
      <xdr:colOff>107950</xdr:colOff>
      <xdr:row>19</xdr:row>
      <xdr:rowOff>161290</xdr:rowOff>
    </xdr:to>
    <xdr:cxnSp macro="">
      <xdr:nvCxnSpPr>
        <xdr:cNvPr id="127" name="直線コネクタ 126"/>
        <xdr:cNvCxnSpPr/>
      </xdr:nvCxnSpPr>
      <xdr:spPr>
        <a:xfrm>
          <a:off x="15671800" y="3335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77470</xdr:rowOff>
    </xdr:from>
    <xdr:to>
      <xdr:col>78</xdr:col>
      <xdr:colOff>69850</xdr:colOff>
      <xdr:row>19</xdr:row>
      <xdr:rowOff>100330</xdr:rowOff>
    </xdr:to>
    <xdr:cxnSp macro="">
      <xdr:nvCxnSpPr>
        <xdr:cNvPr id="130" name="直線コネクタ 129"/>
        <xdr:cNvCxnSpPr/>
      </xdr:nvCxnSpPr>
      <xdr:spPr>
        <a:xfrm flipV="1">
          <a:off x="14782800" y="3335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85090</xdr:rowOff>
    </xdr:from>
    <xdr:to>
      <xdr:col>73</xdr:col>
      <xdr:colOff>180975</xdr:colOff>
      <xdr:row>19</xdr:row>
      <xdr:rowOff>100330</xdr:rowOff>
    </xdr:to>
    <xdr:cxnSp macro="">
      <xdr:nvCxnSpPr>
        <xdr:cNvPr id="133" name="直線コネクタ 132"/>
        <xdr:cNvCxnSpPr/>
      </xdr:nvCxnSpPr>
      <xdr:spPr>
        <a:xfrm>
          <a:off x="13893800" y="3342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85090</xdr:rowOff>
    </xdr:from>
    <xdr:to>
      <xdr:col>69</xdr:col>
      <xdr:colOff>92075</xdr:colOff>
      <xdr:row>19</xdr:row>
      <xdr:rowOff>115570</xdr:rowOff>
    </xdr:to>
    <xdr:cxnSp macro="">
      <xdr:nvCxnSpPr>
        <xdr:cNvPr id="136" name="直線コネクタ 135"/>
        <xdr:cNvCxnSpPr/>
      </xdr:nvCxnSpPr>
      <xdr:spPr>
        <a:xfrm flipV="1">
          <a:off x="13004800" y="3342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110490</xdr:rowOff>
    </xdr:from>
    <xdr:to>
      <xdr:col>82</xdr:col>
      <xdr:colOff>158750</xdr:colOff>
      <xdr:row>20</xdr:row>
      <xdr:rowOff>40640</xdr:rowOff>
    </xdr:to>
    <xdr:sp macro="" textlink="">
      <xdr:nvSpPr>
        <xdr:cNvPr id="146" name="楕円 145"/>
        <xdr:cNvSpPr/>
      </xdr:nvSpPr>
      <xdr:spPr>
        <a:xfrm>
          <a:off x="164592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82567</xdr:rowOff>
    </xdr:from>
    <xdr:ext cx="762000" cy="259045"/>
    <xdr:sp macro="" textlink="">
      <xdr:nvSpPr>
        <xdr:cNvPr id="147" name="物件費該当値テキスト"/>
        <xdr:cNvSpPr txBox="1"/>
      </xdr:nvSpPr>
      <xdr:spPr>
        <a:xfrm>
          <a:off x="165989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26670</xdr:rowOff>
    </xdr:from>
    <xdr:to>
      <xdr:col>78</xdr:col>
      <xdr:colOff>120650</xdr:colOff>
      <xdr:row>19</xdr:row>
      <xdr:rowOff>128270</xdr:rowOff>
    </xdr:to>
    <xdr:sp macro="" textlink="">
      <xdr:nvSpPr>
        <xdr:cNvPr id="148" name="楕円 147"/>
        <xdr:cNvSpPr/>
      </xdr:nvSpPr>
      <xdr:spPr>
        <a:xfrm>
          <a:off x="15621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113047</xdr:rowOff>
    </xdr:from>
    <xdr:ext cx="736600" cy="259045"/>
    <xdr:sp macro="" textlink="">
      <xdr:nvSpPr>
        <xdr:cNvPr id="149" name="テキスト ボックス 148"/>
        <xdr:cNvSpPr txBox="1"/>
      </xdr:nvSpPr>
      <xdr:spPr>
        <a:xfrm>
          <a:off x="15290800" y="337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49530</xdr:rowOff>
    </xdr:from>
    <xdr:to>
      <xdr:col>74</xdr:col>
      <xdr:colOff>31750</xdr:colOff>
      <xdr:row>19</xdr:row>
      <xdr:rowOff>151130</xdr:rowOff>
    </xdr:to>
    <xdr:sp macro="" textlink="">
      <xdr:nvSpPr>
        <xdr:cNvPr id="150" name="楕円 149"/>
        <xdr:cNvSpPr/>
      </xdr:nvSpPr>
      <xdr:spPr>
        <a:xfrm>
          <a:off x="14732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135907</xdr:rowOff>
    </xdr:from>
    <xdr:ext cx="762000" cy="259045"/>
    <xdr:sp macro="" textlink="">
      <xdr:nvSpPr>
        <xdr:cNvPr id="151" name="テキスト ボックス 150"/>
        <xdr:cNvSpPr txBox="1"/>
      </xdr:nvSpPr>
      <xdr:spPr>
        <a:xfrm>
          <a:off x="14401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34290</xdr:rowOff>
    </xdr:from>
    <xdr:to>
      <xdr:col>69</xdr:col>
      <xdr:colOff>142875</xdr:colOff>
      <xdr:row>19</xdr:row>
      <xdr:rowOff>135890</xdr:rowOff>
    </xdr:to>
    <xdr:sp macro="" textlink="">
      <xdr:nvSpPr>
        <xdr:cNvPr id="152" name="楕円 151"/>
        <xdr:cNvSpPr/>
      </xdr:nvSpPr>
      <xdr:spPr>
        <a:xfrm>
          <a:off x="13843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120667</xdr:rowOff>
    </xdr:from>
    <xdr:ext cx="762000" cy="259045"/>
    <xdr:sp macro="" textlink="">
      <xdr:nvSpPr>
        <xdr:cNvPr id="153" name="テキスト ボックス 152"/>
        <xdr:cNvSpPr txBox="1"/>
      </xdr:nvSpPr>
      <xdr:spPr>
        <a:xfrm>
          <a:off x="13512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64770</xdr:rowOff>
    </xdr:from>
    <xdr:to>
      <xdr:col>65</xdr:col>
      <xdr:colOff>53975</xdr:colOff>
      <xdr:row>19</xdr:row>
      <xdr:rowOff>166370</xdr:rowOff>
    </xdr:to>
    <xdr:sp macro="" textlink="">
      <xdr:nvSpPr>
        <xdr:cNvPr id="154" name="楕円 153"/>
        <xdr:cNvSpPr/>
      </xdr:nvSpPr>
      <xdr:spPr>
        <a:xfrm>
          <a:off x="12954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151147</xdr:rowOff>
    </xdr:from>
    <xdr:ext cx="762000" cy="259045"/>
    <xdr:sp macro="" textlink="">
      <xdr:nvSpPr>
        <xdr:cNvPr id="155" name="テキスト ボックス 154"/>
        <xdr:cNvSpPr txBox="1"/>
      </xdr:nvSpPr>
      <xdr:spPr>
        <a:xfrm>
          <a:off x="12623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前年度０．４％増加し１２．０％となった。これは、経常一般財源収入額が減少し、介護給付費や子ども医療費支給費の増加により、扶助費が増加したためである。類似団体平均と概ね同水準の数値であるものの、今後も扶助費の増加が見込まれるため、推移の傾向を注視しつつ、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159004</xdr:rowOff>
    </xdr:from>
    <xdr:to>
      <xdr:col>24</xdr:col>
      <xdr:colOff>25400</xdr:colOff>
      <xdr:row>57</xdr:row>
      <xdr:rowOff>24130</xdr:rowOff>
    </xdr:to>
    <xdr:cxnSp macro="">
      <xdr:nvCxnSpPr>
        <xdr:cNvPr id="186" name="直線コネクタ 185"/>
        <xdr:cNvCxnSpPr/>
      </xdr:nvCxnSpPr>
      <xdr:spPr>
        <a:xfrm>
          <a:off x="3987800" y="9760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159004</xdr:rowOff>
    </xdr:to>
    <xdr:cxnSp macro="">
      <xdr:nvCxnSpPr>
        <xdr:cNvPr id="189" name="直線コネクタ 188"/>
        <xdr:cNvCxnSpPr/>
      </xdr:nvCxnSpPr>
      <xdr:spPr>
        <a:xfrm>
          <a:off x="3098800" y="9705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85852</xdr:rowOff>
    </xdr:from>
    <xdr:to>
      <xdr:col>15</xdr:col>
      <xdr:colOff>98425</xdr:colOff>
      <xdr:row>56</xdr:row>
      <xdr:rowOff>104140</xdr:rowOff>
    </xdr:to>
    <xdr:cxnSp macro="">
      <xdr:nvCxnSpPr>
        <xdr:cNvPr id="192" name="直線コネクタ 191"/>
        <xdr:cNvCxnSpPr/>
      </xdr:nvCxnSpPr>
      <xdr:spPr>
        <a:xfrm>
          <a:off x="2209800" y="9687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85852</xdr:rowOff>
    </xdr:from>
    <xdr:to>
      <xdr:col>11</xdr:col>
      <xdr:colOff>9525</xdr:colOff>
      <xdr:row>56</xdr:row>
      <xdr:rowOff>140716</xdr:rowOff>
    </xdr:to>
    <xdr:cxnSp macro="">
      <xdr:nvCxnSpPr>
        <xdr:cNvPr id="195" name="直線コネクタ 194"/>
        <xdr:cNvCxnSpPr/>
      </xdr:nvCxnSpPr>
      <xdr:spPr>
        <a:xfrm flipV="1">
          <a:off x="1320800" y="9687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5" name="楕円 204"/>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116857</xdr:rowOff>
    </xdr:from>
    <xdr:ext cx="762000" cy="259045"/>
    <xdr:sp macro="" textlink="">
      <xdr:nvSpPr>
        <xdr:cNvPr id="206" name="扶助費該当値テキスト"/>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108204</xdr:rowOff>
    </xdr:from>
    <xdr:to>
      <xdr:col>20</xdr:col>
      <xdr:colOff>38100</xdr:colOff>
      <xdr:row>57</xdr:row>
      <xdr:rowOff>38354</xdr:rowOff>
    </xdr:to>
    <xdr:sp macro="" textlink="">
      <xdr:nvSpPr>
        <xdr:cNvPr id="207" name="楕円 206"/>
        <xdr:cNvSpPr/>
      </xdr:nvSpPr>
      <xdr:spPr>
        <a:xfrm>
          <a:off x="3937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23131</xdr:rowOff>
    </xdr:from>
    <xdr:ext cx="736600" cy="259045"/>
    <xdr:sp macro="" textlink="">
      <xdr:nvSpPr>
        <xdr:cNvPr id="208" name="テキスト ボックス 207"/>
        <xdr:cNvSpPr txBox="1"/>
      </xdr:nvSpPr>
      <xdr:spPr>
        <a:xfrm>
          <a:off x="3606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09" name="楕円 208"/>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210" name="テキスト ボックス 209"/>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35052</xdr:rowOff>
    </xdr:from>
    <xdr:to>
      <xdr:col>11</xdr:col>
      <xdr:colOff>60325</xdr:colOff>
      <xdr:row>56</xdr:row>
      <xdr:rowOff>136652</xdr:rowOff>
    </xdr:to>
    <xdr:sp macro="" textlink="">
      <xdr:nvSpPr>
        <xdr:cNvPr id="211" name="楕円 210"/>
        <xdr:cNvSpPr/>
      </xdr:nvSpPr>
      <xdr:spPr>
        <a:xfrm>
          <a:off x="2159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121429</xdr:rowOff>
    </xdr:from>
    <xdr:ext cx="762000" cy="259045"/>
    <xdr:sp macro="" textlink="">
      <xdr:nvSpPr>
        <xdr:cNvPr id="212" name="テキスト ボックス 211"/>
        <xdr:cNvSpPr txBox="1"/>
      </xdr:nvSpPr>
      <xdr:spPr>
        <a:xfrm>
          <a:off x="1828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89916</xdr:rowOff>
    </xdr:from>
    <xdr:to>
      <xdr:col>6</xdr:col>
      <xdr:colOff>171450</xdr:colOff>
      <xdr:row>57</xdr:row>
      <xdr:rowOff>20066</xdr:rowOff>
    </xdr:to>
    <xdr:sp macro="" textlink="">
      <xdr:nvSpPr>
        <xdr:cNvPr id="213" name="楕円 212"/>
        <xdr:cNvSpPr/>
      </xdr:nvSpPr>
      <xdr:spPr>
        <a:xfrm>
          <a:off x="1270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4843</xdr:rowOff>
    </xdr:from>
    <xdr:ext cx="762000" cy="259045"/>
    <xdr:sp macro="" textlink="">
      <xdr:nvSpPr>
        <xdr:cNvPr id="214" name="テキスト ボックス 213"/>
        <xdr:cNvSpPr txBox="1"/>
      </xdr:nvSpPr>
      <xdr:spPr>
        <a:xfrm>
          <a:off x="939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より０．７％減少し、１３．９％となった。これは、経常一般財源収入額が減少したものの、その他の減少が上回ったためである。類似団体平均及び全国平均と概ね同水準であり、今後も適正な執行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39370</xdr:rowOff>
    </xdr:to>
    <xdr:cxnSp macro="">
      <xdr:nvCxnSpPr>
        <xdr:cNvPr id="247" name="直線コネクタ 246"/>
        <xdr:cNvCxnSpPr/>
      </xdr:nvCxnSpPr>
      <xdr:spPr>
        <a:xfrm flipV="1">
          <a:off x="15671800" y="9758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46990</xdr:rowOff>
    </xdr:to>
    <xdr:cxnSp macro="">
      <xdr:nvCxnSpPr>
        <xdr:cNvPr id="250" name="直線コネクタ 249"/>
        <xdr:cNvCxnSpPr/>
      </xdr:nvCxnSpPr>
      <xdr:spPr>
        <a:xfrm flipV="1">
          <a:off x="14782800" y="981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46990</xdr:rowOff>
    </xdr:to>
    <xdr:cxnSp macro="">
      <xdr:nvCxnSpPr>
        <xdr:cNvPr id="253" name="直線コネクタ 252"/>
        <xdr:cNvCxnSpPr/>
      </xdr:nvCxnSpPr>
      <xdr:spPr>
        <a:xfrm>
          <a:off x="13893800" y="9705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54610</xdr:rowOff>
    </xdr:to>
    <xdr:cxnSp macro="">
      <xdr:nvCxnSpPr>
        <xdr:cNvPr id="256" name="直線コネクタ 255"/>
        <xdr:cNvCxnSpPr/>
      </xdr:nvCxnSpPr>
      <xdr:spPr>
        <a:xfrm flipV="1">
          <a:off x="13004800" y="9705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6" name="楕円 265"/>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123207</xdr:rowOff>
    </xdr:from>
    <xdr:ext cx="762000" cy="259045"/>
    <xdr:sp macro="" textlink="">
      <xdr:nvSpPr>
        <xdr:cNvPr id="267"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68" name="楕円 267"/>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9" name="テキスト ボックス 268"/>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0" name="楕円 269"/>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1" name="テキスト ボックス 270"/>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2" name="楕円 271"/>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3" name="テキスト ボックス 272"/>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4" name="楕円 273"/>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5" name="テキスト ボックス 274"/>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０．１％減少し、１０．５％となった。これは、経常一般財源収入額が減少したものの、西春日井広域事務組合への負担金など補助費等の減少が上回ったためである。類似団体平均及び全国平均と概ね同水準の数値であり、今後も適正な執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40132</xdr:rowOff>
    </xdr:to>
    <xdr:cxnSp macro="">
      <xdr:nvCxnSpPr>
        <xdr:cNvPr id="305" name="直線コネクタ 304"/>
        <xdr:cNvCxnSpPr/>
      </xdr:nvCxnSpPr>
      <xdr:spPr>
        <a:xfrm flipV="1">
          <a:off x="15671800" y="6207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40132</xdr:rowOff>
    </xdr:to>
    <xdr:cxnSp macro="">
      <xdr:nvCxnSpPr>
        <xdr:cNvPr id="308" name="直線コネクタ 307"/>
        <xdr:cNvCxnSpPr/>
      </xdr:nvCxnSpPr>
      <xdr:spPr>
        <a:xfrm>
          <a:off x="14782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17272</xdr:rowOff>
    </xdr:to>
    <xdr:cxnSp macro="">
      <xdr:nvCxnSpPr>
        <xdr:cNvPr id="311" name="直線コネクタ 310"/>
        <xdr:cNvCxnSpPr/>
      </xdr:nvCxnSpPr>
      <xdr:spPr>
        <a:xfrm>
          <a:off x="13893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30988</xdr:rowOff>
    </xdr:to>
    <xdr:cxnSp macro="">
      <xdr:nvCxnSpPr>
        <xdr:cNvPr id="314" name="直線コネクタ 313"/>
        <xdr:cNvCxnSpPr/>
      </xdr:nvCxnSpPr>
      <xdr:spPr>
        <a:xfrm flipV="1">
          <a:off x="13004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4" name="楕円 323"/>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5"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6" name="楕円 325"/>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7" name="テキスト ボックス 326"/>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8" name="楕円 327"/>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9" name="テキスト ボックス 328"/>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0" name="楕円 329"/>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1" name="テキスト ボックス 330"/>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2" name="楕円 331"/>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33" name="テキスト ボックス 332"/>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より０．３％減少し１１．２％となった。これは、経常一般財源収入が減少したものの、臨時税収補てん債や土地区画整理（街路公園整備）事業債に係る公債費の減少が上回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今後、緊急度・住民ニーズを明確に把握し、計画的な事業の実施により、公債費の抑制に努める。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81280</xdr:rowOff>
    </xdr:to>
    <xdr:cxnSp macro="">
      <xdr:nvCxnSpPr>
        <xdr:cNvPr id="363" name="直線コネクタ 362"/>
        <xdr:cNvCxnSpPr/>
      </xdr:nvCxnSpPr>
      <xdr:spPr>
        <a:xfrm flipV="1">
          <a:off x="3987800" y="130977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81280</xdr:rowOff>
    </xdr:to>
    <xdr:cxnSp macro="">
      <xdr:nvCxnSpPr>
        <xdr:cNvPr id="366" name="直線コネクタ 365"/>
        <xdr:cNvCxnSpPr/>
      </xdr:nvCxnSpPr>
      <xdr:spPr>
        <a:xfrm>
          <a:off x="3098800" y="13111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81280</xdr:rowOff>
    </xdr:to>
    <xdr:cxnSp macro="">
      <xdr:nvCxnSpPr>
        <xdr:cNvPr id="369" name="直線コネクタ 368"/>
        <xdr:cNvCxnSpPr/>
      </xdr:nvCxnSpPr>
      <xdr:spPr>
        <a:xfrm>
          <a:off x="2209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122428</xdr:rowOff>
    </xdr:to>
    <xdr:cxnSp macro="">
      <xdr:nvCxnSpPr>
        <xdr:cNvPr id="372" name="直線コネクタ 371"/>
        <xdr:cNvCxnSpPr/>
      </xdr:nvCxnSpPr>
      <xdr:spPr>
        <a:xfrm flipV="1">
          <a:off x="1320800" y="131023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2" name="楕円 381"/>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3"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4" name="楕円 383"/>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5" name="テキスト ボックス 384"/>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6" name="楕円 385"/>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7" name="テキスト ボックス 386"/>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88" name="楕円 387"/>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89" name="テキスト ボックス 388"/>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0" name="楕円 389"/>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1" name="テキスト ボックス 390"/>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件費、扶助費、物件費などが増加したため、前年度より１．２％増加したものの類似団体平均を下回った。引き続き、公共施設等総合管理計画に基づき、中長期的な視点で公共施設の更新・統廃合・長寿命化改修を検討し、財政負担の軽減・平準化を図る。併せて、物件費の抑制に努めるとともに、適正な定員管理を行い、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60706</xdr:rowOff>
    </xdr:to>
    <xdr:cxnSp macro="">
      <xdr:nvCxnSpPr>
        <xdr:cNvPr id="422" name="直線コネクタ 421"/>
        <xdr:cNvCxnSpPr/>
      </xdr:nvCxnSpPr>
      <xdr:spPr>
        <a:xfrm>
          <a:off x="15671800" y="132074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5842</xdr:rowOff>
    </xdr:to>
    <xdr:cxnSp macro="">
      <xdr:nvCxnSpPr>
        <xdr:cNvPr id="425" name="直線コネクタ 424"/>
        <xdr:cNvCxnSpPr/>
      </xdr:nvCxnSpPr>
      <xdr:spPr>
        <a:xfrm>
          <a:off x="14782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76</xdr:row>
      <xdr:rowOff>159004</xdr:rowOff>
    </xdr:to>
    <xdr:cxnSp macro="">
      <xdr:nvCxnSpPr>
        <xdr:cNvPr id="428" name="直線コネクタ 427"/>
        <xdr:cNvCxnSpPr/>
      </xdr:nvCxnSpPr>
      <xdr:spPr>
        <a:xfrm>
          <a:off x="13893800" y="131434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77</xdr:row>
      <xdr:rowOff>106426</xdr:rowOff>
    </xdr:to>
    <xdr:cxnSp macro="">
      <xdr:nvCxnSpPr>
        <xdr:cNvPr id="431" name="直線コネクタ 430"/>
        <xdr:cNvCxnSpPr/>
      </xdr:nvCxnSpPr>
      <xdr:spPr>
        <a:xfrm flipV="1">
          <a:off x="13004800" y="1314348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1" name="楕円 440"/>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26433</xdr:rowOff>
    </xdr:from>
    <xdr:ext cx="762000" cy="259045"/>
    <xdr:sp macro="" textlink="">
      <xdr:nvSpPr>
        <xdr:cNvPr id="442" name="公債費以外該当値テキスト"/>
        <xdr:cNvSpPr txBox="1"/>
      </xdr:nvSpPr>
      <xdr:spPr>
        <a:xfrm>
          <a:off x="16598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43" name="楕円 442"/>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44" name="テキスト ボックス 443"/>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5" name="楕円 444"/>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46" name="テキスト ボックス 445"/>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47" name="楕円 446"/>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8" name="テキスト ボックス 44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9" name="楕円 448"/>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0" name="テキスト ボックス 449"/>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46282</xdr:rowOff>
    </xdr:from>
    <xdr:to>
      <xdr:col>29</xdr:col>
      <xdr:colOff>127000</xdr:colOff>
      <xdr:row>18</xdr:row>
      <xdr:rowOff>53238</xdr:rowOff>
    </xdr:to>
    <xdr:cxnSp macro="">
      <xdr:nvCxnSpPr>
        <xdr:cNvPr id="52" name="直線コネクタ 51"/>
        <xdr:cNvCxnSpPr/>
      </xdr:nvCxnSpPr>
      <xdr:spPr bwMode="auto">
        <a:xfrm flipV="1">
          <a:off x="5003800" y="3180007"/>
          <a:ext cx="6477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40159</xdr:rowOff>
    </xdr:from>
    <xdr:to>
      <xdr:col>26</xdr:col>
      <xdr:colOff>50800</xdr:colOff>
      <xdr:row>18</xdr:row>
      <xdr:rowOff>53238</xdr:rowOff>
    </xdr:to>
    <xdr:cxnSp macro="">
      <xdr:nvCxnSpPr>
        <xdr:cNvPr id="55" name="直線コネクタ 54"/>
        <xdr:cNvCxnSpPr/>
      </xdr:nvCxnSpPr>
      <xdr:spPr bwMode="auto">
        <a:xfrm>
          <a:off x="4305300" y="3173884"/>
          <a:ext cx="698500" cy="13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20010</xdr:rowOff>
    </xdr:from>
    <xdr:to>
      <xdr:col>22</xdr:col>
      <xdr:colOff>114300</xdr:colOff>
      <xdr:row>18</xdr:row>
      <xdr:rowOff>40159</xdr:rowOff>
    </xdr:to>
    <xdr:cxnSp macro="">
      <xdr:nvCxnSpPr>
        <xdr:cNvPr id="58" name="直線コネクタ 57"/>
        <xdr:cNvCxnSpPr/>
      </xdr:nvCxnSpPr>
      <xdr:spPr bwMode="auto">
        <a:xfrm>
          <a:off x="3606800" y="3153735"/>
          <a:ext cx="698500" cy="2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20010</xdr:rowOff>
    </xdr:from>
    <xdr:to>
      <xdr:col>18</xdr:col>
      <xdr:colOff>177800</xdr:colOff>
      <xdr:row>18</xdr:row>
      <xdr:rowOff>40731</xdr:rowOff>
    </xdr:to>
    <xdr:cxnSp macro="">
      <xdr:nvCxnSpPr>
        <xdr:cNvPr id="61" name="直線コネクタ 60"/>
        <xdr:cNvCxnSpPr/>
      </xdr:nvCxnSpPr>
      <xdr:spPr bwMode="auto">
        <a:xfrm flipV="1">
          <a:off x="2908300" y="3153735"/>
          <a:ext cx="698500" cy="2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166932</xdr:rowOff>
    </xdr:from>
    <xdr:to>
      <xdr:col>29</xdr:col>
      <xdr:colOff>177800</xdr:colOff>
      <xdr:row>18</xdr:row>
      <xdr:rowOff>97082</xdr:rowOff>
    </xdr:to>
    <xdr:sp macro="" textlink="">
      <xdr:nvSpPr>
        <xdr:cNvPr id="71" name="楕円 70"/>
        <xdr:cNvSpPr/>
      </xdr:nvSpPr>
      <xdr:spPr bwMode="auto">
        <a:xfrm>
          <a:off x="5600700" y="312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139009</xdr:rowOff>
    </xdr:from>
    <xdr:ext cx="762000" cy="259045"/>
    <xdr:sp macro="" textlink="">
      <xdr:nvSpPr>
        <xdr:cNvPr id="72" name="人口1人当たり決算額の推移該当値テキスト130"/>
        <xdr:cNvSpPr txBox="1"/>
      </xdr:nvSpPr>
      <xdr:spPr>
        <a:xfrm>
          <a:off x="5740400" y="310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2438</xdr:rowOff>
    </xdr:from>
    <xdr:to>
      <xdr:col>26</xdr:col>
      <xdr:colOff>101600</xdr:colOff>
      <xdr:row>18</xdr:row>
      <xdr:rowOff>104038</xdr:rowOff>
    </xdr:to>
    <xdr:sp macro="" textlink="">
      <xdr:nvSpPr>
        <xdr:cNvPr id="73" name="楕円 72"/>
        <xdr:cNvSpPr/>
      </xdr:nvSpPr>
      <xdr:spPr bwMode="auto">
        <a:xfrm>
          <a:off x="4953000" y="3136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88815</xdr:rowOff>
    </xdr:from>
    <xdr:ext cx="736600" cy="259045"/>
    <xdr:sp macro="" textlink="">
      <xdr:nvSpPr>
        <xdr:cNvPr id="74" name="テキスト ボックス 73"/>
        <xdr:cNvSpPr txBox="1"/>
      </xdr:nvSpPr>
      <xdr:spPr>
        <a:xfrm>
          <a:off x="4622800" y="322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160809</xdr:rowOff>
    </xdr:from>
    <xdr:to>
      <xdr:col>22</xdr:col>
      <xdr:colOff>165100</xdr:colOff>
      <xdr:row>18</xdr:row>
      <xdr:rowOff>90959</xdr:rowOff>
    </xdr:to>
    <xdr:sp macro="" textlink="">
      <xdr:nvSpPr>
        <xdr:cNvPr id="75" name="楕円 74"/>
        <xdr:cNvSpPr/>
      </xdr:nvSpPr>
      <xdr:spPr bwMode="auto">
        <a:xfrm>
          <a:off x="4254500" y="312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75736</xdr:rowOff>
    </xdr:from>
    <xdr:ext cx="762000" cy="259045"/>
    <xdr:sp macro="" textlink="">
      <xdr:nvSpPr>
        <xdr:cNvPr id="76" name="テキスト ボックス 75"/>
        <xdr:cNvSpPr txBox="1"/>
      </xdr:nvSpPr>
      <xdr:spPr>
        <a:xfrm>
          <a:off x="3924300" y="320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140660</xdr:rowOff>
    </xdr:from>
    <xdr:to>
      <xdr:col>19</xdr:col>
      <xdr:colOff>38100</xdr:colOff>
      <xdr:row>18</xdr:row>
      <xdr:rowOff>70810</xdr:rowOff>
    </xdr:to>
    <xdr:sp macro="" textlink="">
      <xdr:nvSpPr>
        <xdr:cNvPr id="77" name="楕円 76"/>
        <xdr:cNvSpPr/>
      </xdr:nvSpPr>
      <xdr:spPr bwMode="auto">
        <a:xfrm>
          <a:off x="3556000" y="310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55587</xdr:rowOff>
    </xdr:from>
    <xdr:ext cx="762000" cy="259045"/>
    <xdr:sp macro="" textlink="">
      <xdr:nvSpPr>
        <xdr:cNvPr id="78" name="テキスト ボックス 77"/>
        <xdr:cNvSpPr txBox="1"/>
      </xdr:nvSpPr>
      <xdr:spPr>
        <a:xfrm>
          <a:off x="3225800" y="318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161381</xdr:rowOff>
    </xdr:from>
    <xdr:to>
      <xdr:col>15</xdr:col>
      <xdr:colOff>101600</xdr:colOff>
      <xdr:row>18</xdr:row>
      <xdr:rowOff>91531</xdr:rowOff>
    </xdr:to>
    <xdr:sp macro="" textlink="">
      <xdr:nvSpPr>
        <xdr:cNvPr id="79" name="楕円 78"/>
        <xdr:cNvSpPr/>
      </xdr:nvSpPr>
      <xdr:spPr bwMode="auto">
        <a:xfrm>
          <a:off x="2857500" y="312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76308</xdr:rowOff>
    </xdr:from>
    <xdr:ext cx="762000" cy="259045"/>
    <xdr:sp macro="" textlink="">
      <xdr:nvSpPr>
        <xdr:cNvPr id="80" name="テキスト ボックス 79"/>
        <xdr:cNvSpPr txBox="1"/>
      </xdr:nvSpPr>
      <xdr:spPr>
        <a:xfrm>
          <a:off x="2527300" y="321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5156</xdr:rowOff>
    </xdr:from>
    <xdr:to>
      <xdr:col>29</xdr:col>
      <xdr:colOff>127000</xdr:colOff>
      <xdr:row>37</xdr:row>
      <xdr:rowOff>53456</xdr:rowOff>
    </xdr:to>
    <xdr:cxnSp macro="">
      <xdr:nvCxnSpPr>
        <xdr:cNvPr id="115" name="直線コネクタ 114"/>
        <xdr:cNvCxnSpPr/>
      </xdr:nvCxnSpPr>
      <xdr:spPr bwMode="auto">
        <a:xfrm>
          <a:off x="5003800" y="7129856"/>
          <a:ext cx="647700" cy="48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5156</xdr:rowOff>
    </xdr:from>
    <xdr:to>
      <xdr:col>26</xdr:col>
      <xdr:colOff>50800</xdr:colOff>
      <xdr:row>37</xdr:row>
      <xdr:rowOff>12864</xdr:rowOff>
    </xdr:to>
    <xdr:cxnSp macro="">
      <xdr:nvCxnSpPr>
        <xdr:cNvPr id="118" name="直線コネクタ 117"/>
        <xdr:cNvCxnSpPr/>
      </xdr:nvCxnSpPr>
      <xdr:spPr bwMode="auto">
        <a:xfrm flipV="1">
          <a:off x="4305300" y="7129856"/>
          <a:ext cx="698500" cy="7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12864</xdr:rowOff>
    </xdr:from>
    <xdr:to>
      <xdr:col>22</xdr:col>
      <xdr:colOff>114300</xdr:colOff>
      <xdr:row>37</xdr:row>
      <xdr:rowOff>25698</xdr:rowOff>
    </xdr:to>
    <xdr:cxnSp macro="">
      <xdr:nvCxnSpPr>
        <xdr:cNvPr id="121" name="直線コネクタ 120"/>
        <xdr:cNvCxnSpPr/>
      </xdr:nvCxnSpPr>
      <xdr:spPr bwMode="auto">
        <a:xfrm flipV="1">
          <a:off x="3606800" y="7137564"/>
          <a:ext cx="698500" cy="1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153191</xdr:rowOff>
    </xdr:from>
    <xdr:to>
      <xdr:col>18</xdr:col>
      <xdr:colOff>177800</xdr:colOff>
      <xdr:row>37</xdr:row>
      <xdr:rowOff>25698</xdr:rowOff>
    </xdr:to>
    <xdr:cxnSp macro="">
      <xdr:nvCxnSpPr>
        <xdr:cNvPr id="124" name="直線コネクタ 123"/>
        <xdr:cNvCxnSpPr/>
      </xdr:nvCxnSpPr>
      <xdr:spPr bwMode="auto">
        <a:xfrm>
          <a:off x="2908300" y="7106441"/>
          <a:ext cx="698500" cy="4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2656</xdr:rowOff>
    </xdr:from>
    <xdr:to>
      <xdr:col>29</xdr:col>
      <xdr:colOff>177800</xdr:colOff>
      <xdr:row>37</xdr:row>
      <xdr:rowOff>104256</xdr:rowOff>
    </xdr:to>
    <xdr:sp macro="" textlink="">
      <xdr:nvSpPr>
        <xdr:cNvPr id="134" name="楕円 133"/>
        <xdr:cNvSpPr/>
      </xdr:nvSpPr>
      <xdr:spPr bwMode="auto">
        <a:xfrm>
          <a:off x="5600700" y="712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146183</xdr:rowOff>
    </xdr:from>
    <xdr:ext cx="762000" cy="259045"/>
    <xdr:sp macro="" textlink="">
      <xdr:nvSpPr>
        <xdr:cNvPr id="135" name="人口1人当たり決算額の推移該当値テキスト445"/>
        <xdr:cNvSpPr txBox="1"/>
      </xdr:nvSpPr>
      <xdr:spPr>
        <a:xfrm>
          <a:off x="5740400" y="709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125806</xdr:rowOff>
    </xdr:from>
    <xdr:to>
      <xdr:col>26</xdr:col>
      <xdr:colOff>101600</xdr:colOff>
      <xdr:row>37</xdr:row>
      <xdr:rowOff>55956</xdr:rowOff>
    </xdr:to>
    <xdr:sp macro="" textlink="">
      <xdr:nvSpPr>
        <xdr:cNvPr id="136" name="楕円 135"/>
        <xdr:cNvSpPr/>
      </xdr:nvSpPr>
      <xdr:spPr bwMode="auto">
        <a:xfrm>
          <a:off x="4953000" y="707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40733</xdr:rowOff>
    </xdr:from>
    <xdr:ext cx="736600" cy="259045"/>
    <xdr:sp macro="" textlink="">
      <xdr:nvSpPr>
        <xdr:cNvPr id="137" name="テキスト ボックス 136"/>
        <xdr:cNvSpPr txBox="1"/>
      </xdr:nvSpPr>
      <xdr:spPr>
        <a:xfrm>
          <a:off x="4622800" y="716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133514</xdr:rowOff>
    </xdr:from>
    <xdr:to>
      <xdr:col>22</xdr:col>
      <xdr:colOff>165100</xdr:colOff>
      <xdr:row>37</xdr:row>
      <xdr:rowOff>63664</xdr:rowOff>
    </xdr:to>
    <xdr:sp macro="" textlink="">
      <xdr:nvSpPr>
        <xdr:cNvPr id="138" name="楕円 137"/>
        <xdr:cNvSpPr/>
      </xdr:nvSpPr>
      <xdr:spPr bwMode="auto">
        <a:xfrm>
          <a:off x="4254500" y="708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48441</xdr:rowOff>
    </xdr:from>
    <xdr:ext cx="762000" cy="259045"/>
    <xdr:sp macro="" textlink="">
      <xdr:nvSpPr>
        <xdr:cNvPr id="139" name="テキスト ボックス 138"/>
        <xdr:cNvSpPr txBox="1"/>
      </xdr:nvSpPr>
      <xdr:spPr>
        <a:xfrm>
          <a:off x="3924300" y="717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146348</xdr:rowOff>
    </xdr:from>
    <xdr:to>
      <xdr:col>19</xdr:col>
      <xdr:colOff>38100</xdr:colOff>
      <xdr:row>37</xdr:row>
      <xdr:rowOff>76498</xdr:rowOff>
    </xdr:to>
    <xdr:sp macro="" textlink="">
      <xdr:nvSpPr>
        <xdr:cNvPr id="140" name="楕円 139"/>
        <xdr:cNvSpPr/>
      </xdr:nvSpPr>
      <xdr:spPr bwMode="auto">
        <a:xfrm>
          <a:off x="3556000" y="7099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61275</xdr:rowOff>
    </xdr:from>
    <xdr:ext cx="762000" cy="259045"/>
    <xdr:sp macro="" textlink="">
      <xdr:nvSpPr>
        <xdr:cNvPr id="141" name="テキスト ボックス 140"/>
        <xdr:cNvSpPr txBox="1"/>
      </xdr:nvSpPr>
      <xdr:spPr>
        <a:xfrm>
          <a:off x="3225800" y="718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102391</xdr:rowOff>
    </xdr:from>
    <xdr:to>
      <xdr:col>15</xdr:col>
      <xdr:colOff>101600</xdr:colOff>
      <xdr:row>37</xdr:row>
      <xdr:rowOff>32541</xdr:rowOff>
    </xdr:to>
    <xdr:sp macro="" textlink="">
      <xdr:nvSpPr>
        <xdr:cNvPr id="142" name="楕円 141"/>
        <xdr:cNvSpPr/>
      </xdr:nvSpPr>
      <xdr:spPr bwMode="auto">
        <a:xfrm>
          <a:off x="2857500" y="705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17318</xdr:rowOff>
    </xdr:from>
    <xdr:ext cx="762000" cy="259045"/>
    <xdr:sp macro="" textlink="">
      <xdr:nvSpPr>
        <xdr:cNvPr id="143" name="テキスト ボックス 142"/>
        <xdr:cNvSpPr txBox="1"/>
      </xdr:nvSpPr>
      <xdr:spPr>
        <a:xfrm>
          <a:off x="2527300" y="714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69,064
67,370
17.35
26,599,009
25,385,021
759,720
15,939,494
18,132,290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95672</xdr:rowOff>
    </xdr:from>
    <xdr:to>
      <xdr:col>24</xdr:col>
      <xdr:colOff>63500</xdr:colOff>
      <xdr:row>37</xdr:row>
      <xdr:rowOff>111537</xdr:rowOff>
    </xdr:to>
    <xdr:cxnSp macro="">
      <xdr:nvCxnSpPr>
        <xdr:cNvPr id="59" name="直線コネクタ 58"/>
        <xdr:cNvCxnSpPr/>
      </xdr:nvCxnSpPr>
      <xdr:spPr>
        <a:xfrm flipV="1">
          <a:off x="3797300" y="6439322"/>
          <a:ext cx="8382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99466</xdr:rowOff>
    </xdr:from>
    <xdr:to>
      <xdr:col>19</xdr:col>
      <xdr:colOff>177800</xdr:colOff>
      <xdr:row>37</xdr:row>
      <xdr:rowOff>111537</xdr:rowOff>
    </xdr:to>
    <xdr:cxnSp macro="">
      <xdr:nvCxnSpPr>
        <xdr:cNvPr id="62" name="直線コネクタ 61"/>
        <xdr:cNvCxnSpPr/>
      </xdr:nvCxnSpPr>
      <xdr:spPr>
        <a:xfrm>
          <a:off x="2908300" y="6443116"/>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48717</xdr:rowOff>
    </xdr:from>
    <xdr:to>
      <xdr:col>15</xdr:col>
      <xdr:colOff>50800</xdr:colOff>
      <xdr:row>37</xdr:row>
      <xdr:rowOff>99466</xdr:rowOff>
    </xdr:to>
    <xdr:cxnSp macro="">
      <xdr:nvCxnSpPr>
        <xdr:cNvPr id="65" name="直線コネクタ 64"/>
        <xdr:cNvCxnSpPr/>
      </xdr:nvCxnSpPr>
      <xdr:spPr>
        <a:xfrm>
          <a:off x="2019300" y="6392367"/>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48717</xdr:rowOff>
    </xdr:from>
    <xdr:to>
      <xdr:col>10</xdr:col>
      <xdr:colOff>114300</xdr:colOff>
      <xdr:row>37</xdr:row>
      <xdr:rowOff>57472</xdr:rowOff>
    </xdr:to>
    <xdr:cxnSp macro="">
      <xdr:nvCxnSpPr>
        <xdr:cNvPr id="68" name="直線コネクタ 67"/>
        <xdr:cNvCxnSpPr/>
      </xdr:nvCxnSpPr>
      <xdr:spPr>
        <a:xfrm flipV="1">
          <a:off x="1130300" y="6392367"/>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44872</xdr:rowOff>
    </xdr:from>
    <xdr:to>
      <xdr:col>24</xdr:col>
      <xdr:colOff>114300</xdr:colOff>
      <xdr:row>37</xdr:row>
      <xdr:rowOff>146472</xdr:rowOff>
    </xdr:to>
    <xdr:sp macro="" textlink="">
      <xdr:nvSpPr>
        <xdr:cNvPr id="78" name="楕円 77"/>
        <xdr:cNvSpPr/>
      </xdr:nvSpPr>
      <xdr:spPr>
        <a:xfrm>
          <a:off x="4584700" y="638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23299</xdr:rowOff>
    </xdr:from>
    <xdr:ext cx="534377" cy="259045"/>
    <xdr:sp macro="" textlink="">
      <xdr:nvSpPr>
        <xdr:cNvPr id="79" name="人件費該当値テキスト"/>
        <xdr:cNvSpPr txBox="1"/>
      </xdr:nvSpPr>
      <xdr:spPr>
        <a:xfrm>
          <a:off x="4686300" y="636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60737</xdr:rowOff>
    </xdr:from>
    <xdr:to>
      <xdr:col>20</xdr:col>
      <xdr:colOff>38100</xdr:colOff>
      <xdr:row>37</xdr:row>
      <xdr:rowOff>162337</xdr:rowOff>
    </xdr:to>
    <xdr:sp macro="" textlink="">
      <xdr:nvSpPr>
        <xdr:cNvPr id="80" name="楕円 79"/>
        <xdr:cNvSpPr/>
      </xdr:nvSpPr>
      <xdr:spPr>
        <a:xfrm>
          <a:off x="3746500" y="64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153464</xdr:rowOff>
    </xdr:from>
    <xdr:ext cx="534377" cy="259045"/>
    <xdr:sp macro="" textlink="">
      <xdr:nvSpPr>
        <xdr:cNvPr id="81" name="テキスト ボックス 80"/>
        <xdr:cNvSpPr txBox="1"/>
      </xdr:nvSpPr>
      <xdr:spPr>
        <a:xfrm>
          <a:off x="3530111" y="64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48666</xdr:rowOff>
    </xdr:from>
    <xdr:to>
      <xdr:col>15</xdr:col>
      <xdr:colOff>101600</xdr:colOff>
      <xdr:row>37</xdr:row>
      <xdr:rowOff>150266</xdr:rowOff>
    </xdr:to>
    <xdr:sp macro="" textlink="">
      <xdr:nvSpPr>
        <xdr:cNvPr id="82" name="楕円 81"/>
        <xdr:cNvSpPr/>
      </xdr:nvSpPr>
      <xdr:spPr>
        <a:xfrm>
          <a:off x="2857500" y="63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141393</xdr:rowOff>
    </xdr:from>
    <xdr:ext cx="534377" cy="259045"/>
    <xdr:sp macro="" textlink="">
      <xdr:nvSpPr>
        <xdr:cNvPr id="83" name="テキスト ボックス 82"/>
        <xdr:cNvSpPr txBox="1"/>
      </xdr:nvSpPr>
      <xdr:spPr>
        <a:xfrm>
          <a:off x="2641111" y="64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169367</xdr:rowOff>
    </xdr:from>
    <xdr:to>
      <xdr:col>10</xdr:col>
      <xdr:colOff>165100</xdr:colOff>
      <xdr:row>37</xdr:row>
      <xdr:rowOff>99517</xdr:rowOff>
    </xdr:to>
    <xdr:sp macro="" textlink="">
      <xdr:nvSpPr>
        <xdr:cNvPr id="84" name="楕円 83"/>
        <xdr:cNvSpPr/>
      </xdr:nvSpPr>
      <xdr:spPr>
        <a:xfrm>
          <a:off x="1968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90644</xdr:rowOff>
    </xdr:from>
    <xdr:ext cx="534377" cy="259045"/>
    <xdr:sp macro="" textlink="">
      <xdr:nvSpPr>
        <xdr:cNvPr id="85" name="テキスト ボックス 84"/>
        <xdr:cNvSpPr txBox="1"/>
      </xdr:nvSpPr>
      <xdr:spPr>
        <a:xfrm>
          <a:off x="1752111" y="643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6672</xdr:rowOff>
    </xdr:from>
    <xdr:to>
      <xdr:col>6</xdr:col>
      <xdr:colOff>38100</xdr:colOff>
      <xdr:row>37</xdr:row>
      <xdr:rowOff>108272</xdr:rowOff>
    </xdr:to>
    <xdr:sp macro="" textlink="">
      <xdr:nvSpPr>
        <xdr:cNvPr id="86" name="楕円 85"/>
        <xdr:cNvSpPr/>
      </xdr:nvSpPr>
      <xdr:spPr>
        <a:xfrm>
          <a:off x="1079500" y="63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99399</xdr:rowOff>
    </xdr:from>
    <xdr:ext cx="534377" cy="259045"/>
    <xdr:sp macro="" textlink="">
      <xdr:nvSpPr>
        <xdr:cNvPr id="87" name="テキスト ボックス 86"/>
        <xdr:cNvSpPr txBox="1"/>
      </xdr:nvSpPr>
      <xdr:spPr>
        <a:xfrm>
          <a:off x="863111" y="644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13894</xdr:rowOff>
    </xdr:from>
    <xdr:to>
      <xdr:col>24</xdr:col>
      <xdr:colOff>63500</xdr:colOff>
      <xdr:row>56</xdr:row>
      <xdr:rowOff>39332</xdr:rowOff>
    </xdr:to>
    <xdr:cxnSp macro="">
      <xdr:nvCxnSpPr>
        <xdr:cNvPr id="117" name="直線コネクタ 116"/>
        <xdr:cNvCxnSpPr/>
      </xdr:nvCxnSpPr>
      <xdr:spPr>
        <a:xfrm flipV="1">
          <a:off x="3797300" y="9615094"/>
          <a:ext cx="838200" cy="2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6058</xdr:rowOff>
    </xdr:from>
    <xdr:to>
      <xdr:col>19</xdr:col>
      <xdr:colOff>177800</xdr:colOff>
      <xdr:row>56</xdr:row>
      <xdr:rowOff>39332</xdr:rowOff>
    </xdr:to>
    <xdr:cxnSp macro="">
      <xdr:nvCxnSpPr>
        <xdr:cNvPr id="120" name="直線コネクタ 119"/>
        <xdr:cNvCxnSpPr/>
      </xdr:nvCxnSpPr>
      <xdr:spPr>
        <a:xfrm>
          <a:off x="2908300" y="9607258"/>
          <a:ext cx="8890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6058</xdr:rowOff>
    </xdr:from>
    <xdr:to>
      <xdr:col>15</xdr:col>
      <xdr:colOff>50800</xdr:colOff>
      <xdr:row>56</xdr:row>
      <xdr:rowOff>18707</xdr:rowOff>
    </xdr:to>
    <xdr:cxnSp macro="">
      <xdr:nvCxnSpPr>
        <xdr:cNvPr id="123" name="直線コネクタ 122"/>
        <xdr:cNvCxnSpPr/>
      </xdr:nvCxnSpPr>
      <xdr:spPr>
        <a:xfrm flipV="1">
          <a:off x="2019300" y="9607258"/>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127373</xdr:rowOff>
    </xdr:from>
    <xdr:ext cx="534377" cy="259045"/>
    <xdr:sp macro="" textlink="">
      <xdr:nvSpPr>
        <xdr:cNvPr id="125" name="テキスト ボックス 124"/>
        <xdr:cNvSpPr txBox="1"/>
      </xdr:nvSpPr>
      <xdr:spPr>
        <a:xfrm>
          <a:off x="2641111" y="97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18707</xdr:rowOff>
    </xdr:from>
    <xdr:to>
      <xdr:col>10</xdr:col>
      <xdr:colOff>114300</xdr:colOff>
      <xdr:row>56</xdr:row>
      <xdr:rowOff>36779</xdr:rowOff>
    </xdr:to>
    <xdr:cxnSp macro="">
      <xdr:nvCxnSpPr>
        <xdr:cNvPr id="126" name="直線コネクタ 125"/>
        <xdr:cNvCxnSpPr/>
      </xdr:nvCxnSpPr>
      <xdr:spPr>
        <a:xfrm flipV="1">
          <a:off x="1130300" y="9619907"/>
          <a:ext cx="889000" cy="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134544</xdr:rowOff>
    </xdr:from>
    <xdr:to>
      <xdr:col>24</xdr:col>
      <xdr:colOff>114300</xdr:colOff>
      <xdr:row>56</xdr:row>
      <xdr:rowOff>64694</xdr:rowOff>
    </xdr:to>
    <xdr:sp macro="" textlink="">
      <xdr:nvSpPr>
        <xdr:cNvPr id="136" name="楕円 135"/>
        <xdr:cNvSpPr/>
      </xdr:nvSpPr>
      <xdr:spPr>
        <a:xfrm>
          <a:off x="4584700" y="956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157421</xdr:rowOff>
    </xdr:from>
    <xdr:ext cx="534377" cy="259045"/>
    <xdr:sp macro="" textlink="">
      <xdr:nvSpPr>
        <xdr:cNvPr id="137" name="物件費該当値テキスト"/>
        <xdr:cNvSpPr txBox="1"/>
      </xdr:nvSpPr>
      <xdr:spPr>
        <a:xfrm>
          <a:off x="4686300" y="94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159982</xdr:rowOff>
    </xdr:from>
    <xdr:to>
      <xdr:col>20</xdr:col>
      <xdr:colOff>38100</xdr:colOff>
      <xdr:row>56</xdr:row>
      <xdr:rowOff>90132</xdr:rowOff>
    </xdr:to>
    <xdr:sp macro="" textlink="">
      <xdr:nvSpPr>
        <xdr:cNvPr id="138" name="楕円 137"/>
        <xdr:cNvSpPr/>
      </xdr:nvSpPr>
      <xdr:spPr>
        <a:xfrm>
          <a:off x="3746500" y="95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106659</xdr:rowOff>
    </xdr:from>
    <xdr:ext cx="534377" cy="259045"/>
    <xdr:sp macro="" textlink="">
      <xdr:nvSpPr>
        <xdr:cNvPr id="139" name="テキスト ボックス 138"/>
        <xdr:cNvSpPr txBox="1"/>
      </xdr:nvSpPr>
      <xdr:spPr>
        <a:xfrm>
          <a:off x="3530111" y="936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126708</xdr:rowOff>
    </xdr:from>
    <xdr:to>
      <xdr:col>15</xdr:col>
      <xdr:colOff>101600</xdr:colOff>
      <xdr:row>56</xdr:row>
      <xdr:rowOff>56858</xdr:rowOff>
    </xdr:to>
    <xdr:sp macro="" textlink="">
      <xdr:nvSpPr>
        <xdr:cNvPr id="140" name="楕円 139"/>
        <xdr:cNvSpPr/>
      </xdr:nvSpPr>
      <xdr:spPr>
        <a:xfrm>
          <a:off x="2857500" y="95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73385</xdr:rowOff>
    </xdr:from>
    <xdr:ext cx="534377" cy="259045"/>
    <xdr:sp macro="" textlink="">
      <xdr:nvSpPr>
        <xdr:cNvPr id="141" name="テキスト ボックス 140"/>
        <xdr:cNvSpPr txBox="1"/>
      </xdr:nvSpPr>
      <xdr:spPr>
        <a:xfrm>
          <a:off x="2641111" y="933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139357</xdr:rowOff>
    </xdr:from>
    <xdr:to>
      <xdr:col>10</xdr:col>
      <xdr:colOff>165100</xdr:colOff>
      <xdr:row>56</xdr:row>
      <xdr:rowOff>69507</xdr:rowOff>
    </xdr:to>
    <xdr:sp macro="" textlink="">
      <xdr:nvSpPr>
        <xdr:cNvPr id="142" name="楕円 141"/>
        <xdr:cNvSpPr/>
      </xdr:nvSpPr>
      <xdr:spPr>
        <a:xfrm>
          <a:off x="1968500" y="956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86034</xdr:rowOff>
    </xdr:from>
    <xdr:ext cx="534377" cy="259045"/>
    <xdr:sp macro="" textlink="">
      <xdr:nvSpPr>
        <xdr:cNvPr id="143" name="テキスト ボックス 142"/>
        <xdr:cNvSpPr txBox="1"/>
      </xdr:nvSpPr>
      <xdr:spPr>
        <a:xfrm>
          <a:off x="1752111" y="93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157429</xdr:rowOff>
    </xdr:from>
    <xdr:to>
      <xdr:col>6</xdr:col>
      <xdr:colOff>38100</xdr:colOff>
      <xdr:row>56</xdr:row>
      <xdr:rowOff>87579</xdr:rowOff>
    </xdr:to>
    <xdr:sp macro="" textlink="">
      <xdr:nvSpPr>
        <xdr:cNvPr id="144" name="楕円 143"/>
        <xdr:cNvSpPr/>
      </xdr:nvSpPr>
      <xdr:spPr>
        <a:xfrm>
          <a:off x="1079500" y="95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104106</xdr:rowOff>
    </xdr:from>
    <xdr:ext cx="534377" cy="259045"/>
    <xdr:sp macro="" textlink="">
      <xdr:nvSpPr>
        <xdr:cNvPr id="145" name="テキスト ボックス 144"/>
        <xdr:cNvSpPr txBox="1"/>
      </xdr:nvSpPr>
      <xdr:spPr>
        <a:xfrm>
          <a:off x="863111" y="93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104953</xdr:rowOff>
    </xdr:from>
    <xdr:to>
      <xdr:col>24</xdr:col>
      <xdr:colOff>63500</xdr:colOff>
      <xdr:row>78</xdr:row>
      <xdr:rowOff>105487</xdr:rowOff>
    </xdr:to>
    <xdr:cxnSp macro="">
      <xdr:nvCxnSpPr>
        <xdr:cNvPr id="174" name="直線コネクタ 173"/>
        <xdr:cNvCxnSpPr/>
      </xdr:nvCxnSpPr>
      <xdr:spPr>
        <a:xfrm>
          <a:off x="3797300" y="13478053"/>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103048</xdr:rowOff>
    </xdr:from>
    <xdr:to>
      <xdr:col>19</xdr:col>
      <xdr:colOff>177800</xdr:colOff>
      <xdr:row>78</xdr:row>
      <xdr:rowOff>104953</xdr:rowOff>
    </xdr:to>
    <xdr:cxnSp macro="">
      <xdr:nvCxnSpPr>
        <xdr:cNvPr id="177" name="直線コネクタ 176"/>
        <xdr:cNvCxnSpPr/>
      </xdr:nvCxnSpPr>
      <xdr:spPr>
        <a:xfrm>
          <a:off x="2908300" y="1347614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101676</xdr:rowOff>
    </xdr:from>
    <xdr:to>
      <xdr:col>15</xdr:col>
      <xdr:colOff>50800</xdr:colOff>
      <xdr:row>78</xdr:row>
      <xdr:rowOff>103048</xdr:rowOff>
    </xdr:to>
    <xdr:cxnSp macro="">
      <xdr:nvCxnSpPr>
        <xdr:cNvPr id="180" name="直線コネクタ 179"/>
        <xdr:cNvCxnSpPr/>
      </xdr:nvCxnSpPr>
      <xdr:spPr>
        <a:xfrm>
          <a:off x="2019300" y="1347477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101295</xdr:rowOff>
    </xdr:from>
    <xdr:to>
      <xdr:col>10</xdr:col>
      <xdr:colOff>114300</xdr:colOff>
      <xdr:row>78</xdr:row>
      <xdr:rowOff>101676</xdr:rowOff>
    </xdr:to>
    <xdr:cxnSp macro="">
      <xdr:nvCxnSpPr>
        <xdr:cNvPr id="183" name="直線コネクタ 182"/>
        <xdr:cNvCxnSpPr/>
      </xdr:nvCxnSpPr>
      <xdr:spPr>
        <a:xfrm>
          <a:off x="1130300" y="134743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54687</xdr:rowOff>
    </xdr:from>
    <xdr:to>
      <xdr:col>24</xdr:col>
      <xdr:colOff>114300</xdr:colOff>
      <xdr:row>78</xdr:row>
      <xdr:rowOff>156287</xdr:rowOff>
    </xdr:to>
    <xdr:sp macro="" textlink="">
      <xdr:nvSpPr>
        <xdr:cNvPr id="193" name="楕円 192"/>
        <xdr:cNvSpPr/>
      </xdr:nvSpPr>
      <xdr:spPr>
        <a:xfrm>
          <a:off x="4584700" y="134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141064</xdr:rowOff>
    </xdr:from>
    <xdr:ext cx="469744" cy="259045"/>
    <xdr:sp macro="" textlink="">
      <xdr:nvSpPr>
        <xdr:cNvPr id="194" name="維持補修費該当値テキスト"/>
        <xdr:cNvSpPr txBox="1"/>
      </xdr:nvSpPr>
      <xdr:spPr>
        <a:xfrm>
          <a:off x="4686300" y="133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54153</xdr:rowOff>
    </xdr:from>
    <xdr:to>
      <xdr:col>20</xdr:col>
      <xdr:colOff>38100</xdr:colOff>
      <xdr:row>78</xdr:row>
      <xdr:rowOff>155753</xdr:rowOff>
    </xdr:to>
    <xdr:sp macro="" textlink="">
      <xdr:nvSpPr>
        <xdr:cNvPr id="195" name="楕円 194"/>
        <xdr:cNvSpPr/>
      </xdr:nvSpPr>
      <xdr:spPr>
        <a:xfrm>
          <a:off x="3746500" y="134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146880</xdr:rowOff>
    </xdr:from>
    <xdr:ext cx="469744" cy="259045"/>
    <xdr:sp macro="" textlink="">
      <xdr:nvSpPr>
        <xdr:cNvPr id="196" name="テキスト ボックス 195"/>
        <xdr:cNvSpPr txBox="1"/>
      </xdr:nvSpPr>
      <xdr:spPr>
        <a:xfrm>
          <a:off x="3562428" y="1351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52248</xdr:rowOff>
    </xdr:from>
    <xdr:to>
      <xdr:col>15</xdr:col>
      <xdr:colOff>101600</xdr:colOff>
      <xdr:row>78</xdr:row>
      <xdr:rowOff>153848</xdr:rowOff>
    </xdr:to>
    <xdr:sp macro="" textlink="">
      <xdr:nvSpPr>
        <xdr:cNvPr id="197" name="楕円 196"/>
        <xdr:cNvSpPr/>
      </xdr:nvSpPr>
      <xdr:spPr>
        <a:xfrm>
          <a:off x="2857500" y="134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144975</xdr:rowOff>
    </xdr:from>
    <xdr:ext cx="469744" cy="259045"/>
    <xdr:sp macro="" textlink="">
      <xdr:nvSpPr>
        <xdr:cNvPr id="198" name="テキスト ボックス 197"/>
        <xdr:cNvSpPr txBox="1"/>
      </xdr:nvSpPr>
      <xdr:spPr>
        <a:xfrm>
          <a:off x="2673428" y="1351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50876</xdr:rowOff>
    </xdr:from>
    <xdr:to>
      <xdr:col>10</xdr:col>
      <xdr:colOff>165100</xdr:colOff>
      <xdr:row>78</xdr:row>
      <xdr:rowOff>152476</xdr:rowOff>
    </xdr:to>
    <xdr:sp macro="" textlink="">
      <xdr:nvSpPr>
        <xdr:cNvPr id="199" name="楕円 198"/>
        <xdr:cNvSpPr/>
      </xdr:nvSpPr>
      <xdr:spPr>
        <a:xfrm>
          <a:off x="1968500" y="134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143603</xdr:rowOff>
    </xdr:from>
    <xdr:ext cx="469744" cy="259045"/>
    <xdr:sp macro="" textlink="">
      <xdr:nvSpPr>
        <xdr:cNvPr id="200" name="テキスト ボックス 199"/>
        <xdr:cNvSpPr txBox="1"/>
      </xdr:nvSpPr>
      <xdr:spPr>
        <a:xfrm>
          <a:off x="1784428" y="1351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50495</xdr:rowOff>
    </xdr:from>
    <xdr:to>
      <xdr:col>6</xdr:col>
      <xdr:colOff>38100</xdr:colOff>
      <xdr:row>78</xdr:row>
      <xdr:rowOff>152095</xdr:rowOff>
    </xdr:to>
    <xdr:sp macro="" textlink="">
      <xdr:nvSpPr>
        <xdr:cNvPr id="201" name="楕円 200"/>
        <xdr:cNvSpPr/>
      </xdr:nvSpPr>
      <xdr:spPr>
        <a:xfrm>
          <a:off x="1079500" y="134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143222</xdr:rowOff>
    </xdr:from>
    <xdr:ext cx="469744" cy="259045"/>
    <xdr:sp macro="" textlink="">
      <xdr:nvSpPr>
        <xdr:cNvPr id="202" name="テキスト ボックス 201"/>
        <xdr:cNvSpPr txBox="1"/>
      </xdr:nvSpPr>
      <xdr:spPr>
        <a:xfrm>
          <a:off x="895428" y="1351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32105</xdr:rowOff>
    </xdr:from>
    <xdr:to>
      <xdr:col>24</xdr:col>
      <xdr:colOff>63500</xdr:colOff>
      <xdr:row>96</xdr:row>
      <xdr:rowOff>38252</xdr:rowOff>
    </xdr:to>
    <xdr:cxnSp macro="">
      <xdr:nvCxnSpPr>
        <xdr:cNvPr id="232" name="直線コネクタ 231"/>
        <xdr:cNvCxnSpPr/>
      </xdr:nvCxnSpPr>
      <xdr:spPr>
        <a:xfrm flipV="1">
          <a:off x="3797300" y="16491305"/>
          <a:ext cx="8382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38252</xdr:rowOff>
    </xdr:from>
    <xdr:to>
      <xdr:col>19</xdr:col>
      <xdr:colOff>177800</xdr:colOff>
      <xdr:row>96</xdr:row>
      <xdr:rowOff>60668</xdr:rowOff>
    </xdr:to>
    <xdr:cxnSp macro="">
      <xdr:nvCxnSpPr>
        <xdr:cNvPr id="235" name="直線コネクタ 234"/>
        <xdr:cNvCxnSpPr/>
      </xdr:nvCxnSpPr>
      <xdr:spPr>
        <a:xfrm flipV="1">
          <a:off x="2908300" y="16497452"/>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60668</xdr:rowOff>
    </xdr:from>
    <xdr:to>
      <xdr:col>15</xdr:col>
      <xdr:colOff>50800</xdr:colOff>
      <xdr:row>96</xdr:row>
      <xdr:rowOff>94132</xdr:rowOff>
    </xdr:to>
    <xdr:cxnSp macro="">
      <xdr:nvCxnSpPr>
        <xdr:cNvPr id="238" name="直線コネクタ 237"/>
        <xdr:cNvCxnSpPr/>
      </xdr:nvCxnSpPr>
      <xdr:spPr>
        <a:xfrm flipV="1">
          <a:off x="2019300" y="16519868"/>
          <a:ext cx="8890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78130</xdr:rowOff>
    </xdr:from>
    <xdr:to>
      <xdr:col>10</xdr:col>
      <xdr:colOff>114300</xdr:colOff>
      <xdr:row>96</xdr:row>
      <xdr:rowOff>94132</xdr:rowOff>
    </xdr:to>
    <xdr:cxnSp macro="">
      <xdr:nvCxnSpPr>
        <xdr:cNvPr id="241" name="直線コネクタ 240"/>
        <xdr:cNvCxnSpPr/>
      </xdr:nvCxnSpPr>
      <xdr:spPr>
        <a:xfrm>
          <a:off x="1130300" y="1653733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152755</xdr:rowOff>
    </xdr:from>
    <xdr:to>
      <xdr:col>24</xdr:col>
      <xdr:colOff>114300</xdr:colOff>
      <xdr:row>96</xdr:row>
      <xdr:rowOff>82905</xdr:rowOff>
    </xdr:to>
    <xdr:sp macro="" textlink="">
      <xdr:nvSpPr>
        <xdr:cNvPr id="251" name="楕円 250"/>
        <xdr:cNvSpPr/>
      </xdr:nvSpPr>
      <xdr:spPr>
        <a:xfrm>
          <a:off x="4584700" y="1644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131182</xdr:rowOff>
    </xdr:from>
    <xdr:ext cx="534377" cy="259045"/>
    <xdr:sp macro="" textlink="">
      <xdr:nvSpPr>
        <xdr:cNvPr id="252" name="扶助費該当値テキスト"/>
        <xdr:cNvSpPr txBox="1"/>
      </xdr:nvSpPr>
      <xdr:spPr>
        <a:xfrm>
          <a:off x="4686300" y="1641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158902</xdr:rowOff>
    </xdr:from>
    <xdr:to>
      <xdr:col>20</xdr:col>
      <xdr:colOff>38100</xdr:colOff>
      <xdr:row>96</xdr:row>
      <xdr:rowOff>89052</xdr:rowOff>
    </xdr:to>
    <xdr:sp macro="" textlink="">
      <xdr:nvSpPr>
        <xdr:cNvPr id="253" name="楕円 252"/>
        <xdr:cNvSpPr/>
      </xdr:nvSpPr>
      <xdr:spPr>
        <a:xfrm>
          <a:off x="3746500" y="164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80179</xdr:rowOff>
    </xdr:from>
    <xdr:ext cx="534377" cy="259045"/>
    <xdr:sp macro="" textlink="">
      <xdr:nvSpPr>
        <xdr:cNvPr id="254" name="テキスト ボックス 253"/>
        <xdr:cNvSpPr txBox="1"/>
      </xdr:nvSpPr>
      <xdr:spPr>
        <a:xfrm>
          <a:off x="3530111" y="165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9868</xdr:rowOff>
    </xdr:from>
    <xdr:to>
      <xdr:col>15</xdr:col>
      <xdr:colOff>101600</xdr:colOff>
      <xdr:row>96</xdr:row>
      <xdr:rowOff>111468</xdr:rowOff>
    </xdr:to>
    <xdr:sp macro="" textlink="">
      <xdr:nvSpPr>
        <xdr:cNvPr id="255" name="楕円 254"/>
        <xdr:cNvSpPr/>
      </xdr:nvSpPr>
      <xdr:spPr>
        <a:xfrm>
          <a:off x="2857500" y="164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102595</xdr:rowOff>
    </xdr:from>
    <xdr:ext cx="534377" cy="259045"/>
    <xdr:sp macro="" textlink="">
      <xdr:nvSpPr>
        <xdr:cNvPr id="256" name="テキスト ボックス 255"/>
        <xdr:cNvSpPr txBox="1"/>
      </xdr:nvSpPr>
      <xdr:spPr>
        <a:xfrm>
          <a:off x="2641111" y="1656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43332</xdr:rowOff>
    </xdr:from>
    <xdr:to>
      <xdr:col>10</xdr:col>
      <xdr:colOff>165100</xdr:colOff>
      <xdr:row>96</xdr:row>
      <xdr:rowOff>144932</xdr:rowOff>
    </xdr:to>
    <xdr:sp macro="" textlink="">
      <xdr:nvSpPr>
        <xdr:cNvPr id="257" name="楕円 256"/>
        <xdr:cNvSpPr/>
      </xdr:nvSpPr>
      <xdr:spPr>
        <a:xfrm>
          <a:off x="1968500" y="165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136059</xdr:rowOff>
    </xdr:from>
    <xdr:ext cx="534377" cy="259045"/>
    <xdr:sp macro="" textlink="">
      <xdr:nvSpPr>
        <xdr:cNvPr id="258" name="テキスト ボックス 257"/>
        <xdr:cNvSpPr txBox="1"/>
      </xdr:nvSpPr>
      <xdr:spPr>
        <a:xfrm>
          <a:off x="1752111" y="1659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27330</xdr:rowOff>
    </xdr:from>
    <xdr:to>
      <xdr:col>6</xdr:col>
      <xdr:colOff>38100</xdr:colOff>
      <xdr:row>96</xdr:row>
      <xdr:rowOff>128930</xdr:rowOff>
    </xdr:to>
    <xdr:sp macro="" textlink="">
      <xdr:nvSpPr>
        <xdr:cNvPr id="259" name="楕円 258"/>
        <xdr:cNvSpPr/>
      </xdr:nvSpPr>
      <xdr:spPr>
        <a:xfrm>
          <a:off x="1079500" y="164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120057</xdr:rowOff>
    </xdr:from>
    <xdr:ext cx="534377" cy="259045"/>
    <xdr:sp macro="" textlink="">
      <xdr:nvSpPr>
        <xdr:cNvPr id="260" name="テキスト ボックス 259"/>
        <xdr:cNvSpPr txBox="1"/>
      </xdr:nvSpPr>
      <xdr:spPr>
        <a:xfrm>
          <a:off x="863111" y="165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68137</xdr:rowOff>
    </xdr:from>
    <xdr:to>
      <xdr:col>55</xdr:col>
      <xdr:colOff>0</xdr:colOff>
      <xdr:row>37</xdr:row>
      <xdr:rowOff>103233</xdr:rowOff>
    </xdr:to>
    <xdr:cxnSp macro="">
      <xdr:nvCxnSpPr>
        <xdr:cNvPr id="291" name="直線コネクタ 290"/>
        <xdr:cNvCxnSpPr/>
      </xdr:nvCxnSpPr>
      <xdr:spPr>
        <a:xfrm flipV="1">
          <a:off x="9639300" y="6411787"/>
          <a:ext cx="838200" cy="3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103233</xdr:rowOff>
    </xdr:from>
    <xdr:to>
      <xdr:col>50</xdr:col>
      <xdr:colOff>114300</xdr:colOff>
      <xdr:row>37</xdr:row>
      <xdr:rowOff>121880</xdr:rowOff>
    </xdr:to>
    <xdr:cxnSp macro="">
      <xdr:nvCxnSpPr>
        <xdr:cNvPr id="294" name="直線コネクタ 293"/>
        <xdr:cNvCxnSpPr/>
      </xdr:nvCxnSpPr>
      <xdr:spPr>
        <a:xfrm flipV="1">
          <a:off x="8750300" y="6446883"/>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115251</xdr:rowOff>
    </xdr:from>
    <xdr:to>
      <xdr:col>45</xdr:col>
      <xdr:colOff>177800</xdr:colOff>
      <xdr:row>37</xdr:row>
      <xdr:rowOff>121880</xdr:rowOff>
    </xdr:to>
    <xdr:cxnSp macro="">
      <xdr:nvCxnSpPr>
        <xdr:cNvPr id="297" name="直線コネクタ 296"/>
        <xdr:cNvCxnSpPr/>
      </xdr:nvCxnSpPr>
      <xdr:spPr>
        <a:xfrm>
          <a:off x="7861300" y="645890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115251</xdr:rowOff>
    </xdr:from>
    <xdr:to>
      <xdr:col>41</xdr:col>
      <xdr:colOff>50800</xdr:colOff>
      <xdr:row>37</xdr:row>
      <xdr:rowOff>120933</xdr:rowOff>
    </xdr:to>
    <xdr:cxnSp macro="">
      <xdr:nvCxnSpPr>
        <xdr:cNvPr id="300" name="直線コネクタ 299"/>
        <xdr:cNvCxnSpPr/>
      </xdr:nvCxnSpPr>
      <xdr:spPr>
        <a:xfrm flipV="1">
          <a:off x="6972300" y="6458901"/>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17337</xdr:rowOff>
    </xdr:from>
    <xdr:to>
      <xdr:col>55</xdr:col>
      <xdr:colOff>50800</xdr:colOff>
      <xdr:row>37</xdr:row>
      <xdr:rowOff>118937</xdr:rowOff>
    </xdr:to>
    <xdr:sp macro="" textlink="">
      <xdr:nvSpPr>
        <xdr:cNvPr id="310" name="楕円 309"/>
        <xdr:cNvSpPr/>
      </xdr:nvSpPr>
      <xdr:spPr>
        <a:xfrm>
          <a:off x="10426700" y="63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167214</xdr:rowOff>
    </xdr:from>
    <xdr:ext cx="534377" cy="259045"/>
    <xdr:sp macro="" textlink="">
      <xdr:nvSpPr>
        <xdr:cNvPr id="311" name="補助費等該当値テキスト"/>
        <xdr:cNvSpPr txBox="1"/>
      </xdr:nvSpPr>
      <xdr:spPr>
        <a:xfrm>
          <a:off x="10528300" y="633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52433</xdr:rowOff>
    </xdr:from>
    <xdr:to>
      <xdr:col>50</xdr:col>
      <xdr:colOff>165100</xdr:colOff>
      <xdr:row>37</xdr:row>
      <xdr:rowOff>154033</xdr:rowOff>
    </xdr:to>
    <xdr:sp macro="" textlink="">
      <xdr:nvSpPr>
        <xdr:cNvPr id="312" name="楕円 311"/>
        <xdr:cNvSpPr/>
      </xdr:nvSpPr>
      <xdr:spPr>
        <a:xfrm>
          <a:off x="9588500" y="639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145160</xdr:rowOff>
    </xdr:from>
    <xdr:ext cx="534377" cy="259045"/>
    <xdr:sp macro="" textlink="">
      <xdr:nvSpPr>
        <xdr:cNvPr id="313" name="テキスト ボックス 312"/>
        <xdr:cNvSpPr txBox="1"/>
      </xdr:nvSpPr>
      <xdr:spPr>
        <a:xfrm>
          <a:off x="9372111" y="64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71080</xdr:rowOff>
    </xdr:from>
    <xdr:to>
      <xdr:col>46</xdr:col>
      <xdr:colOff>38100</xdr:colOff>
      <xdr:row>38</xdr:row>
      <xdr:rowOff>1230</xdr:rowOff>
    </xdr:to>
    <xdr:sp macro="" textlink="">
      <xdr:nvSpPr>
        <xdr:cNvPr id="314" name="楕円 313"/>
        <xdr:cNvSpPr/>
      </xdr:nvSpPr>
      <xdr:spPr>
        <a:xfrm>
          <a:off x="8699500" y="64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163807</xdr:rowOff>
    </xdr:from>
    <xdr:ext cx="534377" cy="259045"/>
    <xdr:sp macro="" textlink="">
      <xdr:nvSpPr>
        <xdr:cNvPr id="315" name="テキスト ボックス 314"/>
        <xdr:cNvSpPr txBox="1"/>
      </xdr:nvSpPr>
      <xdr:spPr>
        <a:xfrm>
          <a:off x="8483111" y="65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64451</xdr:rowOff>
    </xdr:from>
    <xdr:to>
      <xdr:col>41</xdr:col>
      <xdr:colOff>101600</xdr:colOff>
      <xdr:row>37</xdr:row>
      <xdr:rowOff>166050</xdr:rowOff>
    </xdr:to>
    <xdr:sp macro="" textlink="">
      <xdr:nvSpPr>
        <xdr:cNvPr id="316" name="楕円 315"/>
        <xdr:cNvSpPr/>
      </xdr:nvSpPr>
      <xdr:spPr>
        <a:xfrm>
          <a:off x="7810500" y="64081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157177</xdr:rowOff>
    </xdr:from>
    <xdr:ext cx="534377" cy="259045"/>
    <xdr:sp macro="" textlink="">
      <xdr:nvSpPr>
        <xdr:cNvPr id="317" name="テキスト ボックス 316"/>
        <xdr:cNvSpPr txBox="1"/>
      </xdr:nvSpPr>
      <xdr:spPr>
        <a:xfrm>
          <a:off x="7594111" y="650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70133</xdr:rowOff>
    </xdr:from>
    <xdr:to>
      <xdr:col>36</xdr:col>
      <xdr:colOff>165100</xdr:colOff>
      <xdr:row>38</xdr:row>
      <xdr:rowOff>283</xdr:rowOff>
    </xdr:to>
    <xdr:sp macro="" textlink="">
      <xdr:nvSpPr>
        <xdr:cNvPr id="318" name="楕円 317"/>
        <xdr:cNvSpPr/>
      </xdr:nvSpPr>
      <xdr:spPr>
        <a:xfrm>
          <a:off x="6921500" y="641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162860</xdr:rowOff>
    </xdr:from>
    <xdr:ext cx="534377" cy="259045"/>
    <xdr:sp macro="" textlink="">
      <xdr:nvSpPr>
        <xdr:cNvPr id="319" name="テキスト ボックス 318"/>
        <xdr:cNvSpPr txBox="1"/>
      </xdr:nvSpPr>
      <xdr:spPr>
        <a:xfrm>
          <a:off x="6705111" y="650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20051</xdr:rowOff>
    </xdr:from>
    <xdr:to>
      <xdr:col>55</xdr:col>
      <xdr:colOff>0</xdr:colOff>
      <xdr:row>58</xdr:row>
      <xdr:rowOff>41843</xdr:rowOff>
    </xdr:to>
    <xdr:cxnSp macro="">
      <xdr:nvCxnSpPr>
        <xdr:cNvPr id="346" name="直線コネクタ 345"/>
        <xdr:cNvCxnSpPr/>
      </xdr:nvCxnSpPr>
      <xdr:spPr>
        <a:xfrm flipV="1">
          <a:off x="9639300" y="9964151"/>
          <a:ext cx="8382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160751</xdr:rowOff>
    </xdr:from>
    <xdr:to>
      <xdr:col>50</xdr:col>
      <xdr:colOff>114300</xdr:colOff>
      <xdr:row>58</xdr:row>
      <xdr:rowOff>41843</xdr:rowOff>
    </xdr:to>
    <xdr:cxnSp macro="">
      <xdr:nvCxnSpPr>
        <xdr:cNvPr id="349" name="直線コネクタ 348"/>
        <xdr:cNvCxnSpPr/>
      </xdr:nvCxnSpPr>
      <xdr:spPr>
        <a:xfrm>
          <a:off x="8750300" y="9933401"/>
          <a:ext cx="889000" cy="5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160751</xdr:rowOff>
    </xdr:from>
    <xdr:to>
      <xdr:col>45</xdr:col>
      <xdr:colOff>177800</xdr:colOff>
      <xdr:row>58</xdr:row>
      <xdr:rowOff>35369</xdr:rowOff>
    </xdr:to>
    <xdr:cxnSp macro="">
      <xdr:nvCxnSpPr>
        <xdr:cNvPr id="352" name="直線コネクタ 351"/>
        <xdr:cNvCxnSpPr/>
      </xdr:nvCxnSpPr>
      <xdr:spPr>
        <a:xfrm flipV="1">
          <a:off x="7861300" y="9933401"/>
          <a:ext cx="889000" cy="4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29906</xdr:rowOff>
    </xdr:from>
    <xdr:to>
      <xdr:col>41</xdr:col>
      <xdr:colOff>50800</xdr:colOff>
      <xdr:row>58</xdr:row>
      <xdr:rowOff>35369</xdr:rowOff>
    </xdr:to>
    <xdr:cxnSp macro="">
      <xdr:nvCxnSpPr>
        <xdr:cNvPr id="355" name="直線コネクタ 354"/>
        <xdr:cNvCxnSpPr/>
      </xdr:nvCxnSpPr>
      <xdr:spPr>
        <a:xfrm>
          <a:off x="6972300" y="9974006"/>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140701</xdr:rowOff>
    </xdr:from>
    <xdr:to>
      <xdr:col>55</xdr:col>
      <xdr:colOff>50800</xdr:colOff>
      <xdr:row>58</xdr:row>
      <xdr:rowOff>70851</xdr:rowOff>
    </xdr:to>
    <xdr:sp macro="" textlink="">
      <xdr:nvSpPr>
        <xdr:cNvPr id="365" name="楕円 364"/>
        <xdr:cNvSpPr/>
      </xdr:nvSpPr>
      <xdr:spPr>
        <a:xfrm>
          <a:off x="10426700" y="99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xdr:cNvSpPr txBox="1"/>
      </xdr:nvSpPr>
      <xdr:spPr>
        <a:xfrm>
          <a:off x="10528300"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162493</xdr:rowOff>
    </xdr:from>
    <xdr:to>
      <xdr:col>50</xdr:col>
      <xdr:colOff>165100</xdr:colOff>
      <xdr:row>58</xdr:row>
      <xdr:rowOff>92643</xdr:rowOff>
    </xdr:to>
    <xdr:sp macro="" textlink="">
      <xdr:nvSpPr>
        <xdr:cNvPr id="367" name="楕円 366"/>
        <xdr:cNvSpPr/>
      </xdr:nvSpPr>
      <xdr:spPr>
        <a:xfrm>
          <a:off x="9588500" y="99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83770</xdr:rowOff>
    </xdr:from>
    <xdr:ext cx="534377" cy="259045"/>
    <xdr:sp macro="" textlink="">
      <xdr:nvSpPr>
        <xdr:cNvPr id="368" name="テキスト ボックス 367"/>
        <xdr:cNvSpPr txBox="1"/>
      </xdr:nvSpPr>
      <xdr:spPr>
        <a:xfrm>
          <a:off x="9372111" y="1002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109951</xdr:rowOff>
    </xdr:from>
    <xdr:to>
      <xdr:col>46</xdr:col>
      <xdr:colOff>38100</xdr:colOff>
      <xdr:row>58</xdr:row>
      <xdr:rowOff>40101</xdr:rowOff>
    </xdr:to>
    <xdr:sp macro="" textlink="">
      <xdr:nvSpPr>
        <xdr:cNvPr id="369" name="楕円 368"/>
        <xdr:cNvSpPr/>
      </xdr:nvSpPr>
      <xdr:spPr>
        <a:xfrm>
          <a:off x="8699500" y="988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56628</xdr:rowOff>
    </xdr:from>
    <xdr:ext cx="534377" cy="259045"/>
    <xdr:sp macro="" textlink="">
      <xdr:nvSpPr>
        <xdr:cNvPr id="370" name="テキスト ボックス 369"/>
        <xdr:cNvSpPr txBox="1"/>
      </xdr:nvSpPr>
      <xdr:spPr>
        <a:xfrm>
          <a:off x="8483111" y="96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156019</xdr:rowOff>
    </xdr:from>
    <xdr:to>
      <xdr:col>41</xdr:col>
      <xdr:colOff>101600</xdr:colOff>
      <xdr:row>58</xdr:row>
      <xdr:rowOff>86169</xdr:rowOff>
    </xdr:to>
    <xdr:sp macro="" textlink="">
      <xdr:nvSpPr>
        <xdr:cNvPr id="371" name="楕円 370"/>
        <xdr:cNvSpPr/>
      </xdr:nvSpPr>
      <xdr:spPr>
        <a:xfrm>
          <a:off x="7810500" y="99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77296</xdr:rowOff>
    </xdr:from>
    <xdr:ext cx="534377" cy="259045"/>
    <xdr:sp macro="" textlink="">
      <xdr:nvSpPr>
        <xdr:cNvPr id="372" name="テキスト ボックス 371"/>
        <xdr:cNvSpPr txBox="1"/>
      </xdr:nvSpPr>
      <xdr:spPr>
        <a:xfrm>
          <a:off x="7594111" y="100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150556</xdr:rowOff>
    </xdr:from>
    <xdr:to>
      <xdr:col>36</xdr:col>
      <xdr:colOff>165100</xdr:colOff>
      <xdr:row>58</xdr:row>
      <xdr:rowOff>80706</xdr:rowOff>
    </xdr:to>
    <xdr:sp macro="" textlink="">
      <xdr:nvSpPr>
        <xdr:cNvPr id="373" name="楕円 372"/>
        <xdr:cNvSpPr/>
      </xdr:nvSpPr>
      <xdr:spPr>
        <a:xfrm>
          <a:off x="6921500" y="992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71833</xdr:rowOff>
    </xdr:from>
    <xdr:ext cx="534377" cy="259045"/>
    <xdr:sp macro="" textlink="">
      <xdr:nvSpPr>
        <xdr:cNvPr id="374" name="テキスト ボックス 373"/>
        <xdr:cNvSpPr txBox="1"/>
      </xdr:nvSpPr>
      <xdr:spPr>
        <a:xfrm>
          <a:off x="6705111" y="1001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84640</xdr:rowOff>
    </xdr:from>
    <xdr:to>
      <xdr:col>55</xdr:col>
      <xdr:colOff>0</xdr:colOff>
      <xdr:row>79</xdr:row>
      <xdr:rowOff>87044</xdr:rowOff>
    </xdr:to>
    <xdr:cxnSp macro="">
      <xdr:nvCxnSpPr>
        <xdr:cNvPr id="405" name="直線コネクタ 404"/>
        <xdr:cNvCxnSpPr/>
      </xdr:nvCxnSpPr>
      <xdr:spPr>
        <a:xfrm flipV="1">
          <a:off x="9639300" y="13629190"/>
          <a:ext cx="8382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137466</xdr:rowOff>
    </xdr:from>
    <xdr:to>
      <xdr:col>50</xdr:col>
      <xdr:colOff>114300</xdr:colOff>
      <xdr:row>79</xdr:row>
      <xdr:rowOff>87044</xdr:rowOff>
    </xdr:to>
    <xdr:cxnSp macro="">
      <xdr:nvCxnSpPr>
        <xdr:cNvPr id="408" name="直線コネクタ 407"/>
        <xdr:cNvCxnSpPr/>
      </xdr:nvCxnSpPr>
      <xdr:spPr>
        <a:xfrm>
          <a:off x="8750300" y="13510566"/>
          <a:ext cx="889000" cy="1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137466</xdr:rowOff>
    </xdr:from>
    <xdr:to>
      <xdr:col>45</xdr:col>
      <xdr:colOff>177800</xdr:colOff>
      <xdr:row>79</xdr:row>
      <xdr:rowOff>27569</xdr:rowOff>
    </xdr:to>
    <xdr:cxnSp macro="">
      <xdr:nvCxnSpPr>
        <xdr:cNvPr id="411" name="直線コネクタ 410"/>
        <xdr:cNvCxnSpPr/>
      </xdr:nvCxnSpPr>
      <xdr:spPr>
        <a:xfrm flipV="1">
          <a:off x="7861300" y="13510566"/>
          <a:ext cx="889000" cy="6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12674</xdr:rowOff>
    </xdr:from>
    <xdr:to>
      <xdr:col>41</xdr:col>
      <xdr:colOff>50800</xdr:colOff>
      <xdr:row>79</xdr:row>
      <xdr:rowOff>27569</xdr:rowOff>
    </xdr:to>
    <xdr:cxnSp macro="">
      <xdr:nvCxnSpPr>
        <xdr:cNvPr id="414" name="直線コネクタ 413"/>
        <xdr:cNvCxnSpPr/>
      </xdr:nvCxnSpPr>
      <xdr:spPr>
        <a:xfrm>
          <a:off x="6972300" y="13557224"/>
          <a:ext cx="889000" cy="1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33840</xdr:rowOff>
    </xdr:from>
    <xdr:to>
      <xdr:col>55</xdr:col>
      <xdr:colOff>50800</xdr:colOff>
      <xdr:row>79</xdr:row>
      <xdr:rowOff>135440</xdr:rowOff>
    </xdr:to>
    <xdr:sp macro="" textlink="">
      <xdr:nvSpPr>
        <xdr:cNvPr id="424" name="楕円 423"/>
        <xdr:cNvSpPr/>
      </xdr:nvSpPr>
      <xdr:spPr>
        <a:xfrm>
          <a:off x="10426700" y="135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36244</xdr:rowOff>
    </xdr:from>
    <xdr:to>
      <xdr:col>50</xdr:col>
      <xdr:colOff>165100</xdr:colOff>
      <xdr:row>79</xdr:row>
      <xdr:rowOff>137844</xdr:rowOff>
    </xdr:to>
    <xdr:sp macro="" textlink="">
      <xdr:nvSpPr>
        <xdr:cNvPr id="426" name="楕円 425"/>
        <xdr:cNvSpPr/>
      </xdr:nvSpPr>
      <xdr:spPr>
        <a:xfrm>
          <a:off x="9588500" y="135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128971</xdr:rowOff>
    </xdr:from>
    <xdr:ext cx="469744" cy="259045"/>
    <xdr:sp macro="" textlink="">
      <xdr:nvSpPr>
        <xdr:cNvPr id="427" name="テキスト ボックス 426"/>
        <xdr:cNvSpPr txBox="1"/>
      </xdr:nvSpPr>
      <xdr:spPr>
        <a:xfrm>
          <a:off x="9404428" y="1367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86666</xdr:rowOff>
    </xdr:from>
    <xdr:to>
      <xdr:col>46</xdr:col>
      <xdr:colOff>38100</xdr:colOff>
      <xdr:row>79</xdr:row>
      <xdr:rowOff>16816</xdr:rowOff>
    </xdr:to>
    <xdr:sp macro="" textlink="">
      <xdr:nvSpPr>
        <xdr:cNvPr id="428" name="楕円 427"/>
        <xdr:cNvSpPr/>
      </xdr:nvSpPr>
      <xdr:spPr>
        <a:xfrm>
          <a:off x="8699500" y="134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33343</xdr:rowOff>
    </xdr:from>
    <xdr:ext cx="534377" cy="259045"/>
    <xdr:sp macro="" textlink="">
      <xdr:nvSpPr>
        <xdr:cNvPr id="429" name="テキスト ボックス 428"/>
        <xdr:cNvSpPr txBox="1"/>
      </xdr:nvSpPr>
      <xdr:spPr>
        <a:xfrm>
          <a:off x="8483111" y="1323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148219</xdr:rowOff>
    </xdr:from>
    <xdr:to>
      <xdr:col>41</xdr:col>
      <xdr:colOff>101600</xdr:colOff>
      <xdr:row>79</xdr:row>
      <xdr:rowOff>78369</xdr:rowOff>
    </xdr:to>
    <xdr:sp macro="" textlink="">
      <xdr:nvSpPr>
        <xdr:cNvPr id="430" name="楕円 429"/>
        <xdr:cNvSpPr/>
      </xdr:nvSpPr>
      <xdr:spPr>
        <a:xfrm>
          <a:off x="7810500" y="1352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94896</xdr:rowOff>
    </xdr:from>
    <xdr:ext cx="534377" cy="259045"/>
    <xdr:sp macro="" textlink="">
      <xdr:nvSpPr>
        <xdr:cNvPr id="431" name="テキスト ボックス 430"/>
        <xdr:cNvSpPr txBox="1"/>
      </xdr:nvSpPr>
      <xdr:spPr>
        <a:xfrm>
          <a:off x="7594111" y="132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133324</xdr:rowOff>
    </xdr:from>
    <xdr:to>
      <xdr:col>36</xdr:col>
      <xdr:colOff>165100</xdr:colOff>
      <xdr:row>79</xdr:row>
      <xdr:rowOff>63474</xdr:rowOff>
    </xdr:to>
    <xdr:sp macro="" textlink="">
      <xdr:nvSpPr>
        <xdr:cNvPr id="432" name="楕円 431"/>
        <xdr:cNvSpPr/>
      </xdr:nvSpPr>
      <xdr:spPr>
        <a:xfrm>
          <a:off x="6921500" y="135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54601</xdr:rowOff>
    </xdr:from>
    <xdr:ext cx="534377" cy="259045"/>
    <xdr:sp macro="" textlink="">
      <xdr:nvSpPr>
        <xdr:cNvPr id="433" name="テキスト ボックス 432"/>
        <xdr:cNvSpPr txBox="1"/>
      </xdr:nvSpPr>
      <xdr:spPr>
        <a:xfrm>
          <a:off x="6705111" y="1359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46561</xdr:rowOff>
    </xdr:from>
    <xdr:to>
      <xdr:col>55</xdr:col>
      <xdr:colOff>0</xdr:colOff>
      <xdr:row>96</xdr:row>
      <xdr:rowOff>19179</xdr:rowOff>
    </xdr:to>
    <xdr:cxnSp macro="">
      <xdr:nvCxnSpPr>
        <xdr:cNvPr id="464" name="直線コネクタ 463"/>
        <xdr:cNvCxnSpPr/>
      </xdr:nvCxnSpPr>
      <xdr:spPr>
        <a:xfrm flipV="1">
          <a:off x="9639300" y="16334311"/>
          <a:ext cx="838200" cy="1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19179</xdr:rowOff>
    </xdr:from>
    <xdr:to>
      <xdr:col>50</xdr:col>
      <xdr:colOff>114300</xdr:colOff>
      <xdr:row>97</xdr:row>
      <xdr:rowOff>76803</xdr:rowOff>
    </xdr:to>
    <xdr:cxnSp macro="">
      <xdr:nvCxnSpPr>
        <xdr:cNvPr id="467" name="直線コネクタ 466"/>
        <xdr:cNvCxnSpPr/>
      </xdr:nvCxnSpPr>
      <xdr:spPr>
        <a:xfrm flipV="1">
          <a:off x="8750300" y="16478379"/>
          <a:ext cx="889000" cy="22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76803</xdr:rowOff>
    </xdr:from>
    <xdr:to>
      <xdr:col>45</xdr:col>
      <xdr:colOff>177800</xdr:colOff>
      <xdr:row>97</xdr:row>
      <xdr:rowOff>158934</xdr:rowOff>
    </xdr:to>
    <xdr:cxnSp macro="">
      <xdr:nvCxnSpPr>
        <xdr:cNvPr id="470" name="直線コネクタ 469"/>
        <xdr:cNvCxnSpPr/>
      </xdr:nvCxnSpPr>
      <xdr:spPr>
        <a:xfrm flipV="1">
          <a:off x="7861300" y="16707453"/>
          <a:ext cx="889000" cy="8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158934</xdr:rowOff>
    </xdr:from>
    <xdr:to>
      <xdr:col>41</xdr:col>
      <xdr:colOff>50800</xdr:colOff>
      <xdr:row>98</xdr:row>
      <xdr:rowOff>20371</xdr:rowOff>
    </xdr:to>
    <xdr:cxnSp macro="">
      <xdr:nvCxnSpPr>
        <xdr:cNvPr id="473" name="直線コネクタ 472"/>
        <xdr:cNvCxnSpPr/>
      </xdr:nvCxnSpPr>
      <xdr:spPr>
        <a:xfrm flipV="1">
          <a:off x="6972300" y="16789584"/>
          <a:ext cx="889000" cy="3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167211</xdr:rowOff>
    </xdr:from>
    <xdr:to>
      <xdr:col>55</xdr:col>
      <xdr:colOff>50800</xdr:colOff>
      <xdr:row>95</xdr:row>
      <xdr:rowOff>97361</xdr:rowOff>
    </xdr:to>
    <xdr:sp macro="" textlink="">
      <xdr:nvSpPr>
        <xdr:cNvPr id="483" name="楕円 482"/>
        <xdr:cNvSpPr/>
      </xdr:nvSpPr>
      <xdr:spPr>
        <a:xfrm>
          <a:off x="10426700" y="1628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18638</xdr:rowOff>
    </xdr:from>
    <xdr:ext cx="534377" cy="259045"/>
    <xdr:sp macro="" textlink="">
      <xdr:nvSpPr>
        <xdr:cNvPr id="484" name="普通建設事業費 （ うち更新整備　）該当値テキスト"/>
        <xdr:cNvSpPr txBox="1"/>
      </xdr:nvSpPr>
      <xdr:spPr>
        <a:xfrm>
          <a:off x="10528300" y="1613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139829</xdr:rowOff>
    </xdr:from>
    <xdr:to>
      <xdr:col>50</xdr:col>
      <xdr:colOff>165100</xdr:colOff>
      <xdr:row>96</xdr:row>
      <xdr:rowOff>69979</xdr:rowOff>
    </xdr:to>
    <xdr:sp macro="" textlink="">
      <xdr:nvSpPr>
        <xdr:cNvPr id="485" name="楕円 484"/>
        <xdr:cNvSpPr/>
      </xdr:nvSpPr>
      <xdr:spPr>
        <a:xfrm>
          <a:off x="9588500" y="164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86506</xdr:rowOff>
    </xdr:from>
    <xdr:ext cx="534377" cy="259045"/>
    <xdr:sp macro="" textlink="">
      <xdr:nvSpPr>
        <xdr:cNvPr id="486" name="テキスト ボックス 485"/>
        <xdr:cNvSpPr txBox="1"/>
      </xdr:nvSpPr>
      <xdr:spPr>
        <a:xfrm>
          <a:off x="9372111" y="1620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26003</xdr:rowOff>
    </xdr:from>
    <xdr:to>
      <xdr:col>46</xdr:col>
      <xdr:colOff>38100</xdr:colOff>
      <xdr:row>97</xdr:row>
      <xdr:rowOff>127603</xdr:rowOff>
    </xdr:to>
    <xdr:sp macro="" textlink="">
      <xdr:nvSpPr>
        <xdr:cNvPr id="487" name="楕円 486"/>
        <xdr:cNvSpPr/>
      </xdr:nvSpPr>
      <xdr:spPr>
        <a:xfrm>
          <a:off x="8699500" y="1665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118730</xdr:rowOff>
    </xdr:from>
    <xdr:ext cx="534377" cy="259045"/>
    <xdr:sp macro="" textlink="">
      <xdr:nvSpPr>
        <xdr:cNvPr id="488" name="テキスト ボックス 487"/>
        <xdr:cNvSpPr txBox="1"/>
      </xdr:nvSpPr>
      <xdr:spPr>
        <a:xfrm>
          <a:off x="8483111" y="1674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108134</xdr:rowOff>
    </xdr:from>
    <xdr:to>
      <xdr:col>41</xdr:col>
      <xdr:colOff>101600</xdr:colOff>
      <xdr:row>98</xdr:row>
      <xdr:rowOff>38284</xdr:rowOff>
    </xdr:to>
    <xdr:sp macro="" textlink="">
      <xdr:nvSpPr>
        <xdr:cNvPr id="489" name="楕円 488"/>
        <xdr:cNvSpPr/>
      </xdr:nvSpPr>
      <xdr:spPr>
        <a:xfrm>
          <a:off x="7810500" y="167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29411</xdr:rowOff>
    </xdr:from>
    <xdr:ext cx="534377" cy="259045"/>
    <xdr:sp macro="" textlink="">
      <xdr:nvSpPr>
        <xdr:cNvPr id="490" name="テキスト ボックス 489"/>
        <xdr:cNvSpPr txBox="1"/>
      </xdr:nvSpPr>
      <xdr:spPr>
        <a:xfrm>
          <a:off x="7594111" y="168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141021</xdr:rowOff>
    </xdr:from>
    <xdr:to>
      <xdr:col>36</xdr:col>
      <xdr:colOff>165100</xdr:colOff>
      <xdr:row>98</xdr:row>
      <xdr:rowOff>71171</xdr:rowOff>
    </xdr:to>
    <xdr:sp macro="" textlink="">
      <xdr:nvSpPr>
        <xdr:cNvPr id="491" name="楕円 490"/>
        <xdr:cNvSpPr/>
      </xdr:nvSpPr>
      <xdr:spPr>
        <a:xfrm>
          <a:off x="6921500" y="167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62298</xdr:rowOff>
    </xdr:from>
    <xdr:ext cx="534377" cy="259045"/>
    <xdr:sp macro="" textlink="">
      <xdr:nvSpPr>
        <xdr:cNvPr id="492" name="テキスト ボックス 491"/>
        <xdr:cNvSpPr txBox="1"/>
      </xdr:nvSpPr>
      <xdr:spPr>
        <a:xfrm>
          <a:off x="6705111" y="168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5299</xdr:rowOff>
    </xdr:from>
    <xdr:to>
      <xdr:col>85</xdr:col>
      <xdr:colOff>127000</xdr:colOff>
      <xdr:row>77</xdr:row>
      <xdr:rowOff>24828</xdr:rowOff>
    </xdr:to>
    <xdr:cxnSp macro="">
      <xdr:nvCxnSpPr>
        <xdr:cNvPr id="629" name="直線コネクタ 628"/>
        <xdr:cNvCxnSpPr/>
      </xdr:nvCxnSpPr>
      <xdr:spPr>
        <a:xfrm>
          <a:off x="15481300" y="13206949"/>
          <a:ext cx="8382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5299</xdr:rowOff>
    </xdr:from>
    <xdr:to>
      <xdr:col>81</xdr:col>
      <xdr:colOff>50800</xdr:colOff>
      <xdr:row>77</xdr:row>
      <xdr:rowOff>9316</xdr:rowOff>
    </xdr:to>
    <xdr:cxnSp macro="">
      <xdr:nvCxnSpPr>
        <xdr:cNvPr id="632" name="直線コネクタ 631"/>
        <xdr:cNvCxnSpPr/>
      </xdr:nvCxnSpPr>
      <xdr:spPr>
        <a:xfrm flipV="1">
          <a:off x="14592300" y="13206949"/>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9316</xdr:rowOff>
    </xdr:from>
    <xdr:to>
      <xdr:col>76</xdr:col>
      <xdr:colOff>114300</xdr:colOff>
      <xdr:row>77</xdr:row>
      <xdr:rowOff>17334</xdr:rowOff>
    </xdr:to>
    <xdr:cxnSp macro="">
      <xdr:nvCxnSpPr>
        <xdr:cNvPr id="635" name="直線コネクタ 634"/>
        <xdr:cNvCxnSpPr/>
      </xdr:nvCxnSpPr>
      <xdr:spPr>
        <a:xfrm flipV="1">
          <a:off x="13703300" y="13210966"/>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162103</xdr:rowOff>
    </xdr:from>
    <xdr:to>
      <xdr:col>71</xdr:col>
      <xdr:colOff>177800</xdr:colOff>
      <xdr:row>77</xdr:row>
      <xdr:rowOff>17334</xdr:rowOff>
    </xdr:to>
    <xdr:cxnSp macro="">
      <xdr:nvCxnSpPr>
        <xdr:cNvPr id="638" name="直線コネクタ 637"/>
        <xdr:cNvCxnSpPr/>
      </xdr:nvCxnSpPr>
      <xdr:spPr>
        <a:xfrm>
          <a:off x="12814300" y="13192303"/>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145478</xdr:rowOff>
    </xdr:from>
    <xdr:to>
      <xdr:col>85</xdr:col>
      <xdr:colOff>177800</xdr:colOff>
      <xdr:row>77</xdr:row>
      <xdr:rowOff>75628</xdr:rowOff>
    </xdr:to>
    <xdr:sp macro="" textlink="">
      <xdr:nvSpPr>
        <xdr:cNvPr id="648" name="楕円 647"/>
        <xdr:cNvSpPr/>
      </xdr:nvSpPr>
      <xdr:spPr>
        <a:xfrm>
          <a:off x="16268700" y="131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123905</xdr:rowOff>
    </xdr:from>
    <xdr:ext cx="534377" cy="259045"/>
    <xdr:sp macro="" textlink="">
      <xdr:nvSpPr>
        <xdr:cNvPr id="649" name="公債費該当値テキスト"/>
        <xdr:cNvSpPr txBox="1"/>
      </xdr:nvSpPr>
      <xdr:spPr>
        <a:xfrm>
          <a:off x="16370300" y="1315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125949</xdr:rowOff>
    </xdr:from>
    <xdr:to>
      <xdr:col>81</xdr:col>
      <xdr:colOff>101600</xdr:colOff>
      <xdr:row>77</xdr:row>
      <xdr:rowOff>56099</xdr:rowOff>
    </xdr:to>
    <xdr:sp macro="" textlink="">
      <xdr:nvSpPr>
        <xdr:cNvPr id="650" name="楕円 649"/>
        <xdr:cNvSpPr/>
      </xdr:nvSpPr>
      <xdr:spPr>
        <a:xfrm>
          <a:off x="15430500" y="1315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47226</xdr:rowOff>
    </xdr:from>
    <xdr:ext cx="534377" cy="259045"/>
    <xdr:sp macro="" textlink="">
      <xdr:nvSpPr>
        <xdr:cNvPr id="651" name="テキスト ボックス 650"/>
        <xdr:cNvSpPr txBox="1"/>
      </xdr:nvSpPr>
      <xdr:spPr>
        <a:xfrm>
          <a:off x="15214111" y="1324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129966</xdr:rowOff>
    </xdr:from>
    <xdr:to>
      <xdr:col>76</xdr:col>
      <xdr:colOff>165100</xdr:colOff>
      <xdr:row>77</xdr:row>
      <xdr:rowOff>60116</xdr:rowOff>
    </xdr:to>
    <xdr:sp macro="" textlink="">
      <xdr:nvSpPr>
        <xdr:cNvPr id="652" name="楕円 651"/>
        <xdr:cNvSpPr/>
      </xdr:nvSpPr>
      <xdr:spPr>
        <a:xfrm>
          <a:off x="14541500" y="131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51243</xdr:rowOff>
    </xdr:from>
    <xdr:ext cx="534377" cy="259045"/>
    <xdr:sp macro="" textlink="">
      <xdr:nvSpPr>
        <xdr:cNvPr id="653" name="テキスト ボックス 652"/>
        <xdr:cNvSpPr txBox="1"/>
      </xdr:nvSpPr>
      <xdr:spPr>
        <a:xfrm>
          <a:off x="14325111" y="1325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137984</xdr:rowOff>
    </xdr:from>
    <xdr:to>
      <xdr:col>72</xdr:col>
      <xdr:colOff>38100</xdr:colOff>
      <xdr:row>77</xdr:row>
      <xdr:rowOff>68134</xdr:rowOff>
    </xdr:to>
    <xdr:sp macro="" textlink="">
      <xdr:nvSpPr>
        <xdr:cNvPr id="654" name="楕円 653"/>
        <xdr:cNvSpPr/>
      </xdr:nvSpPr>
      <xdr:spPr>
        <a:xfrm>
          <a:off x="13652500" y="131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59261</xdr:rowOff>
    </xdr:from>
    <xdr:ext cx="534377" cy="259045"/>
    <xdr:sp macro="" textlink="">
      <xdr:nvSpPr>
        <xdr:cNvPr id="655" name="テキスト ボックス 654"/>
        <xdr:cNvSpPr txBox="1"/>
      </xdr:nvSpPr>
      <xdr:spPr>
        <a:xfrm>
          <a:off x="13436111" y="132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111303</xdr:rowOff>
    </xdr:from>
    <xdr:to>
      <xdr:col>67</xdr:col>
      <xdr:colOff>101600</xdr:colOff>
      <xdr:row>77</xdr:row>
      <xdr:rowOff>41453</xdr:rowOff>
    </xdr:to>
    <xdr:sp macro="" textlink="">
      <xdr:nvSpPr>
        <xdr:cNvPr id="656" name="楕円 655"/>
        <xdr:cNvSpPr/>
      </xdr:nvSpPr>
      <xdr:spPr>
        <a:xfrm>
          <a:off x="12763500" y="131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32580</xdr:rowOff>
    </xdr:from>
    <xdr:ext cx="534377" cy="259045"/>
    <xdr:sp macro="" textlink="">
      <xdr:nvSpPr>
        <xdr:cNvPr id="657" name="テキスト ボックス 656"/>
        <xdr:cNvSpPr txBox="1"/>
      </xdr:nvSpPr>
      <xdr:spPr>
        <a:xfrm>
          <a:off x="12547111" y="132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101470</xdr:rowOff>
    </xdr:from>
    <xdr:to>
      <xdr:col>85</xdr:col>
      <xdr:colOff>127000</xdr:colOff>
      <xdr:row>99</xdr:row>
      <xdr:rowOff>3727</xdr:rowOff>
    </xdr:to>
    <xdr:cxnSp macro="">
      <xdr:nvCxnSpPr>
        <xdr:cNvPr id="688" name="直線コネクタ 687"/>
        <xdr:cNvCxnSpPr/>
      </xdr:nvCxnSpPr>
      <xdr:spPr>
        <a:xfrm flipV="1">
          <a:off x="15481300" y="16903570"/>
          <a:ext cx="838200" cy="7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107446</xdr:rowOff>
    </xdr:from>
    <xdr:to>
      <xdr:col>81</xdr:col>
      <xdr:colOff>50800</xdr:colOff>
      <xdr:row>99</xdr:row>
      <xdr:rowOff>3727</xdr:rowOff>
    </xdr:to>
    <xdr:cxnSp macro="">
      <xdr:nvCxnSpPr>
        <xdr:cNvPr id="691" name="直線コネクタ 690"/>
        <xdr:cNvCxnSpPr/>
      </xdr:nvCxnSpPr>
      <xdr:spPr>
        <a:xfrm>
          <a:off x="14592300" y="16909546"/>
          <a:ext cx="889000" cy="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56011</xdr:rowOff>
    </xdr:from>
    <xdr:to>
      <xdr:col>76</xdr:col>
      <xdr:colOff>114300</xdr:colOff>
      <xdr:row>98</xdr:row>
      <xdr:rowOff>107446</xdr:rowOff>
    </xdr:to>
    <xdr:cxnSp macro="">
      <xdr:nvCxnSpPr>
        <xdr:cNvPr id="694" name="直線コネクタ 693"/>
        <xdr:cNvCxnSpPr/>
      </xdr:nvCxnSpPr>
      <xdr:spPr>
        <a:xfrm>
          <a:off x="13703300" y="16858111"/>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56011</xdr:rowOff>
    </xdr:from>
    <xdr:to>
      <xdr:col>71</xdr:col>
      <xdr:colOff>177800</xdr:colOff>
      <xdr:row>98</xdr:row>
      <xdr:rowOff>91466</xdr:rowOff>
    </xdr:to>
    <xdr:cxnSp macro="">
      <xdr:nvCxnSpPr>
        <xdr:cNvPr id="697" name="直線コネクタ 696"/>
        <xdr:cNvCxnSpPr/>
      </xdr:nvCxnSpPr>
      <xdr:spPr>
        <a:xfrm flipV="1">
          <a:off x="12814300" y="16858111"/>
          <a:ext cx="889000" cy="3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50670</xdr:rowOff>
    </xdr:from>
    <xdr:to>
      <xdr:col>85</xdr:col>
      <xdr:colOff>177800</xdr:colOff>
      <xdr:row>98</xdr:row>
      <xdr:rowOff>152270</xdr:rowOff>
    </xdr:to>
    <xdr:sp macro="" textlink="">
      <xdr:nvSpPr>
        <xdr:cNvPr id="707" name="楕円 706"/>
        <xdr:cNvSpPr/>
      </xdr:nvSpPr>
      <xdr:spPr>
        <a:xfrm>
          <a:off x="16268700" y="168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73547</xdr:rowOff>
    </xdr:from>
    <xdr:ext cx="534377" cy="259045"/>
    <xdr:sp macro="" textlink="">
      <xdr:nvSpPr>
        <xdr:cNvPr id="708" name="積立金該当値テキスト"/>
        <xdr:cNvSpPr txBox="1"/>
      </xdr:nvSpPr>
      <xdr:spPr>
        <a:xfrm>
          <a:off x="16370300" y="167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124377</xdr:rowOff>
    </xdr:from>
    <xdr:to>
      <xdr:col>81</xdr:col>
      <xdr:colOff>101600</xdr:colOff>
      <xdr:row>99</xdr:row>
      <xdr:rowOff>54527</xdr:rowOff>
    </xdr:to>
    <xdr:sp macro="" textlink="">
      <xdr:nvSpPr>
        <xdr:cNvPr id="709" name="楕円 708"/>
        <xdr:cNvSpPr/>
      </xdr:nvSpPr>
      <xdr:spPr>
        <a:xfrm>
          <a:off x="15430500" y="1692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45654</xdr:rowOff>
    </xdr:from>
    <xdr:ext cx="469744" cy="259045"/>
    <xdr:sp macro="" textlink="">
      <xdr:nvSpPr>
        <xdr:cNvPr id="710" name="テキスト ボックス 709"/>
        <xdr:cNvSpPr txBox="1"/>
      </xdr:nvSpPr>
      <xdr:spPr>
        <a:xfrm>
          <a:off x="15246428" y="1701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56646</xdr:rowOff>
    </xdr:from>
    <xdr:to>
      <xdr:col>76</xdr:col>
      <xdr:colOff>165100</xdr:colOff>
      <xdr:row>98</xdr:row>
      <xdr:rowOff>158246</xdr:rowOff>
    </xdr:to>
    <xdr:sp macro="" textlink="">
      <xdr:nvSpPr>
        <xdr:cNvPr id="711" name="楕円 710"/>
        <xdr:cNvSpPr/>
      </xdr:nvSpPr>
      <xdr:spPr>
        <a:xfrm>
          <a:off x="14541500" y="1685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3323</xdr:rowOff>
    </xdr:from>
    <xdr:ext cx="534377" cy="259045"/>
    <xdr:sp macro="" textlink="">
      <xdr:nvSpPr>
        <xdr:cNvPr id="712" name="テキスト ボックス 711"/>
        <xdr:cNvSpPr txBox="1"/>
      </xdr:nvSpPr>
      <xdr:spPr>
        <a:xfrm>
          <a:off x="14325111" y="1663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5211</xdr:rowOff>
    </xdr:from>
    <xdr:to>
      <xdr:col>72</xdr:col>
      <xdr:colOff>38100</xdr:colOff>
      <xdr:row>98</xdr:row>
      <xdr:rowOff>106811</xdr:rowOff>
    </xdr:to>
    <xdr:sp macro="" textlink="">
      <xdr:nvSpPr>
        <xdr:cNvPr id="713" name="楕円 712"/>
        <xdr:cNvSpPr/>
      </xdr:nvSpPr>
      <xdr:spPr>
        <a:xfrm>
          <a:off x="13652500" y="1680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123338</xdr:rowOff>
    </xdr:from>
    <xdr:ext cx="534377" cy="259045"/>
    <xdr:sp macro="" textlink="">
      <xdr:nvSpPr>
        <xdr:cNvPr id="714" name="テキスト ボックス 713"/>
        <xdr:cNvSpPr txBox="1"/>
      </xdr:nvSpPr>
      <xdr:spPr>
        <a:xfrm>
          <a:off x="13436111" y="1658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40666</xdr:rowOff>
    </xdr:from>
    <xdr:to>
      <xdr:col>67</xdr:col>
      <xdr:colOff>101600</xdr:colOff>
      <xdr:row>98</xdr:row>
      <xdr:rowOff>142266</xdr:rowOff>
    </xdr:to>
    <xdr:sp macro="" textlink="">
      <xdr:nvSpPr>
        <xdr:cNvPr id="715" name="楕円 714"/>
        <xdr:cNvSpPr/>
      </xdr:nvSpPr>
      <xdr:spPr>
        <a:xfrm>
          <a:off x="12763500" y="1684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133393</xdr:rowOff>
    </xdr:from>
    <xdr:ext cx="534377" cy="259045"/>
    <xdr:sp macro="" textlink="">
      <xdr:nvSpPr>
        <xdr:cNvPr id="716" name="テキスト ボックス 715"/>
        <xdr:cNvSpPr txBox="1"/>
      </xdr:nvSpPr>
      <xdr:spPr>
        <a:xfrm>
          <a:off x="12547111" y="169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156693</xdr:rowOff>
    </xdr:from>
    <xdr:to>
      <xdr:col>116</xdr:col>
      <xdr:colOff>63500</xdr:colOff>
      <xdr:row>58</xdr:row>
      <xdr:rowOff>156883</xdr:rowOff>
    </xdr:to>
    <xdr:cxnSp macro="">
      <xdr:nvCxnSpPr>
        <xdr:cNvPr id="800" name="直線コネクタ 799"/>
        <xdr:cNvCxnSpPr/>
      </xdr:nvCxnSpPr>
      <xdr:spPr>
        <a:xfrm>
          <a:off x="21323300" y="10100793"/>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154978</xdr:rowOff>
    </xdr:from>
    <xdr:to>
      <xdr:col>111</xdr:col>
      <xdr:colOff>177800</xdr:colOff>
      <xdr:row>58</xdr:row>
      <xdr:rowOff>156693</xdr:rowOff>
    </xdr:to>
    <xdr:cxnSp macro="">
      <xdr:nvCxnSpPr>
        <xdr:cNvPr id="803" name="直線コネクタ 802"/>
        <xdr:cNvCxnSpPr/>
      </xdr:nvCxnSpPr>
      <xdr:spPr>
        <a:xfrm>
          <a:off x="20434300" y="1009907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154597</xdr:rowOff>
    </xdr:from>
    <xdr:to>
      <xdr:col>107</xdr:col>
      <xdr:colOff>50800</xdr:colOff>
      <xdr:row>58</xdr:row>
      <xdr:rowOff>154978</xdr:rowOff>
    </xdr:to>
    <xdr:cxnSp macro="">
      <xdr:nvCxnSpPr>
        <xdr:cNvPr id="806" name="直線コネクタ 805"/>
        <xdr:cNvCxnSpPr/>
      </xdr:nvCxnSpPr>
      <xdr:spPr>
        <a:xfrm>
          <a:off x="19545300" y="1009869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154216</xdr:rowOff>
    </xdr:from>
    <xdr:to>
      <xdr:col>102</xdr:col>
      <xdr:colOff>114300</xdr:colOff>
      <xdr:row>58</xdr:row>
      <xdr:rowOff>154597</xdr:rowOff>
    </xdr:to>
    <xdr:cxnSp macro="">
      <xdr:nvCxnSpPr>
        <xdr:cNvPr id="809" name="直線コネクタ 808"/>
        <xdr:cNvCxnSpPr/>
      </xdr:nvCxnSpPr>
      <xdr:spPr>
        <a:xfrm>
          <a:off x="18656300" y="1009831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106083</xdr:rowOff>
    </xdr:from>
    <xdr:to>
      <xdr:col>116</xdr:col>
      <xdr:colOff>114300</xdr:colOff>
      <xdr:row>59</xdr:row>
      <xdr:rowOff>36233</xdr:rowOff>
    </xdr:to>
    <xdr:sp macro="" textlink="">
      <xdr:nvSpPr>
        <xdr:cNvPr id="819" name="楕円 818"/>
        <xdr:cNvSpPr/>
      </xdr:nvSpPr>
      <xdr:spPr>
        <a:xfrm>
          <a:off x="22110700" y="100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21010</xdr:rowOff>
    </xdr:from>
    <xdr:ext cx="469744" cy="259045"/>
    <xdr:sp macro="" textlink="">
      <xdr:nvSpPr>
        <xdr:cNvPr id="820" name="貸付金該当値テキスト"/>
        <xdr:cNvSpPr txBox="1"/>
      </xdr:nvSpPr>
      <xdr:spPr>
        <a:xfrm>
          <a:off x="22212300" y="996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105893</xdr:rowOff>
    </xdr:from>
    <xdr:to>
      <xdr:col>112</xdr:col>
      <xdr:colOff>38100</xdr:colOff>
      <xdr:row>59</xdr:row>
      <xdr:rowOff>36043</xdr:rowOff>
    </xdr:to>
    <xdr:sp macro="" textlink="">
      <xdr:nvSpPr>
        <xdr:cNvPr id="821" name="楕円 820"/>
        <xdr:cNvSpPr/>
      </xdr:nvSpPr>
      <xdr:spPr>
        <a:xfrm>
          <a:off x="21272500" y="100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27170</xdr:rowOff>
    </xdr:from>
    <xdr:ext cx="469744" cy="259045"/>
    <xdr:sp macro="" textlink="">
      <xdr:nvSpPr>
        <xdr:cNvPr id="822" name="テキスト ボックス 821"/>
        <xdr:cNvSpPr txBox="1"/>
      </xdr:nvSpPr>
      <xdr:spPr>
        <a:xfrm>
          <a:off x="21088428" y="1014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104178</xdr:rowOff>
    </xdr:from>
    <xdr:to>
      <xdr:col>107</xdr:col>
      <xdr:colOff>101600</xdr:colOff>
      <xdr:row>59</xdr:row>
      <xdr:rowOff>34328</xdr:rowOff>
    </xdr:to>
    <xdr:sp macro="" textlink="">
      <xdr:nvSpPr>
        <xdr:cNvPr id="823" name="楕円 822"/>
        <xdr:cNvSpPr/>
      </xdr:nvSpPr>
      <xdr:spPr>
        <a:xfrm>
          <a:off x="20383500" y="1004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25455</xdr:rowOff>
    </xdr:from>
    <xdr:ext cx="469744" cy="259045"/>
    <xdr:sp macro="" textlink="">
      <xdr:nvSpPr>
        <xdr:cNvPr id="824" name="テキスト ボックス 823"/>
        <xdr:cNvSpPr txBox="1"/>
      </xdr:nvSpPr>
      <xdr:spPr>
        <a:xfrm>
          <a:off x="20199428" y="1014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103797</xdr:rowOff>
    </xdr:from>
    <xdr:to>
      <xdr:col>102</xdr:col>
      <xdr:colOff>165100</xdr:colOff>
      <xdr:row>59</xdr:row>
      <xdr:rowOff>33947</xdr:rowOff>
    </xdr:to>
    <xdr:sp macro="" textlink="">
      <xdr:nvSpPr>
        <xdr:cNvPr id="825" name="楕円 824"/>
        <xdr:cNvSpPr/>
      </xdr:nvSpPr>
      <xdr:spPr>
        <a:xfrm>
          <a:off x="19494500" y="100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25074</xdr:rowOff>
    </xdr:from>
    <xdr:ext cx="469744" cy="259045"/>
    <xdr:sp macro="" textlink="">
      <xdr:nvSpPr>
        <xdr:cNvPr id="826" name="テキスト ボックス 825"/>
        <xdr:cNvSpPr txBox="1"/>
      </xdr:nvSpPr>
      <xdr:spPr>
        <a:xfrm>
          <a:off x="19310428" y="1014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103416</xdr:rowOff>
    </xdr:from>
    <xdr:to>
      <xdr:col>98</xdr:col>
      <xdr:colOff>38100</xdr:colOff>
      <xdr:row>59</xdr:row>
      <xdr:rowOff>33566</xdr:rowOff>
    </xdr:to>
    <xdr:sp macro="" textlink="">
      <xdr:nvSpPr>
        <xdr:cNvPr id="827" name="楕円 826"/>
        <xdr:cNvSpPr/>
      </xdr:nvSpPr>
      <xdr:spPr>
        <a:xfrm>
          <a:off x="18605500" y="100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24693</xdr:rowOff>
    </xdr:from>
    <xdr:ext cx="469744" cy="259045"/>
    <xdr:sp macro="" textlink="">
      <xdr:nvSpPr>
        <xdr:cNvPr id="828" name="テキスト ボックス 827"/>
        <xdr:cNvSpPr txBox="1"/>
      </xdr:nvSpPr>
      <xdr:spPr>
        <a:xfrm>
          <a:off x="18421428" y="101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62891</xdr:rowOff>
    </xdr:from>
    <xdr:to>
      <xdr:col>116</xdr:col>
      <xdr:colOff>63500</xdr:colOff>
      <xdr:row>76</xdr:row>
      <xdr:rowOff>119793</xdr:rowOff>
    </xdr:to>
    <xdr:cxnSp macro="">
      <xdr:nvCxnSpPr>
        <xdr:cNvPr id="858" name="直線コネクタ 857"/>
        <xdr:cNvCxnSpPr/>
      </xdr:nvCxnSpPr>
      <xdr:spPr>
        <a:xfrm>
          <a:off x="21323300" y="13093091"/>
          <a:ext cx="8382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62891</xdr:rowOff>
    </xdr:from>
    <xdr:to>
      <xdr:col>111</xdr:col>
      <xdr:colOff>177800</xdr:colOff>
      <xdr:row>76</xdr:row>
      <xdr:rowOff>154978</xdr:rowOff>
    </xdr:to>
    <xdr:cxnSp macro="">
      <xdr:nvCxnSpPr>
        <xdr:cNvPr id="861" name="直線コネクタ 860"/>
        <xdr:cNvCxnSpPr/>
      </xdr:nvCxnSpPr>
      <xdr:spPr>
        <a:xfrm flipV="1">
          <a:off x="20434300" y="13093091"/>
          <a:ext cx="889000" cy="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154978</xdr:rowOff>
    </xdr:from>
    <xdr:to>
      <xdr:col>107</xdr:col>
      <xdr:colOff>50800</xdr:colOff>
      <xdr:row>77</xdr:row>
      <xdr:rowOff>37706</xdr:rowOff>
    </xdr:to>
    <xdr:cxnSp macro="">
      <xdr:nvCxnSpPr>
        <xdr:cNvPr id="864" name="直線コネクタ 863"/>
        <xdr:cNvCxnSpPr/>
      </xdr:nvCxnSpPr>
      <xdr:spPr>
        <a:xfrm flipV="1">
          <a:off x="19545300" y="13185178"/>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22504</xdr:rowOff>
    </xdr:from>
    <xdr:to>
      <xdr:col>102</xdr:col>
      <xdr:colOff>114300</xdr:colOff>
      <xdr:row>77</xdr:row>
      <xdr:rowOff>37706</xdr:rowOff>
    </xdr:to>
    <xdr:cxnSp macro="">
      <xdr:nvCxnSpPr>
        <xdr:cNvPr id="867" name="直線コネクタ 866"/>
        <xdr:cNvCxnSpPr/>
      </xdr:nvCxnSpPr>
      <xdr:spPr>
        <a:xfrm>
          <a:off x="18656300" y="13224154"/>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68993</xdr:rowOff>
    </xdr:from>
    <xdr:to>
      <xdr:col>116</xdr:col>
      <xdr:colOff>114300</xdr:colOff>
      <xdr:row>76</xdr:row>
      <xdr:rowOff>170593</xdr:rowOff>
    </xdr:to>
    <xdr:sp macro="" textlink="">
      <xdr:nvSpPr>
        <xdr:cNvPr id="877" name="楕円 876"/>
        <xdr:cNvSpPr/>
      </xdr:nvSpPr>
      <xdr:spPr>
        <a:xfrm>
          <a:off x="22110700" y="130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91870</xdr:rowOff>
    </xdr:from>
    <xdr:ext cx="534377" cy="259045"/>
    <xdr:sp macro="" textlink="">
      <xdr:nvSpPr>
        <xdr:cNvPr id="878" name="繰出金該当値テキスト"/>
        <xdr:cNvSpPr txBox="1"/>
      </xdr:nvSpPr>
      <xdr:spPr>
        <a:xfrm>
          <a:off x="22212300" y="129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12091</xdr:rowOff>
    </xdr:from>
    <xdr:to>
      <xdr:col>112</xdr:col>
      <xdr:colOff>38100</xdr:colOff>
      <xdr:row>76</xdr:row>
      <xdr:rowOff>113691</xdr:rowOff>
    </xdr:to>
    <xdr:sp macro="" textlink="">
      <xdr:nvSpPr>
        <xdr:cNvPr id="879" name="楕円 878"/>
        <xdr:cNvSpPr/>
      </xdr:nvSpPr>
      <xdr:spPr>
        <a:xfrm>
          <a:off x="21272500" y="130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130218</xdr:rowOff>
    </xdr:from>
    <xdr:ext cx="534377" cy="259045"/>
    <xdr:sp macro="" textlink="">
      <xdr:nvSpPr>
        <xdr:cNvPr id="880" name="テキスト ボックス 879"/>
        <xdr:cNvSpPr txBox="1"/>
      </xdr:nvSpPr>
      <xdr:spPr>
        <a:xfrm>
          <a:off x="21056111" y="1281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104178</xdr:rowOff>
    </xdr:from>
    <xdr:to>
      <xdr:col>107</xdr:col>
      <xdr:colOff>101600</xdr:colOff>
      <xdr:row>77</xdr:row>
      <xdr:rowOff>34328</xdr:rowOff>
    </xdr:to>
    <xdr:sp macro="" textlink="">
      <xdr:nvSpPr>
        <xdr:cNvPr id="881" name="楕円 880"/>
        <xdr:cNvSpPr/>
      </xdr:nvSpPr>
      <xdr:spPr>
        <a:xfrm>
          <a:off x="20383500" y="131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25455</xdr:rowOff>
    </xdr:from>
    <xdr:ext cx="534377" cy="259045"/>
    <xdr:sp macro="" textlink="">
      <xdr:nvSpPr>
        <xdr:cNvPr id="882" name="テキスト ボックス 881"/>
        <xdr:cNvSpPr txBox="1"/>
      </xdr:nvSpPr>
      <xdr:spPr>
        <a:xfrm>
          <a:off x="20167111" y="132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158356</xdr:rowOff>
    </xdr:from>
    <xdr:to>
      <xdr:col>102</xdr:col>
      <xdr:colOff>165100</xdr:colOff>
      <xdr:row>77</xdr:row>
      <xdr:rowOff>88506</xdr:rowOff>
    </xdr:to>
    <xdr:sp macro="" textlink="">
      <xdr:nvSpPr>
        <xdr:cNvPr id="883" name="楕円 882"/>
        <xdr:cNvSpPr/>
      </xdr:nvSpPr>
      <xdr:spPr>
        <a:xfrm>
          <a:off x="19494500" y="131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79633</xdr:rowOff>
    </xdr:from>
    <xdr:ext cx="534377" cy="259045"/>
    <xdr:sp macro="" textlink="">
      <xdr:nvSpPr>
        <xdr:cNvPr id="884" name="テキスト ボックス 883"/>
        <xdr:cNvSpPr txBox="1"/>
      </xdr:nvSpPr>
      <xdr:spPr>
        <a:xfrm>
          <a:off x="19278111" y="1328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143154</xdr:rowOff>
    </xdr:from>
    <xdr:to>
      <xdr:col>98</xdr:col>
      <xdr:colOff>38100</xdr:colOff>
      <xdr:row>77</xdr:row>
      <xdr:rowOff>73304</xdr:rowOff>
    </xdr:to>
    <xdr:sp macro="" textlink="">
      <xdr:nvSpPr>
        <xdr:cNvPr id="885" name="楕円 884"/>
        <xdr:cNvSpPr/>
      </xdr:nvSpPr>
      <xdr:spPr>
        <a:xfrm>
          <a:off x="18605500" y="131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64431</xdr:rowOff>
    </xdr:from>
    <xdr:ext cx="534377" cy="259045"/>
    <xdr:sp macro="" textlink="">
      <xdr:nvSpPr>
        <xdr:cNvPr id="886" name="テキスト ボックス 885"/>
        <xdr:cNvSpPr txBox="1"/>
      </xdr:nvSpPr>
      <xdr:spPr>
        <a:xfrm>
          <a:off x="18389111" y="1326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３６７，５５８円であり、前年度より１８，５１４円増加している。主な要因である普通建設事業については、名鉄新清洲駅北土地区画整理事業費などの増加により、住民一人当たり５２，３４０円で前年度より９，５３３円増加、積立金については、下水道事業の企業会計化に伴う財政調整基金積立金などの増加により、住民一人当たり１５，５１２円で前年度６，７７１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７２，９０６円で、類似団体よりも高い水準で推移している。これは、本市が合併団体であり、保育園や学校、児童館などの施設数が多く、施設管理経費が大きい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補助費等については、五条広域事務組合負担金などの増加により前年度３，２２４円の増加である。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愛知県清須市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69,064
67,370
17.35
26,599,009
25,385,021
759,720
15,939,494
18,132,290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112649</xdr:rowOff>
    </xdr:from>
    <xdr:to>
      <xdr:col>24</xdr:col>
      <xdr:colOff>63500</xdr:colOff>
      <xdr:row>36</xdr:row>
      <xdr:rowOff>4445</xdr:rowOff>
    </xdr:to>
    <xdr:cxnSp macro="">
      <xdr:nvCxnSpPr>
        <xdr:cNvPr id="61" name="直線コネクタ 60"/>
        <xdr:cNvCxnSpPr/>
      </xdr:nvCxnSpPr>
      <xdr:spPr>
        <a:xfrm>
          <a:off x="3797300" y="6113399"/>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110363</xdr:rowOff>
    </xdr:from>
    <xdr:to>
      <xdr:col>19</xdr:col>
      <xdr:colOff>177800</xdr:colOff>
      <xdr:row>35</xdr:row>
      <xdr:rowOff>112649</xdr:rowOff>
    </xdr:to>
    <xdr:cxnSp macro="">
      <xdr:nvCxnSpPr>
        <xdr:cNvPr id="64" name="直線コネクタ 63"/>
        <xdr:cNvCxnSpPr/>
      </xdr:nvCxnSpPr>
      <xdr:spPr>
        <a:xfrm>
          <a:off x="2908300" y="61111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90551</xdr:rowOff>
    </xdr:from>
    <xdr:to>
      <xdr:col>15</xdr:col>
      <xdr:colOff>50800</xdr:colOff>
      <xdr:row>35</xdr:row>
      <xdr:rowOff>110363</xdr:rowOff>
    </xdr:to>
    <xdr:cxnSp macro="">
      <xdr:nvCxnSpPr>
        <xdr:cNvPr id="67" name="直線コネクタ 66"/>
        <xdr:cNvCxnSpPr/>
      </xdr:nvCxnSpPr>
      <xdr:spPr>
        <a:xfrm>
          <a:off x="2019300" y="5919851"/>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90551</xdr:rowOff>
    </xdr:from>
    <xdr:to>
      <xdr:col>10</xdr:col>
      <xdr:colOff>114300</xdr:colOff>
      <xdr:row>34</xdr:row>
      <xdr:rowOff>164084</xdr:rowOff>
    </xdr:to>
    <xdr:cxnSp macro="">
      <xdr:nvCxnSpPr>
        <xdr:cNvPr id="70" name="直線コネクタ 69"/>
        <xdr:cNvCxnSpPr/>
      </xdr:nvCxnSpPr>
      <xdr:spPr>
        <a:xfrm flipV="1">
          <a:off x="1130300" y="5919851"/>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125095</xdr:rowOff>
    </xdr:from>
    <xdr:to>
      <xdr:col>24</xdr:col>
      <xdr:colOff>114300</xdr:colOff>
      <xdr:row>36</xdr:row>
      <xdr:rowOff>55245</xdr:rowOff>
    </xdr:to>
    <xdr:sp macro="" textlink="">
      <xdr:nvSpPr>
        <xdr:cNvPr id="80" name="楕円 79"/>
        <xdr:cNvSpPr/>
      </xdr:nvSpPr>
      <xdr:spPr>
        <a:xfrm>
          <a:off x="45847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147972</xdr:rowOff>
    </xdr:from>
    <xdr:ext cx="469744" cy="259045"/>
    <xdr:sp macro="" textlink="">
      <xdr:nvSpPr>
        <xdr:cNvPr id="81" name="議会費該当値テキスト"/>
        <xdr:cNvSpPr txBox="1"/>
      </xdr:nvSpPr>
      <xdr:spPr>
        <a:xfrm>
          <a:off x="4686300" y="597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61849</xdr:rowOff>
    </xdr:from>
    <xdr:to>
      <xdr:col>20</xdr:col>
      <xdr:colOff>38100</xdr:colOff>
      <xdr:row>35</xdr:row>
      <xdr:rowOff>163449</xdr:rowOff>
    </xdr:to>
    <xdr:sp macro="" textlink="">
      <xdr:nvSpPr>
        <xdr:cNvPr id="82" name="楕円 81"/>
        <xdr:cNvSpPr/>
      </xdr:nvSpPr>
      <xdr:spPr>
        <a:xfrm>
          <a:off x="3746500" y="60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8526</xdr:rowOff>
    </xdr:from>
    <xdr:ext cx="469744" cy="259045"/>
    <xdr:sp macro="" textlink="">
      <xdr:nvSpPr>
        <xdr:cNvPr id="83" name="テキスト ボックス 82"/>
        <xdr:cNvSpPr txBox="1"/>
      </xdr:nvSpPr>
      <xdr:spPr>
        <a:xfrm>
          <a:off x="3562428" y="583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59563</xdr:rowOff>
    </xdr:from>
    <xdr:to>
      <xdr:col>15</xdr:col>
      <xdr:colOff>101600</xdr:colOff>
      <xdr:row>35</xdr:row>
      <xdr:rowOff>161163</xdr:rowOff>
    </xdr:to>
    <xdr:sp macro="" textlink="">
      <xdr:nvSpPr>
        <xdr:cNvPr id="84" name="楕円 83"/>
        <xdr:cNvSpPr/>
      </xdr:nvSpPr>
      <xdr:spPr>
        <a:xfrm>
          <a:off x="2857500" y="60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6240</xdr:rowOff>
    </xdr:from>
    <xdr:ext cx="469744" cy="259045"/>
    <xdr:sp macro="" textlink="">
      <xdr:nvSpPr>
        <xdr:cNvPr id="85" name="テキスト ボックス 84"/>
        <xdr:cNvSpPr txBox="1"/>
      </xdr:nvSpPr>
      <xdr:spPr>
        <a:xfrm>
          <a:off x="2673428" y="583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39751</xdr:rowOff>
    </xdr:from>
    <xdr:to>
      <xdr:col>10</xdr:col>
      <xdr:colOff>165100</xdr:colOff>
      <xdr:row>34</xdr:row>
      <xdr:rowOff>141351</xdr:rowOff>
    </xdr:to>
    <xdr:sp macro="" textlink="">
      <xdr:nvSpPr>
        <xdr:cNvPr id="86" name="楕円 85"/>
        <xdr:cNvSpPr/>
      </xdr:nvSpPr>
      <xdr:spPr>
        <a:xfrm>
          <a:off x="1968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157878</xdr:rowOff>
    </xdr:from>
    <xdr:ext cx="469744" cy="259045"/>
    <xdr:sp macro="" textlink="">
      <xdr:nvSpPr>
        <xdr:cNvPr id="87" name="テキスト ボックス 86"/>
        <xdr:cNvSpPr txBox="1"/>
      </xdr:nvSpPr>
      <xdr:spPr>
        <a:xfrm>
          <a:off x="1784428" y="56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113284</xdr:rowOff>
    </xdr:from>
    <xdr:to>
      <xdr:col>6</xdr:col>
      <xdr:colOff>38100</xdr:colOff>
      <xdr:row>35</xdr:row>
      <xdr:rowOff>43434</xdr:rowOff>
    </xdr:to>
    <xdr:sp macro="" textlink="">
      <xdr:nvSpPr>
        <xdr:cNvPr id="88" name="楕円 87"/>
        <xdr:cNvSpPr/>
      </xdr:nvSpPr>
      <xdr:spPr>
        <a:xfrm>
          <a:off x="1079500" y="59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59961</xdr:rowOff>
    </xdr:from>
    <xdr:ext cx="469744" cy="259045"/>
    <xdr:sp macro="" textlink="">
      <xdr:nvSpPr>
        <xdr:cNvPr id="89" name="テキスト ボックス 88"/>
        <xdr:cNvSpPr txBox="1"/>
      </xdr:nvSpPr>
      <xdr:spPr>
        <a:xfrm>
          <a:off x="895428" y="571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115715</xdr:rowOff>
    </xdr:from>
    <xdr:to>
      <xdr:col>24</xdr:col>
      <xdr:colOff>63500</xdr:colOff>
      <xdr:row>57</xdr:row>
      <xdr:rowOff>168655</xdr:rowOff>
    </xdr:to>
    <xdr:cxnSp macro="">
      <xdr:nvCxnSpPr>
        <xdr:cNvPr id="116" name="直線コネクタ 115"/>
        <xdr:cNvCxnSpPr/>
      </xdr:nvCxnSpPr>
      <xdr:spPr>
        <a:xfrm flipV="1">
          <a:off x="3797300" y="9888365"/>
          <a:ext cx="838200" cy="5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155770</xdr:rowOff>
    </xdr:from>
    <xdr:to>
      <xdr:col>19</xdr:col>
      <xdr:colOff>177800</xdr:colOff>
      <xdr:row>57</xdr:row>
      <xdr:rowOff>168655</xdr:rowOff>
    </xdr:to>
    <xdr:cxnSp macro="">
      <xdr:nvCxnSpPr>
        <xdr:cNvPr id="119" name="直線コネクタ 118"/>
        <xdr:cNvCxnSpPr/>
      </xdr:nvCxnSpPr>
      <xdr:spPr>
        <a:xfrm>
          <a:off x="2908300" y="9756970"/>
          <a:ext cx="889000" cy="18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155770</xdr:rowOff>
    </xdr:from>
    <xdr:to>
      <xdr:col>15</xdr:col>
      <xdr:colOff>50800</xdr:colOff>
      <xdr:row>57</xdr:row>
      <xdr:rowOff>117484</xdr:rowOff>
    </xdr:to>
    <xdr:cxnSp macro="">
      <xdr:nvCxnSpPr>
        <xdr:cNvPr id="122" name="直線コネクタ 121"/>
        <xdr:cNvCxnSpPr/>
      </xdr:nvCxnSpPr>
      <xdr:spPr>
        <a:xfrm flipV="1">
          <a:off x="2019300" y="9756970"/>
          <a:ext cx="889000" cy="1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117484</xdr:rowOff>
    </xdr:from>
    <xdr:to>
      <xdr:col>10</xdr:col>
      <xdr:colOff>114300</xdr:colOff>
      <xdr:row>57</xdr:row>
      <xdr:rowOff>136925</xdr:rowOff>
    </xdr:to>
    <xdr:cxnSp macro="">
      <xdr:nvCxnSpPr>
        <xdr:cNvPr id="125" name="直線コネクタ 124"/>
        <xdr:cNvCxnSpPr/>
      </xdr:nvCxnSpPr>
      <xdr:spPr>
        <a:xfrm flipV="1">
          <a:off x="1130300" y="9890134"/>
          <a:ext cx="889000" cy="1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64915</xdr:rowOff>
    </xdr:from>
    <xdr:to>
      <xdr:col>24</xdr:col>
      <xdr:colOff>114300</xdr:colOff>
      <xdr:row>57</xdr:row>
      <xdr:rowOff>166515</xdr:rowOff>
    </xdr:to>
    <xdr:sp macro="" textlink="">
      <xdr:nvSpPr>
        <xdr:cNvPr id="135" name="楕円 134"/>
        <xdr:cNvSpPr/>
      </xdr:nvSpPr>
      <xdr:spPr>
        <a:xfrm>
          <a:off x="4584700" y="98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151292</xdr:rowOff>
    </xdr:from>
    <xdr:ext cx="534377" cy="259045"/>
    <xdr:sp macro="" textlink="">
      <xdr:nvSpPr>
        <xdr:cNvPr id="136" name="総務費該当値テキスト"/>
        <xdr:cNvSpPr txBox="1"/>
      </xdr:nvSpPr>
      <xdr:spPr>
        <a:xfrm>
          <a:off x="4686300" y="975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117855</xdr:rowOff>
    </xdr:from>
    <xdr:to>
      <xdr:col>20</xdr:col>
      <xdr:colOff>38100</xdr:colOff>
      <xdr:row>58</xdr:row>
      <xdr:rowOff>48005</xdr:rowOff>
    </xdr:to>
    <xdr:sp macro="" textlink="">
      <xdr:nvSpPr>
        <xdr:cNvPr id="137" name="楕円 136"/>
        <xdr:cNvSpPr/>
      </xdr:nvSpPr>
      <xdr:spPr>
        <a:xfrm>
          <a:off x="3746500" y="98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39132</xdr:rowOff>
    </xdr:from>
    <xdr:ext cx="534377" cy="259045"/>
    <xdr:sp macro="" textlink="">
      <xdr:nvSpPr>
        <xdr:cNvPr id="138" name="テキスト ボックス 137"/>
        <xdr:cNvSpPr txBox="1"/>
      </xdr:nvSpPr>
      <xdr:spPr>
        <a:xfrm>
          <a:off x="3530111" y="99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104970</xdr:rowOff>
    </xdr:from>
    <xdr:to>
      <xdr:col>15</xdr:col>
      <xdr:colOff>101600</xdr:colOff>
      <xdr:row>57</xdr:row>
      <xdr:rowOff>35120</xdr:rowOff>
    </xdr:to>
    <xdr:sp macro="" textlink="">
      <xdr:nvSpPr>
        <xdr:cNvPr id="139" name="楕円 138"/>
        <xdr:cNvSpPr/>
      </xdr:nvSpPr>
      <xdr:spPr>
        <a:xfrm>
          <a:off x="2857500" y="97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51647</xdr:rowOff>
    </xdr:from>
    <xdr:ext cx="534377" cy="259045"/>
    <xdr:sp macro="" textlink="">
      <xdr:nvSpPr>
        <xdr:cNvPr id="140" name="テキスト ボックス 139"/>
        <xdr:cNvSpPr txBox="1"/>
      </xdr:nvSpPr>
      <xdr:spPr>
        <a:xfrm>
          <a:off x="2641111" y="94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66684</xdr:rowOff>
    </xdr:from>
    <xdr:to>
      <xdr:col>10</xdr:col>
      <xdr:colOff>165100</xdr:colOff>
      <xdr:row>57</xdr:row>
      <xdr:rowOff>168284</xdr:rowOff>
    </xdr:to>
    <xdr:sp macro="" textlink="">
      <xdr:nvSpPr>
        <xdr:cNvPr id="141" name="楕円 140"/>
        <xdr:cNvSpPr/>
      </xdr:nvSpPr>
      <xdr:spPr>
        <a:xfrm>
          <a:off x="1968500" y="983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159411</xdr:rowOff>
    </xdr:from>
    <xdr:ext cx="534377" cy="259045"/>
    <xdr:sp macro="" textlink="">
      <xdr:nvSpPr>
        <xdr:cNvPr id="142" name="テキスト ボックス 141"/>
        <xdr:cNvSpPr txBox="1"/>
      </xdr:nvSpPr>
      <xdr:spPr>
        <a:xfrm>
          <a:off x="1752111" y="99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86125</xdr:rowOff>
    </xdr:from>
    <xdr:to>
      <xdr:col>6</xdr:col>
      <xdr:colOff>38100</xdr:colOff>
      <xdr:row>58</xdr:row>
      <xdr:rowOff>16275</xdr:rowOff>
    </xdr:to>
    <xdr:sp macro="" textlink="">
      <xdr:nvSpPr>
        <xdr:cNvPr id="143" name="楕円 142"/>
        <xdr:cNvSpPr/>
      </xdr:nvSpPr>
      <xdr:spPr>
        <a:xfrm>
          <a:off x="1079500" y="98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7402</xdr:rowOff>
    </xdr:from>
    <xdr:ext cx="534377" cy="259045"/>
    <xdr:sp macro="" textlink="">
      <xdr:nvSpPr>
        <xdr:cNvPr id="144" name="テキスト ボックス 143"/>
        <xdr:cNvSpPr txBox="1"/>
      </xdr:nvSpPr>
      <xdr:spPr>
        <a:xfrm>
          <a:off x="863111" y="995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121374</xdr:rowOff>
    </xdr:from>
    <xdr:to>
      <xdr:col>24</xdr:col>
      <xdr:colOff>63500</xdr:colOff>
      <xdr:row>75</xdr:row>
      <xdr:rowOff>126212</xdr:rowOff>
    </xdr:to>
    <xdr:cxnSp macro="">
      <xdr:nvCxnSpPr>
        <xdr:cNvPr id="174" name="直線コネクタ 173"/>
        <xdr:cNvCxnSpPr/>
      </xdr:nvCxnSpPr>
      <xdr:spPr>
        <a:xfrm flipV="1">
          <a:off x="3797300" y="12980124"/>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110757</xdr:rowOff>
    </xdr:from>
    <xdr:to>
      <xdr:col>19</xdr:col>
      <xdr:colOff>177800</xdr:colOff>
      <xdr:row>75</xdr:row>
      <xdr:rowOff>126212</xdr:rowOff>
    </xdr:to>
    <xdr:cxnSp macro="">
      <xdr:nvCxnSpPr>
        <xdr:cNvPr id="177" name="直線コネクタ 176"/>
        <xdr:cNvCxnSpPr/>
      </xdr:nvCxnSpPr>
      <xdr:spPr>
        <a:xfrm>
          <a:off x="2908300" y="12969507"/>
          <a:ext cx="889000" cy="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68542</xdr:rowOff>
    </xdr:from>
    <xdr:to>
      <xdr:col>15</xdr:col>
      <xdr:colOff>50800</xdr:colOff>
      <xdr:row>75</xdr:row>
      <xdr:rowOff>110757</xdr:rowOff>
    </xdr:to>
    <xdr:cxnSp macro="">
      <xdr:nvCxnSpPr>
        <xdr:cNvPr id="180" name="直線コネクタ 179"/>
        <xdr:cNvCxnSpPr/>
      </xdr:nvCxnSpPr>
      <xdr:spPr>
        <a:xfrm>
          <a:off x="2019300" y="12927292"/>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68542</xdr:rowOff>
    </xdr:from>
    <xdr:to>
      <xdr:col>10</xdr:col>
      <xdr:colOff>114300</xdr:colOff>
      <xdr:row>75</xdr:row>
      <xdr:rowOff>136322</xdr:rowOff>
    </xdr:to>
    <xdr:cxnSp macro="">
      <xdr:nvCxnSpPr>
        <xdr:cNvPr id="183" name="直線コネクタ 182"/>
        <xdr:cNvCxnSpPr/>
      </xdr:nvCxnSpPr>
      <xdr:spPr>
        <a:xfrm flipV="1">
          <a:off x="1130300" y="12927292"/>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70574</xdr:rowOff>
    </xdr:from>
    <xdr:to>
      <xdr:col>24</xdr:col>
      <xdr:colOff>114300</xdr:colOff>
      <xdr:row>76</xdr:row>
      <xdr:rowOff>724</xdr:rowOff>
    </xdr:to>
    <xdr:sp macro="" textlink="">
      <xdr:nvSpPr>
        <xdr:cNvPr id="193" name="楕円 192"/>
        <xdr:cNvSpPr/>
      </xdr:nvSpPr>
      <xdr:spPr>
        <a:xfrm>
          <a:off x="4584700" y="129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49001</xdr:rowOff>
    </xdr:from>
    <xdr:ext cx="599010" cy="259045"/>
    <xdr:sp macro="" textlink="">
      <xdr:nvSpPr>
        <xdr:cNvPr id="194" name="民生費該当値テキスト"/>
        <xdr:cNvSpPr txBox="1"/>
      </xdr:nvSpPr>
      <xdr:spPr>
        <a:xfrm>
          <a:off x="4686300" y="1290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75412</xdr:rowOff>
    </xdr:from>
    <xdr:to>
      <xdr:col>20</xdr:col>
      <xdr:colOff>38100</xdr:colOff>
      <xdr:row>76</xdr:row>
      <xdr:rowOff>5562</xdr:rowOff>
    </xdr:to>
    <xdr:sp macro="" textlink="">
      <xdr:nvSpPr>
        <xdr:cNvPr id="195" name="楕円 194"/>
        <xdr:cNvSpPr/>
      </xdr:nvSpPr>
      <xdr:spPr>
        <a:xfrm>
          <a:off x="3746500" y="1293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168139</xdr:rowOff>
    </xdr:from>
    <xdr:ext cx="599010" cy="259045"/>
    <xdr:sp macro="" textlink="">
      <xdr:nvSpPr>
        <xdr:cNvPr id="196" name="テキスト ボックス 195"/>
        <xdr:cNvSpPr txBox="1"/>
      </xdr:nvSpPr>
      <xdr:spPr>
        <a:xfrm>
          <a:off x="3497795" y="1302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59957</xdr:rowOff>
    </xdr:from>
    <xdr:to>
      <xdr:col>15</xdr:col>
      <xdr:colOff>101600</xdr:colOff>
      <xdr:row>75</xdr:row>
      <xdr:rowOff>161556</xdr:rowOff>
    </xdr:to>
    <xdr:sp macro="" textlink="">
      <xdr:nvSpPr>
        <xdr:cNvPr id="197" name="楕円 196"/>
        <xdr:cNvSpPr/>
      </xdr:nvSpPr>
      <xdr:spPr>
        <a:xfrm>
          <a:off x="2857500" y="129187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152683</xdr:rowOff>
    </xdr:from>
    <xdr:ext cx="599010" cy="259045"/>
    <xdr:sp macro="" textlink="">
      <xdr:nvSpPr>
        <xdr:cNvPr id="198" name="テキスト ボックス 197"/>
        <xdr:cNvSpPr txBox="1"/>
      </xdr:nvSpPr>
      <xdr:spPr>
        <a:xfrm>
          <a:off x="2608795" y="13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17742</xdr:rowOff>
    </xdr:from>
    <xdr:to>
      <xdr:col>10</xdr:col>
      <xdr:colOff>165100</xdr:colOff>
      <xdr:row>75</xdr:row>
      <xdr:rowOff>119342</xdr:rowOff>
    </xdr:to>
    <xdr:sp macro="" textlink="">
      <xdr:nvSpPr>
        <xdr:cNvPr id="199" name="楕円 198"/>
        <xdr:cNvSpPr/>
      </xdr:nvSpPr>
      <xdr:spPr>
        <a:xfrm>
          <a:off x="1968500" y="128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135869</xdr:rowOff>
    </xdr:from>
    <xdr:ext cx="599010" cy="259045"/>
    <xdr:sp macro="" textlink="">
      <xdr:nvSpPr>
        <xdr:cNvPr id="200" name="テキスト ボックス 199"/>
        <xdr:cNvSpPr txBox="1"/>
      </xdr:nvSpPr>
      <xdr:spPr>
        <a:xfrm>
          <a:off x="1719795" y="1265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85522</xdr:rowOff>
    </xdr:from>
    <xdr:to>
      <xdr:col>6</xdr:col>
      <xdr:colOff>38100</xdr:colOff>
      <xdr:row>76</xdr:row>
      <xdr:rowOff>15672</xdr:rowOff>
    </xdr:to>
    <xdr:sp macro="" textlink="">
      <xdr:nvSpPr>
        <xdr:cNvPr id="201" name="楕円 200"/>
        <xdr:cNvSpPr/>
      </xdr:nvSpPr>
      <xdr:spPr>
        <a:xfrm>
          <a:off x="1079500" y="1294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6799</xdr:rowOff>
    </xdr:from>
    <xdr:ext cx="599010" cy="259045"/>
    <xdr:sp macro="" textlink="">
      <xdr:nvSpPr>
        <xdr:cNvPr id="202" name="テキスト ボックス 201"/>
        <xdr:cNvSpPr txBox="1"/>
      </xdr:nvSpPr>
      <xdr:spPr>
        <a:xfrm>
          <a:off x="830795" y="1303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41802</xdr:rowOff>
    </xdr:from>
    <xdr:to>
      <xdr:col>24</xdr:col>
      <xdr:colOff>63500</xdr:colOff>
      <xdr:row>97</xdr:row>
      <xdr:rowOff>126309</xdr:rowOff>
    </xdr:to>
    <xdr:cxnSp macro="">
      <xdr:nvCxnSpPr>
        <xdr:cNvPr id="232" name="直線コネクタ 231"/>
        <xdr:cNvCxnSpPr/>
      </xdr:nvCxnSpPr>
      <xdr:spPr>
        <a:xfrm flipV="1">
          <a:off x="3797300" y="16672452"/>
          <a:ext cx="838200" cy="8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109392</xdr:rowOff>
    </xdr:from>
    <xdr:to>
      <xdr:col>19</xdr:col>
      <xdr:colOff>177800</xdr:colOff>
      <xdr:row>97</xdr:row>
      <xdr:rowOff>126309</xdr:rowOff>
    </xdr:to>
    <xdr:cxnSp macro="">
      <xdr:nvCxnSpPr>
        <xdr:cNvPr id="235" name="直線コネクタ 234"/>
        <xdr:cNvCxnSpPr/>
      </xdr:nvCxnSpPr>
      <xdr:spPr>
        <a:xfrm>
          <a:off x="2908300" y="16740042"/>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109392</xdr:rowOff>
    </xdr:from>
    <xdr:to>
      <xdr:col>15</xdr:col>
      <xdr:colOff>50800</xdr:colOff>
      <xdr:row>98</xdr:row>
      <xdr:rowOff>12142</xdr:rowOff>
    </xdr:to>
    <xdr:cxnSp macro="">
      <xdr:nvCxnSpPr>
        <xdr:cNvPr id="238" name="直線コネクタ 237"/>
        <xdr:cNvCxnSpPr/>
      </xdr:nvCxnSpPr>
      <xdr:spPr>
        <a:xfrm flipV="1">
          <a:off x="2019300" y="16740042"/>
          <a:ext cx="889000" cy="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12142</xdr:rowOff>
    </xdr:from>
    <xdr:to>
      <xdr:col>10</xdr:col>
      <xdr:colOff>114300</xdr:colOff>
      <xdr:row>98</xdr:row>
      <xdr:rowOff>30753</xdr:rowOff>
    </xdr:to>
    <xdr:cxnSp macro="">
      <xdr:nvCxnSpPr>
        <xdr:cNvPr id="241" name="直線コネクタ 240"/>
        <xdr:cNvCxnSpPr/>
      </xdr:nvCxnSpPr>
      <xdr:spPr>
        <a:xfrm flipV="1">
          <a:off x="1130300" y="16814242"/>
          <a:ext cx="8890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162452</xdr:rowOff>
    </xdr:from>
    <xdr:to>
      <xdr:col>24</xdr:col>
      <xdr:colOff>114300</xdr:colOff>
      <xdr:row>97</xdr:row>
      <xdr:rowOff>92602</xdr:rowOff>
    </xdr:to>
    <xdr:sp macro="" textlink="">
      <xdr:nvSpPr>
        <xdr:cNvPr id="251" name="楕円 250"/>
        <xdr:cNvSpPr/>
      </xdr:nvSpPr>
      <xdr:spPr>
        <a:xfrm>
          <a:off x="4584700" y="166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13879</xdr:rowOff>
    </xdr:from>
    <xdr:ext cx="534377" cy="259045"/>
    <xdr:sp macro="" textlink="">
      <xdr:nvSpPr>
        <xdr:cNvPr id="252" name="衛生費該当値テキスト"/>
        <xdr:cNvSpPr txBox="1"/>
      </xdr:nvSpPr>
      <xdr:spPr>
        <a:xfrm>
          <a:off x="4686300" y="164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75509</xdr:rowOff>
    </xdr:from>
    <xdr:to>
      <xdr:col>20</xdr:col>
      <xdr:colOff>38100</xdr:colOff>
      <xdr:row>98</xdr:row>
      <xdr:rowOff>5659</xdr:rowOff>
    </xdr:to>
    <xdr:sp macro="" textlink="">
      <xdr:nvSpPr>
        <xdr:cNvPr id="253" name="楕円 252"/>
        <xdr:cNvSpPr/>
      </xdr:nvSpPr>
      <xdr:spPr>
        <a:xfrm>
          <a:off x="3746500" y="167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168236</xdr:rowOff>
    </xdr:from>
    <xdr:ext cx="534377" cy="259045"/>
    <xdr:sp macro="" textlink="">
      <xdr:nvSpPr>
        <xdr:cNvPr id="254" name="テキスト ボックス 253"/>
        <xdr:cNvSpPr txBox="1"/>
      </xdr:nvSpPr>
      <xdr:spPr>
        <a:xfrm>
          <a:off x="3530111" y="1679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58592</xdr:rowOff>
    </xdr:from>
    <xdr:to>
      <xdr:col>15</xdr:col>
      <xdr:colOff>101600</xdr:colOff>
      <xdr:row>97</xdr:row>
      <xdr:rowOff>160192</xdr:rowOff>
    </xdr:to>
    <xdr:sp macro="" textlink="">
      <xdr:nvSpPr>
        <xdr:cNvPr id="255" name="楕円 254"/>
        <xdr:cNvSpPr/>
      </xdr:nvSpPr>
      <xdr:spPr>
        <a:xfrm>
          <a:off x="2857500" y="166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151319</xdr:rowOff>
    </xdr:from>
    <xdr:ext cx="534377" cy="259045"/>
    <xdr:sp macro="" textlink="">
      <xdr:nvSpPr>
        <xdr:cNvPr id="256" name="テキスト ボックス 255"/>
        <xdr:cNvSpPr txBox="1"/>
      </xdr:nvSpPr>
      <xdr:spPr>
        <a:xfrm>
          <a:off x="2641111" y="167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132792</xdr:rowOff>
    </xdr:from>
    <xdr:to>
      <xdr:col>10</xdr:col>
      <xdr:colOff>165100</xdr:colOff>
      <xdr:row>98</xdr:row>
      <xdr:rowOff>62942</xdr:rowOff>
    </xdr:to>
    <xdr:sp macro="" textlink="">
      <xdr:nvSpPr>
        <xdr:cNvPr id="257" name="楕円 256"/>
        <xdr:cNvSpPr/>
      </xdr:nvSpPr>
      <xdr:spPr>
        <a:xfrm>
          <a:off x="1968500" y="167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54069</xdr:rowOff>
    </xdr:from>
    <xdr:ext cx="534377" cy="259045"/>
    <xdr:sp macro="" textlink="">
      <xdr:nvSpPr>
        <xdr:cNvPr id="258" name="テキスト ボックス 257"/>
        <xdr:cNvSpPr txBox="1"/>
      </xdr:nvSpPr>
      <xdr:spPr>
        <a:xfrm>
          <a:off x="175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151403</xdr:rowOff>
    </xdr:from>
    <xdr:to>
      <xdr:col>6</xdr:col>
      <xdr:colOff>38100</xdr:colOff>
      <xdr:row>98</xdr:row>
      <xdr:rowOff>81553</xdr:rowOff>
    </xdr:to>
    <xdr:sp macro="" textlink="">
      <xdr:nvSpPr>
        <xdr:cNvPr id="259" name="楕円 258"/>
        <xdr:cNvSpPr/>
      </xdr:nvSpPr>
      <xdr:spPr>
        <a:xfrm>
          <a:off x="1079500" y="167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72680</xdr:rowOff>
    </xdr:from>
    <xdr:ext cx="534377" cy="259045"/>
    <xdr:sp macro="" textlink="">
      <xdr:nvSpPr>
        <xdr:cNvPr id="260" name="テキスト ボックス 259"/>
        <xdr:cNvSpPr txBox="1"/>
      </xdr:nvSpPr>
      <xdr:spPr>
        <a:xfrm>
          <a:off x="863111" y="1687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7615</xdr:rowOff>
    </xdr:from>
    <xdr:to>
      <xdr:col>55</xdr:col>
      <xdr:colOff>0</xdr:colOff>
      <xdr:row>38</xdr:row>
      <xdr:rowOff>39665</xdr:rowOff>
    </xdr:to>
    <xdr:cxnSp macro="">
      <xdr:nvCxnSpPr>
        <xdr:cNvPr id="287" name="直線コネクタ 286"/>
        <xdr:cNvCxnSpPr/>
      </xdr:nvCxnSpPr>
      <xdr:spPr>
        <a:xfrm flipV="1">
          <a:off x="9639300" y="6522715"/>
          <a:ext cx="8382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39665</xdr:rowOff>
    </xdr:from>
    <xdr:to>
      <xdr:col>50</xdr:col>
      <xdr:colOff>114300</xdr:colOff>
      <xdr:row>38</xdr:row>
      <xdr:rowOff>50957</xdr:rowOff>
    </xdr:to>
    <xdr:cxnSp macro="">
      <xdr:nvCxnSpPr>
        <xdr:cNvPr id="290" name="直線コネクタ 289"/>
        <xdr:cNvCxnSpPr/>
      </xdr:nvCxnSpPr>
      <xdr:spPr>
        <a:xfrm flipV="1">
          <a:off x="8750300" y="6554765"/>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50957</xdr:rowOff>
    </xdr:from>
    <xdr:to>
      <xdr:col>45</xdr:col>
      <xdr:colOff>177800</xdr:colOff>
      <xdr:row>38</xdr:row>
      <xdr:rowOff>57221</xdr:rowOff>
    </xdr:to>
    <xdr:cxnSp macro="">
      <xdr:nvCxnSpPr>
        <xdr:cNvPr id="293" name="直線コネクタ 292"/>
        <xdr:cNvCxnSpPr/>
      </xdr:nvCxnSpPr>
      <xdr:spPr>
        <a:xfrm flipV="1">
          <a:off x="7861300" y="6566057"/>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57221</xdr:rowOff>
    </xdr:from>
    <xdr:to>
      <xdr:col>41</xdr:col>
      <xdr:colOff>50800</xdr:colOff>
      <xdr:row>38</xdr:row>
      <xdr:rowOff>65177</xdr:rowOff>
    </xdr:to>
    <xdr:cxnSp macro="">
      <xdr:nvCxnSpPr>
        <xdr:cNvPr id="296" name="直線コネクタ 295"/>
        <xdr:cNvCxnSpPr/>
      </xdr:nvCxnSpPr>
      <xdr:spPr>
        <a:xfrm flipV="1">
          <a:off x="6972300" y="6572321"/>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128265</xdr:rowOff>
    </xdr:from>
    <xdr:to>
      <xdr:col>55</xdr:col>
      <xdr:colOff>50800</xdr:colOff>
      <xdr:row>38</xdr:row>
      <xdr:rowOff>58415</xdr:rowOff>
    </xdr:to>
    <xdr:sp macro="" textlink="">
      <xdr:nvSpPr>
        <xdr:cNvPr id="306" name="楕円 305"/>
        <xdr:cNvSpPr/>
      </xdr:nvSpPr>
      <xdr:spPr>
        <a:xfrm>
          <a:off x="10426700" y="647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151142</xdr:rowOff>
    </xdr:from>
    <xdr:ext cx="469744" cy="259045"/>
    <xdr:sp macro="" textlink="">
      <xdr:nvSpPr>
        <xdr:cNvPr id="307" name="労働費該当値テキスト"/>
        <xdr:cNvSpPr txBox="1"/>
      </xdr:nvSpPr>
      <xdr:spPr>
        <a:xfrm>
          <a:off x="10528300" y="632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160315</xdr:rowOff>
    </xdr:from>
    <xdr:to>
      <xdr:col>50</xdr:col>
      <xdr:colOff>165100</xdr:colOff>
      <xdr:row>38</xdr:row>
      <xdr:rowOff>90465</xdr:rowOff>
    </xdr:to>
    <xdr:sp macro="" textlink="">
      <xdr:nvSpPr>
        <xdr:cNvPr id="308" name="楕円 307"/>
        <xdr:cNvSpPr/>
      </xdr:nvSpPr>
      <xdr:spPr>
        <a:xfrm>
          <a:off x="9588500" y="65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106992</xdr:rowOff>
    </xdr:from>
    <xdr:ext cx="469744" cy="259045"/>
    <xdr:sp macro="" textlink="">
      <xdr:nvSpPr>
        <xdr:cNvPr id="309" name="テキスト ボックス 308"/>
        <xdr:cNvSpPr txBox="1"/>
      </xdr:nvSpPr>
      <xdr:spPr>
        <a:xfrm>
          <a:off x="9404428" y="627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xdr:rowOff>
    </xdr:from>
    <xdr:to>
      <xdr:col>46</xdr:col>
      <xdr:colOff>38100</xdr:colOff>
      <xdr:row>38</xdr:row>
      <xdr:rowOff>101757</xdr:rowOff>
    </xdr:to>
    <xdr:sp macro="" textlink="">
      <xdr:nvSpPr>
        <xdr:cNvPr id="310" name="楕円 309"/>
        <xdr:cNvSpPr/>
      </xdr:nvSpPr>
      <xdr:spPr>
        <a:xfrm>
          <a:off x="8699500" y="65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118284</xdr:rowOff>
    </xdr:from>
    <xdr:ext cx="469744" cy="259045"/>
    <xdr:sp macro="" textlink="">
      <xdr:nvSpPr>
        <xdr:cNvPr id="311" name="テキスト ボックス 310"/>
        <xdr:cNvSpPr txBox="1"/>
      </xdr:nvSpPr>
      <xdr:spPr>
        <a:xfrm>
          <a:off x="8515428" y="62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6421</xdr:rowOff>
    </xdr:from>
    <xdr:to>
      <xdr:col>41</xdr:col>
      <xdr:colOff>101600</xdr:colOff>
      <xdr:row>38</xdr:row>
      <xdr:rowOff>108021</xdr:rowOff>
    </xdr:to>
    <xdr:sp macro="" textlink="">
      <xdr:nvSpPr>
        <xdr:cNvPr id="312" name="楕円 311"/>
        <xdr:cNvSpPr/>
      </xdr:nvSpPr>
      <xdr:spPr>
        <a:xfrm>
          <a:off x="7810500" y="65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124548</xdr:rowOff>
    </xdr:from>
    <xdr:ext cx="469744" cy="259045"/>
    <xdr:sp macro="" textlink="">
      <xdr:nvSpPr>
        <xdr:cNvPr id="313" name="テキスト ボックス 312"/>
        <xdr:cNvSpPr txBox="1"/>
      </xdr:nvSpPr>
      <xdr:spPr>
        <a:xfrm>
          <a:off x="7626428" y="629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14377</xdr:rowOff>
    </xdr:from>
    <xdr:to>
      <xdr:col>36</xdr:col>
      <xdr:colOff>165100</xdr:colOff>
      <xdr:row>38</xdr:row>
      <xdr:rowOff>115977</xdr:rowOff>
    </xdr:to>
    <xdr:sp macro="" textlink="">
      <xdr:nvSpPr>
        <xdr:cNvPr id="314" name="楕円 313"/>
        <xdr:cNvSpPr/>
      </xdr:nvSpPr>
      <xdr:spPr>
        <a:xfrm>
          <a:off x="6921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132503</xdr:rowOff>
    </xdr:from>
    <xdr:ext cx="469744" cy="259045"/>
    <xdr:sp macro="" textlink="">
      <xdr:nvSpPr>
        <xdr:cNvPr id="315" name="テキスト ボックス 314"/>
        <xdr:cNvSpPr txBox="1"/>
      </xdr:nvSpPr>
      <xdr:spPr>
        <a:xfrm>
          <a:off x="6737428" y="63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13559</xdr:rowOff>
    </xdr:from>
    <xdr:to>
      <xdr:col>55</xdr:col>
      <xdr:colOff>0</xdr:colOff>
      <xdr:row>59</xdr:row>
      <xdr:rowOff>23099</xdr:rowOff>
    </xdr:to>
    <xdr:cxnSp macro="">
      <xdr:nvCxnSpPr>
        <xdr:cNvPr id="344" name="直線コネクタ 343"/>
        <xdr:cNvCxnSpPr/>
      </xdr:nvCxnSpPr>
      <xdr:spPr>
        <a:xfrm flipV="1">
          <a:off x="9639300" y="10129109"/>
          <a:ext cx="838200" cy="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23099</xdr:rowOff>
    </xdr:from>
    <xdr:to>
      <xdr:col>50</xdr:col>
      <xdr:colOff>114300</xdr:colOff>
      <xdr:row>59</xdr:row>
      <xdr:rowOff>24608</xdr:rowOff>
    </xdr:to>
    <xdr:cxnSp macro="">
      <xdr:nvCxnSpPr>
        <xdr:cNvPr id="347" name="直線コネクタ 346"/>
        <xdr:cNvCxnSpPr/>
      </xdr:nvCxnSpPr>
      <xdr:spPr>
        <a:xfrm flipV="1">
          <a:off x="8750300" y="1013864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23206</xdr:rowOff>
    </xdr:from>
    <xdr:to>
      <xdr:col>45</xdr:col>
      <xdr:colOff>177800</xdr:colOff>
      <xdr:row>59</xdr:row>
      <xdr:rowOff>24608</xdr:rowOff>
    </xdr:to>
    <xdr:cxnSp macro="">
      <xdr:nvCxnSpPr>
        <xdr:cNvPr id="350" name="直線コネクタ 349"/>
        <xdr:cNvCxnSpPr/>
      </xdr:nvCxnSpPr>
      <xdr:spPr>
        <a:xfrm>
          <a:off x="7861300" y="10138756"/>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21407</xdr:rowOff>
    </xdr:from>
    <xdr:to>
      <xdr:col>41</xdr:col>
      <xdr:colOff>50800</xdr:colOff>
      <xdr:row>59</xdr:row>
      <xdr:rowOff>23206</xdr:rowOff>
    </xdr:to>
    <xdr:cxnSp macro="">
      <xdr:nvCxnSpPr>
        <xdr:cNvPr id="353" name="直線コネクタ 352"/>
        <xdr:cNvCxnSpPr/>
      </xdr:nvCxnSpPr>
      <xdr:spPr>
        <a:xfrm>
          <a:off x="6972300" y="10136957"/>
          <a:ext cx="889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134209</xdr:rowOff>
    </xdr:from>
    <xdr:to>
      <xdr:col>55</xdr:col>
      <xdr:colOff>50800</xdr:colOff>
      <xdr:row>59</xdr:row>
      <xdr:rowOff>64359</xdr:rowOff>
    </xdr:to>
    <xdr:sp macro="" textlink="">
      <xdr:nvSpPr>
        <xdr:cNvPr id="363" name="楕円 362"/>
        <xdr:cNvSpPr/>
      </xdr:nvSpPr>
      <xdr:spPr>
        <a:xfrm>
          <a:off x="10426700" y="100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49136</xdr:rowOff>
    </xdr:from>
    <xdr:ext cx="469744" cy="259045"/>
    <xdr:sp macro="" textlink="">
      <xdr:nvSpPr>
        <xdr:cNvPr id="364" name="農林水産業費該当値テキスト"/>
        <xdr:cNvSpPr txBox="1"/>
      </xdr:nvSpPr>
      <xdr:spPr>
        <a:xfrm>
          <a:off x="10528300" y="999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143749</xdr:rowOff>
    </xdr:from>
    <xdr:to>
      <xdr:col>50</xdr:col>
      <xdr:colOff>165100</xdr:colOff>
      <xdr:row>59</xdr:row>
      <xdr:rowOff>73899</xdr:rowOff>
    </xdr:to>
    <xdr:sp macro="" textlink="">
      <xdr:nvSpPr>
        <xdr:cNvPr id="365" name="楕円 364"/>
        <xdr:cNvSpPr/>
      </xdr:nvSpPr>
      <xdr:spPr>
        <a:xfrm>
          <a:off x="9588500" y="1008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65026</xdr:rowOff>
    </xdr:from>
    <xdr:ext cx="469744" cy="259045"/>
    <xdr:sp macro="" textlink="">
      <xdr:nvSpPr>
        <xdr:cNvPr id="366" name="テキスト ボックス 365"/>
        <xdr:cNvSpPr txBox="1"/>
      </xdr:nvSpPr>
      <xdr:spPr>
        <a:xfrm>
          <a:off x="9404428" y="1018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145258</xdr:rowOff>
    </xdr:from>
    <xdr:to>
      <xdr:col>46</xdr:col>
      <xdr:colOff>38100</xdr:colOff>
      <xdr:row>59</xdr:row>
      <xdr:rowOff>75408</xdr:rowOff>
    </xdr:to>
    <xdr:sp macro="" textlink="">
      <xdr:nvSpPr>
        <xdr:cNvPr id="367" name="楕円 366"/>
        <xdr:cNvSpPr/>
      </xdr:nvSpPr>
      <xdr:spPr>
        <a:xfrm>
          <a:off x="8699500" y="100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66535</xdr:rowOff>
    </xdr:from>
    <xdr:ext cx="469744" cy="259045"/>
    <xdr:sp macro="" textlink="">
      <xdr:nvSpPr>
        <xdr:cNvPr id="368" name="テキスト ボックス 367"/>
        <xdr:cNvSpPr txBox="1"/>
      </xdr:nvSpPr>
      <xdr:spPr>
        <a:xfrm>
          <a:off x="8515428" y="1018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143856</xdr:rowOff>
    </xdr:from>
    <xdr:to>
      <xdr:col>41</xdr:col>
      <xdr:colOff>101600</xdr:colOff>
      <xdr:row>59</xdr:row>
      <xdr:rowOff>74006</xdr:rowOff>
    </xdr:to>
    <xdr:sp macro="" textlink="">
      <xdr:nvSpPr>
        <xdr:cNvPr id="369" name="楕円 368"/>
        <xdr:cNvSpPr/>
      </xdr:nvSpPr>
      <xdr:spPr>
        <a:xfrm>
          <a:off x="7810500" y="100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65133</xdr:rowOff>
    </xdr:from>
    <xdr:ext cx="469744" cy="259045"/>
    <xdr:sp macro="" textlink="">
      <xdr:nvSpPr>
        <xdr:cNvPr id="370" name="テキスト ボックス 369"/>
        <xdr:cNvSpPr txBox="1"/>
      </xdr:nvSpPr>
      <xdr:spPr>
        <a:xfrm>
          <a:off x="7626428" y="101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142057</xdr:rowOff>
    </xdr:from>
    <xdr:to>
      <xdr:col>36</xdr:col>
      <xdr:colOff>165100</xdr:colOff>
      <xdr:row>59</xdr:row>
      <xdr:rowOff>72207</xdr:rowOff>
    </xdr:to>
    <xdr:sp macro="" textlink="">
      <xdr:nvSpPr>
        <xdr:cNvPr id="371" name="楕円 370"/>
        <xdr:cNvSpPr/>
      </xdr:nvSpPr>
      <xdr:spPr>
        <a:xfrm>
          <a:off x="6921500" y="100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63334</xdr:rowOff>
    </xdr:from>
    <xdr:ext cx="469744" cy="259045"/>
    <xdr:sp macro="" textlink="">
      <xdr:nvSpPr>
        <xdr:cNvPr id="372" name="テキスト ボックス 371"/>
        <xdr:cNvSpPr txBox="1"/>
      </xdr:nvSpPr>
      <xdr:spPr>
        <a:xfrm>
          <a:off x="6737428" y="1017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139833</xdr:rowOff>
    </xdr:from>
    <xdr:to>
      <xdr:col>55</xdr:col>
      <xdr:colOff>0</xdr:colOff>
      <xdr:row>78</xdr:row>
      <xdr:rowOff>142139</xdr:rowOff>
    </xdr:to>
    <xdr:cxnSp macro="">
      <xdr:nvCxnSpPr>
        <xdr:cNvPr id="401" name="直線コネクタ 400"/>
        <xdr:cNvCxnSpPr/>
      </xdr:nvCxnSpPr>
      <xdr:spPr>
        <a:xfrm flipV="1">
          <a:off x="9639300" y="13512933"/>
          <a:ext cx="8382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140519</xdr:rowOff>
    </xdr:from>
    <xdr:to>
      <xdr:col>50</xdr:col>
      <xdr:colOff>114300</xdr:colOff>
      <xdr:row>78</xdr:row>
      <xdr:rowOff>142139</xdr:rowOff>
    </xdr:to>
    <xdr:cxnSp macro="">
      <xdr:nvCxnSpPr>
        <xdr:cNvPr id="404" name="直線コネクタ 403"/>
        <xdr:cNvCxnSpPr/>
      </xdr:nvCxnSpPr>
      <xdr:spPr>
        <a:xfrm>
          <a:off x="8750300" y="13513619"/>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109601</xdr:rowOff>
    </xdr:from>
    <xdr:to>
      <xdr:col>45</xdr:col>
      <xdr:colOff>177800</xdr:colOff>
      <xdr:row>78</xdr:row>
      <xdr:rowOff>140519</xdr:rowOff>
    </xdr:to>
    <xdr:cxnSp macro="">
      <xdr:nvCxnSpPr>
        <xdr:cNvPr id="407" name="直線コネクタ 406"/>
        <xdr:cNvCxnSpPr/>
      </xdr:nvCxnSpPr>
      <xdr:spPr>
        <a:xfrm>
          <a:off x="7861300" y="13482701"/>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109601</xdr:rowOff>
    </xdr:from>
    <xdr:to>
      <xdr:col>41</xdr:col>
      <xdr:colOff>50800</xdr:colOff>
      <xdr:row>78</xdr:row>
      <xdr:rowOff>138385</xdr:rowOff>
    </xdr:to>
    <xdr:cxnSp macro="">
      <xdr:nvCxnSpPr>
        <xdr:cNvPr id="410" name="直線コネクタ 409"/>
        <xdr:cNvCxnSpPr/>
      </xdr:nvCxnSpPr>
      <xdr:spPr>
        <a:xfrm flipV="1">
          <a:off x="6972300" y="13482701"/>
          <a:ext cx="889000" cy="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89033</xdr:rowOff>
    </xdr:from>
    <xdr:to>
      <xdr:col>55</xdr:col>
      <xdr:colOff>50800</xdr:colOff>
      <xdr:row>79</xdr:row>
      <xdr:rowOff>19183</xdr:rowOff>
    </xdr:to>
    <xdr:sp macro="" textlink="">
      <xdr:nvSpPr>
        <xdr:cNvPr id="420" name="楕円 419"/>
        <xdr:cNvSpPr/>
      </xdr:nvSpPr>
      <xdr:spPr>
        <a:xfrm>
          <a:off x="10426700" y="134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3960</xdr:rowOff>
    </xdr:from>
    <xdr:ext cx="469744" cy="259045"/>
    <xdr:sp macro="" textlink="">
      <xdr:nvSpPr>
        <xdr:cNvPr id="421" name="商工費該当値テキスト"/>
        <xdr:cNvSpPr txBox="1"/>
      </xdr:nvSpPr>
      <xdr:spPr>
        <a:xfrm>
          <a:off x="10528300" y="133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91339</xdr:rowOff>
    </xdr:from>
    <xdr:to>
      <xdr:col>50</xdr:col>
      <xdr:colOff>165100</xdr:colOff>
      <xdr:row>79</xdr:row>
      <xdr:rowOff>21489</xdr:rowOff>
    </xdr:to>
    <xdr:sp macro="" textlink="">
      <xdr:nvSpPr>
        <xdr:cNvPr id="422" name="楕円 421"/>
        <xdr:cNvSpPr/>
      </xdr:nvSpPr>
      <xdr:spPr>
        <a:xfrm>
          <a:off x="9588500" y="134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12616</xdr:rowOff>
    </xdr:from>
    <xdr:ext cx="469744" cy="259045"/>
    <xdr:sp macro="" textlink="">
      <xdr:nvSpPr>
        <xdr:cNvPr id="423" name="テキスト ボックス 422"/>
        <xdr:cNvSpPr txBox="1"/>
      </xdr:nvSpPr>
      <xdr:spPr>
        <a:xfrm>
          <a:off x="9404428" y="1355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89719</xdr:rowOff>
    </xdr:from>
    <xdr:to>
      <xdr:col>46</xdr:col>
      <xdr:colOff>38100</xdr:colOff>
      <xdr:row>79</xdr:row>
      <xdr:rowOff>19869</xdr:rowOff>
    </xdr:to>
    <xdr:sp macro="" textlink="">
      <xdr:nvSpPr>
        <xdr:cNvPr id="424" name="楕円 423"/>
        <xdr:cNvSpPr/>
      </xdr:nvSpPr>
      <xdr:spPr>
        <a:xfrm>
          <a:off x="8699500" y="134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10996</xdr:rowOff>
    </xdr:from>
    <xdr:ext cx="469744" cy="259045"/>
    <xdr:sp macro="" textlink="">
      <xdr:nvSpPr>
        <xdr:cNvPr id="425" name="テキスト ボックス 424"/>
        <xdr:cNvSpPr txBox="1"/>
      </xdr:nvSpPr>
      <xdr:spPr>
        <a:xfrm>
          <a:off x="8515428" y="1355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58801</xdr:rowOff>
    </xdr:from>
    <xdr:to>
      <xdr:col>41</xdr:col>
      <xdr:colOff>101600</xdr:colOff>
      <xdr:row>78</xdr:row>
      <xdr:rowOff>160401</xdr:rowOff>
    </xdr:to>
    <xdr:sp macro="" textlink="">
      <xdr:nvSpPr>
        <xdr:cNvPr id="426" name="楕円 425"/>
        <xdr:cNvSpPr/>
      </xdr:nvSpPr>
      <xdr:spPr>
        <a:xfrm>
          <a:off x="7810500" y="134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151528</xdr:rowOff>
    </xdr:from>
    <xdr:ext cx="469744" cy="259045"/>
    <xdr:sp macro="" textlink="">
      <xdr:nvSpPr>
        <xdr:cNvPr id="427" name="テキスト ボックス 426"/>
        <xdr:cNvSpPr txBox="1"/>
      </xdr:nvSpPr>
      <xdr:spPr>
        <a:xfrm>
          <a:off x="7626428" y="1352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87585</xdr:rowOff>
    </xdr:from>
    <xdr:to>
      <xdr:col>36</xdr:col>
      <xdr:colOff>165100</xdr:colOff>
      <xdr:row>79</xdr:row>
      <xdr:rowOff>17735</xdr:rowOff>
    </xdr:to>
    <xdr:sp macro="" textlink="">
      <xdr:nvSpPr>
        <xdr:cNvPr id="428" name="楕円 427"/>
        <xdr:cNvSpPr/>
      </xdr:nvSpPr>
      <xdr:spPr>
        <a:xfrm>
          <a:off x="6921500" y="134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8862</xdr:rowOff>
    </xdr:from>
    <xdr:ext cx="469744" cy="259045"/>
    <xdr:sp macro="" textlink="">
      <xdr:nvSpPr>
        <xdr:cNvPr id="429" name="テキスト ボックス 428"/>
        <xdr:cNvSpPr txBox="1"/>
      </xdr:nvSpPr>
      <xdr:spPr>
        <a:xfrm>
          <a:off x="6737428" y="1355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45197</xdr:rowOff>
    </xdr:from>
    <xdr:to>
      <xdr:col>55</xdr:col>
      <xdr:colOff>0</xdr:colOff>
      <xdr:row>98</xdr:row>
      <xdr:rowOff>60429</xdr:rowOff>
    </xdr:to>
    <xdr:cxnSp macro="">
      <xdr:nvCxnSpPr>
        <xdr:cNvPr id="458" name="直線コネクタ 457"/>
        <xdr:cNvCxnSpPr/>
      </xdr:nvCxnSpPr>
      <xdr:spPr>
        <a:xfrm flipV="1">
          <a:off x="9639300" y="16847297"/>
          <a:ext cx="838200" cy="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60429</xdr:rowOff>
    </xdr:from>
    <xdr:to>
      <xdr:col>50</xdr:col>
      <xdr:colOff>114300</xdr:colOff>
      <xdr:row>98</xdr:row>
      <xdr:rowOff>65709</xdr:rowOff>
    </xdr:to>
    <xdr:cxnSp macro="">
      <xdr:nvCxnSpPr>
        <xdr:cNvPr id="461" name="直線コネクタ 460"/>
        <xdr:cNvCxnSpPr/>
      </xdr:nvCxnSpPr>
      <xdr:spPr>
        <a:xfrm flipV="1">
          <a:off x="8750300" y="16862529"/>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65709</xdr:rowOff>
    </xdr:from>
    <xdr:to>
      <xdr:col>45</xdr:col>
      <xdr:colOff>177800</xdr:colOff>
      <xdr:row>98</xdr:row>
      <xdr:rowOff>80935</xdr:rowOff>
    </xdr:to>
    <xdr:cxnSp macro="">
      <xdr:nvCxnSpPr>
        <xdr:cNvPr id="464" name="直線コネクタ 463"/>
        <xdr:cNvCxnSpPr/>
      </xdr:nvCxnSpPr>
      <xdr:spPr>
        <a:xfrm flipV="1">
          <a:off x="7861300" y="16867809"/>
          <a:ext cx="889000" cy="1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80935</xdr:rowOff>
    </xdr:from>
    <xdr:to>
      <xdr:col>41</xdr:col>
      <xdr:colOff>50800</xdr:colOff>
      <xdr:row>98</xdr:row>
      <xdr:rowOff>83601</xdr:rowOff>
    </xdr:to>
    <xdr:cxnSp macro="">
      <xdr:nvCxnSpPr>
        <xdr:cNvPr id="467" name="直線コネクタ 466"/>
        <xdr:cNvCxnSpPr/>
      </xdr:nvCxnSpPr>
      <xdr:spPr>
        <a:xfrm flipV="1">
          <a:off x="6972300" y="16883035"/>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165847</xdr:rowOff>
    </xdr:from>
    <xdr:to>
      <xdr:col>55</xdr:col>
      <xdr:colOff>50800</xdr:colOff>
      <xdr:row>98</xdr:row>
      <xdr:rowOff>95997</xdr:rowOff>
    </xdr:to>
    <xdr:sp macro="" textlink="">
      <xdr:nvSpPr>
        <xdr:cNvPr id="477" name="楕円 476"/>
        <xdr:cNvSpPr/>
      </xdr:nvSpPr>
      <xdr:spPr>
        <a:xfrm>
          <a:off x="10426700" y="167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125224</xdr:rowOff>
    </xdr:from>
    <xdr:ext cx="534377" cy="259045"/>
    <xdr:sp macro="" textlink="">
      <xdr:nvSpPr>
        <xdr:cNvPr id="478" name="土木費該当値テキスト"/>
        <xdr:cNvSpPr txBox="1"/>
      </xdr:nvSpPr>
      <xdr:spPr>
        <a:xfrm>
          <a:off x="10528300" y="1658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9629</xdr:rowOff>
    </xdr:from>
    <xdr:to>
      <xdr:col>50</xdr:col>
      <xdr:colOff>165100</xdr:colOff>
      <xdr:row>98</xdr:row>
      <xdr:rowOff>111229</xdr:rowOff>
    </xdr:to>
    <xdr:sp macro="" textlink="">
      <xdr:nvSpPr>
        <xdr:cNvPr id="479" name="楕円 478"/>
        <xdr:cNvSpPr/>
      </xdr:nvSpPr>
      <xdr:spPr>
        <a:xfrm>
          <a:off x="9588500" y="1681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102356</xdr:rowOff>
    </xdr:from>
    <xdr:ext cx="534377" cy="259045"/>
    <xdr:sp macro="" textlink="">
      <xdr:nvSpPr>
        <xdr:cNvPr id="480" name="テキスト ボックス 479"/>
        <xdr:cNvSpPr txBox="1"/>
      </xdr:nvSpPr>
      <xdr:spPr>
        <a:xfrm>
          <a:off x="9372111" y="169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14909</xdr:rowOff>
    </xdr:from>
    <xdr:to>
      <xdr:col>46</xdr:col>
      <xdr:colOff>38100</xdr:colOff>
      <xdr:row>98</xdr:row>
      <xdr:rowOff>116509</xdr:rowOff>
    </xdr:to>
    <xdr:sp macro="" textlink="">
      <xdr:nvSpPr>
        <xdr:cNvPr id="481" name="楕円 480"/>
        <xdr:cNvSpPr/>
      </xdr:nvSpPr>
      <xdr:spPr>
        <a:xfrm>
          <a:off x="8699500" y="168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107636</xdr:rowOff>
    </xdr:from>
    <xdr:ext cx="534377" cy="259045"/>
    <xdr:sp macro="" textlink="">
      <xdr:nvSpPr>
        <xdr:cNvPr id="482" name="テキスト ボックス 481"/>
        <xdr:cNvSpPr txBox="1"/>
      </xdr:nvSpPr>
      <xdr:spPr>
        <a:xfrm>
          <a:off x="8483111" y="1690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30135</xdr:rowOff>
    </xdr:from>
    <xdr:to>
      <xdr:col>41</xdr:col>
      <xdr:colOff>101600</xdr:colOff>
      <xdr:row>98</xdr:row>
      <xdr:rowOff>131735</xdr:rowOff>
    </xdr:to>
    <xdr:sp macro="" textlink="">
      <xdr:nvSpPr>
        <xdr:cNvPr id="483" name="楕円 482"/>
        <xdr:cNvSpPr/>
      </xdr:nvSpPr>
      <xdr:spPr>
        <a:xfrm>
          <a:off x="7810500" y="1683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122862</xdr:rowOff>
    </xdr:from>
    <xdr:ext cx="534377" cy="259045"/>
    <xdr:sp macro="" textlink="">
      <xdr:nvSpPr>
        <xdr:cNvPr id="484" name="テキスト ボックス 483"/>
        <xdr:cNvSpPr txBox="1"/>
      </xdr:nvSpPr>
      <xdr:spPr>
        <a:xfrm>
          <a:off x="7594111" y="1692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32801</xdr:rowOff>
    </xdr:from>
    <xdr:to>
      <xdr:col>36</xdr:col>
      <xdr:colOff>165100</xdr:colOff>
      <xdr:row>98</xdr:row>
      <xdr:rowOff>134401</xdr:rowOff>
    </xdr:to>
    <xdr:sp macro="" textlink="">
      <xdr:nvSpPr>
        <xdr:cNvPr id="485" name="楕円 484"/>
        <xdr:cNvSpPr/>
      </xdr:nvSpPr>
      <xdr:spPr>
        <a:xfrm>
          <a:off x="6921500" y="168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125528</xdr:rowOff>
    </xdr:from>
    <xdr:ext cx="534377" cy="259045"/>
    <xdr:sp macro="" textlink="">
      <xdr:nvSpPr>
        <xdr:cNvPr id="486" name="テキスト ボックス 485"/>
        <xdr:cNvSpPr txBox="1"/>
      </xdr:nvSpPr>
      <xdr:spPr>
        <a:xfrm>
          <a:off x="6705111" y="1692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114600</xdr:rowOff>
    </xdr:from>
    <xdr:to>
      <xdr:col>85</xdr:col>
      <xdr:colOff>127000</xdr:colOff>
      <xdr:row>38</xdr:row>
      <xdr:rowOff>33264</xdr:rowOff>
    </xdr:to>
    <xdr:cxnSp macro="">
      <xdr:nvCxnSpPr>
        <xdr:cNvPr id="514" name="直線コネクタ 513"/>
        <xdr:cNvCxnSpPr/>
      </xdr:nvCxnSpPr>
      <xdr:spPr>
        <a:xfrm>
          <a:off x="15481300" y="6458250"/>
          <a:ext cx="8382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114600</xdr:rowOff>
    </xdr:from>
    <xdr:to>
      <xdr:col>81</xdr:col>
      <xdr:colOff>50800</xdr:colOff>
      <xdr:row>37</xdr:row>
      <xdr:rowOff>166035</xdr:rowOff>
    </xdr:to>
    <xdr:cxnSp macro="">
      <xdr:nvCxnSpPr>
        <xdr:cNvPr id="517" name="直線コネクタ 516"/>
        <xdr:cNvCxnSpPr/>
      </xdr:nvCxnSpPr>
      <xdr:spPr>
        <a:xfrm flipV="1">
          <a:off x="14592300" y="64582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166035</xdr:rowOff>
    </xdr:from>
    <xdr:to>
      <xdr:col>76</xdr:col>
      <xdr:colOff>114300</xdr:colOff>
      <xdr:row>38</xdr:row>
      <xdr:rowOff>37836</xdr:rowOff>
    </xdr:to>
    <xdr:cxnSp macro="">
      <xdr:nvCxnSpPr>
        <xdr:cNvPr id="520" name="直線コネクタ 519"/>
        <xdr:cNvCxnSpPr/>
      </xdr:nvCxnSpPr>
      <xdr:spPr>
        <a:xfrm flipV="1">
          <a:off x="13703300" y="6509685"/>
          <a:ext cx="8890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37836</xdr:rowOff>
    </xdr:from>
    <xdr:to>
      <xdr:col>71</xdr:col>
      <xdr:colOff>177800</xdr:colOff>
      <xdr:row>38</xdr:row>
      <xdr:rowOff>66091</xdr:rowOff>
    </xdr:to>
    <xdr:cxnSp macro="">
      <xdr:nvCxnSpPr>
        <xdr:cNvPr id="523" name="直線コネクタ 522"/>
        <xdr:cNvCxnSpPr/>
      </xdr:nvCxnSpPr>
      <xdr:spPr>
        <a:xfrm flipV="1">
          <a:off x="12814300" y="6552936"/>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33" name="楕円 532"/>
        <xdr:cNvSpPr/>
      </xdr:nvSpPr>
      <xdr:spPr>
        <a:xfrm>
          <a:off x="16268700" y="64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132341</xdr:rowOff>
    </xdr:from>
    <xdr:ext cx="534377" cy="259045"/>
    <xdr:sp macro="" textlink="">
      <xdr:nvSpPr>
        <xdr:cNvPr id="534" name="消防費該当値テキスト"/>
        <xdr:cNvSpPr txBox="1"/>
      </xdr:nvSpPr>
      <xdr:spPr>
        <a:xfrm>
          <a:off x="16370300" y="64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63800</xdr:rowOff>
    </xdr:from>
    <xdr:to>
      <xdr:col>81</xdr:col>
      <xdr:colOff>101600</xdr:colOff>
      <xdr:row>37</xdr:row>
      <xdr:rowOff>165399</xdr:rowOff>
    </xdr:to>
    <xdr:sp macro="" textlink="">
      <xdr:nvSpPr>
        <xdr:cNvPr id="535" name="楕円 534"/>
        <xdr:cNvSpPr/>
      </xdr:nvSpPr>
      <xdr:spPr>
        <a:xfrm>
          <a:off x="15430500" y="6407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156527</xdr:rowOff>
    </xdr:from>
    <xdr:ext cx="534377" cy="259045"/>
    <xdr:sp macro="" textlink="">
      <xdr:nvSpPr>
        <xdr:cNvPr id="536" name="テキスト ボックス 535"/>
        <xdr:cNvSpPr txBox="1"/>
      </xdr:nvSpPr>
      <xdr:spPr>
        <a:xfrm>
          <a:off x="15214111" y="650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115235</xdr:rowOff>
    </xdr:from>
    <xdr:to>
      <xdr:col>76</xdr:col>
      <xdr:colOff>165100</xdr:colOff>
      <xdr:row>38</xdr:row>
      <xdr:rowOff>45385</xdr:rowOff>
    </xdr:to>
    <xdr:sp macro="" textlink="">
      <xdr:nvSpPr>
        <xdr:cNvPr id="537" name="楕円 536"/>
        <xdr:cNvSpPr/>
      </xdr:nvSpPr>
      <xdr:spPr>
        <a:xfrm>
          <a:off x="14541500" y="64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36512</xdr:rowOff>
    </xdr:from>
    <xdr:ext cx="534377" cy="259045"/>
    <xdr:sp macro="" textlink="">
      <xdr:nvSpPr>
        <xdr:cNvPr id="538" name="テキスト ボックス 537"/>
        <xdr:cNvSpPr txBox="1"/>
      </xdr:nvSpPr>
      <xdr:spPr>
        <a:xfrm>
          <a:off x="14325111" y="65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158486</xdr:rowOff>
    </xdr:from>
    <xdr:to>
      <xdr:col>72</xdr:col>
      <xdr:colOff>38100</xdr:colOff>
      <xdr:row>38</xdr:row>
      <xdr:rowOff>88636</xdr:rowOff>
    </xdr:to>
    <xdr:sp macro="" textlink="">
      <xdr:nvSpPr>
        <xdr:cNvPr id="539" name="楕円 538"/>
        <xdr:cNvSpPr/>
      </xdr:nvSpPr>
      <xdr:spPr>
        <a:xfrm>
          <a:off x="13652500" y="650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79763</xdr:rowOff>
    </xdr:from>
    <xdr:ext cx="534377" cy="259045"/>
    <xdr:sp macro="" textlink="">
      <xdr:nvSpPr>
        <xdr:cNvPr id="540" name="テキスト ボックス 539"/>
        <xdr:cNvSpPr txBox="1"/>
      </xdr:nvSpPr>
      <xdr:spPr>
        <a:xfrm>
          <a:off x="13436111" y="659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15291</xdr:rowOff>
    </xdr:from>
    <xdr:to>
      <xdr:col>67</xdr:col>
      <xdr:colOff>101600</xdr:colOff>
      <xdr:row>38</xdr:row>
      <xdr:rowOff>116891</xdr:rowOff>
    </xdr:to>
    <xdr:sp macro="" textlink="">
      <xdr:nvSpPr>
        <xdr:cNvPr id="541" name="楕円 540"/>
        <xdr:cNvSpPr/>
      </xdr:nvSpPr>
      <xdr:spPr>
        <a:xfrm>
          <a:off x="12763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108018</xdr:rowOff>
    </xdr:from>
    <xdr:ext cx="534377" cy="259045"/>
    <xdr:sp macro="" textlink="">
      <xdr:nvSpPr>
        <xdr:cNvPr id="542" name="テキスト ボックス 541"/>
        <xdr:cNvSpPr txBox="1"/>
      </xdr:nvSpPr>
      <xdr:spPr>
        <a:xfrm>
          <a:off x="12547111" y="66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142855</xdr:rowOff>
    </xdr:from>
    <xdr:to>
      <xdr:col>85</xdr:col>
      <xdr:colOff>127000</xdr:colOff>
      <xdr:row>56</xdr:row>
      <xdr:rowOff>152303</xdr:rowOff>
    </xdr:to>
    <xdr:cxnSp macro="">
      <xdr:nvCxnSpPr>
        <xdr:cNvPr id="570" name="直線コネクタ 569"/>
        <xdr:cNvCxnSpPr/>
      </xdr:nvCxnSpPr>
      <xdr:spPr>
        <a:xfrm>
          <a:off x="15481300" y="9744055"/>
          <a:ext cx="8382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142855</xdr:rowOff>
    </xdr:from>
    <xdr:to>
      <xdr:col>81</xdr:col>
      <xdr:colOff>50800</xdr:colOff>
      <xdr:row>58</xdr:row>
      <xdr:rowOff>35306</xdr:rowOff>
    </xdr:to>
    <xdr:cxnSp macro="">
      <xdr:nvCxnSpPr>
        <xdr:cNvPr id="573" name="直線コネクタ 572"/>
        <xdr:cNvCxnSpPr/>
      </xdr:nvCxnSpPr>
      <xdr:spPr>
        <a:xfrm flipV="1">
          <a:off x="14592300" y="9744055"/>
          <a:ext cx="889000" cy="23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2236</xdr:rowOff>
    </xdr:from>
    <xdr:to>
      <xdr:col>76</xdr:col>
      <xdr:colOff>114300</xdr:colOff>
      <xdr:row>58</xdr:row>
      <xdr:rowOff>35306</xdr:rowOff>
    </xdr:to>
    <xdr:cxnSp macro="">
      <xdr:nvCxnSpPr>
        <xdr:cNvPr id="576" name="直線コネクタ 575"/>
        <xdr:cNvCxnSpPr/>
      </xdr:nvCxnSpPr>
      <xdr:spPr>
        <a:xfrm>
          <a:off x="13703300" y="9774886"/>
          <a:ext cx="889000" cy="20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156114</xdr:rowOff>
    </xdr:from>
    <xdr:to>
      <xdr:col>71</xdr:col>
      <xdr:colOff>177800</xdr:colOff>
      <xdr:row>57</xdr:row>
      <xdr:rowOff>2236</xdr:rowOff>
    </xdr:to>
    <xdr:cxnSp macro="">
      <xdr:nvCxnSpPr>
        <xdr:cNvPr id="579" name="直線コネクタ 578"/>
        <xdr:cNvCxnSpPr/>
      </xdr:nvCxnSpPr>
      <xdr:spPr>
        <a:xfrm>
          <a:off x="12814300" y="9585864"/>
          <a:ext cx="889000" cy="18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101503</xdr:rowOff>
    </xdr:from>
    <xdr:to>
      <xdr:col>85</xdr:col>
      <xdr:colOff>177800</xdr:colOff>
      <xdr:row>57</xdr:row>
      <xdr:rowOff>31653</xdr:rowOff>
    </xdr:to>
    <xdr:sp macro="" textlink="">
      <xdr:nvSpPr>
        <xdr:cNvPr id="589" name="楕円 588"/>
        <xdr:cNvSpPr/>
      </xdr:nvSpPr>
      <xdr:spPr>
        <a:xfrm>
          <a:off x="16268700" y="97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124380</xdr:rowOff>
    </xdr:from>
    <xdr:ext cx="534377" cy="259045"/>
    <xdr:sp macro="" textlink="">
      <xdr:nvSpPr>
        <xdr:cNvPr id="590" name="教育費該当値テキスト"/>
        <xdr:cNvSpPr txBox="1"/>
      </xdr:nvSpPr>
      <xdr:spPr>
        <a:xfrm>
          <a:off x="16370300" y="955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92055</xdr:rowOff>
    </xdr:from>
    <xdr:to>
      <xdr:col>81</xdr:col>
      <xdr:colOff>101600</xdr:colOff>
      <xdr:row>57</xdr:row>
      <xdr:rowOff>22205</xdr:rowOff>
    </xdr:to>
    <xdr:sp macro="" textlink="">
      <xdr:nvSpPr>
        <xdr:cNvPr id="591" name="楕円 590"/>
        <xdr:cNvSpPr/>
      </xdr:nvSpPr>
      <xdr:spPr>
        <a:xfrm>
          <a:off x="15430500" y="96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38732</xdr:rowOff>
    </xdr:from>
    <xdr:ext cx="534377" cy="259045"/>
    <xdr:sp macro="" textlink="">
      <xdr:nvSpPr>
        <xdr:cNvPr id="592" name="テキスト ボックス 591"/>
        <xdr:cNvSpPr txBox="1"/>
      </xdr:nvSpPr>
      <xdr:spPr>
        <a:xfrm>
          <a:off x="15214111" y="946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155956</xdr:rowOff>
    </xdr:from>
    <xdr:to>
      <xdr:col>76</xdr:col>
      <xdr:colOff>165100</xdr:colOff>
      <xdr:row>58</xdr:row>
      <xdr:rowOff>86106</xdr:rowOff>
    </xdr:to>
    <xdr:sp macro="" textlink="">
      <xdr:nvSpPr>
        <xdr:cNvPr id="593" name="楕円 592"/>
        <xdr:cNvSpPr/>
      </xdr:nvSpPr>
      <xdr:spPr>
        <a:xfrm>
          <a:off x="14541500" y="99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77233</xdr:rowOff>
    </xdr:from>
    <xdr:ext cx="534377" cy="259045"/>
    <xdr:sp macro="" textlink="">
      <xdr:nvSpPr>
        <xdr:cNvPr id="594" name="テキスト ボックス 593"/>
        <xdr:cNvSpPr txBox="1"/>
      </xdr:nvSpPr>
      <xdr:spPr>
        <a:xfrm>
          <a:off x="14325111" y="100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122886</xdr:rowOff>
    </xdr:from>
    <xdr:to>
      <xdr:col>72</xdr:col>
      <xdr:colOff>38100</xdr:colOff>
      <xdr:row>57</xdr:row>
      <xdr:rowOff>53036</xdr:rowOff>
    </xdr:to>
    <xdr:sp macro="" textlink="">
      <xdr:nvSpPr>
        <xdr:cNvPr id="595" name="楕円 594"/>
        <xdr:cNvSpPr/>
      </xdr:nvSpPr>
      <xdr:spPr>
        <a:xfrm>
          <a:off x="13652500" y="97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69563</xdr:rowOff>
    </xdr:from>
    <xdr:ext cx="534377" cy="259045"/>
    <xdr:sp macro="" textlink="">
      <xdr:nvSpPr>
        <xdr:cNvPr id="596" name="テキスト ボックス 595"/>
        <xdr:cNvSpPr txBox="1"/>
      </xdr:nvSpPr>
      <xdr:spPr>
        <a:xfrm>
          <a:off x="13436111" y="94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105314</xdr:rowOff>
    </xdr:from>
    <xdr:to>
      <xdr:col>67</xdr:col>
      <xdr:colOff>101600</xdr:colOff>
      <xdr:row>56</xdr:row>
      <xdr:rowOff>35464</xdr:rowOff>
    </xdr:to>
    <xdr:sp macro="" textlink="">
      <xdr:nvSpPr>
        <xdr:cNvPr id="597" name="楕円 596"/>
        <xdr:cNvSpPr/>
      </xdr:nvSpPr>
      <xdr:spPr>
        <a:xfrm>
          <a:off x="12763500" y="95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51991</xdr:rowOff>
    </xdr:from>
    <xdr:ext cx="534377" cy="259045"/>
    <xdr:sp macro="" textlink="">
      <xdr:nvSpPr>
        <xdr:cNvPr id="598" name="テキスト ボックス 597"/>
        <xdr:cNvSpPr txBox="1"/>
      </xdr:nvSpPr>
      <xdr:spPr>
        <a:xfrm>
          <a:off x="12547111" y="93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5299</xdr:rowOff>
    </xdr:from>
    <xdr:to>
      <xdr:col>85</xdr:col>
      <xdr:colOff>127000</xdr:colOff>
      <xdr:row>97</xdr:row>
      <xdr:rowOff>24828</xdr:rowOff>
    </xdr:to>
    <xdr:cxnSp macro="">
      <xdr:nvCxnSpPr>
        <xdr:cNvPr id="686" name="直線コネクタ 685"/>
        <xdr:cNvCxnSpPr/>
      </xdr:nvCxnSpPr>
      <xdr:spPr>
        <a:xfrm>
          <a:off x="15481300" y="16635949"/>
          <a:ext cx="8382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5299</xdr:rowOff>
    </xdr:from>
    <xdr:to>
      <xdr:col>81</xdr:col>
      <xdr:colOff>50800</xdr:colOff>
      <xdr:row>97</xdr:row>
      <xdr:rowOff>9316</xdr:rowOff>
    </xdr:to>
    <xdr:cxnSp macro="">
      <xdr:nvCxnSpPr>
        <xdr:cNvPr id="689" name="直線コネクタ 688"/>
        <xdr:cNvCxnSpPr/>
      </xdr:nvCxnSpPr>
      <xdr:spPr>
        <a:xfrm flipV="1">
          <a:off x="14592300" y="16635949"/>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9316</xdr:rowOff>
    </xdr:from>
    <xdr:to>
      <xdr:col>76</xdr:col>
      <xdr:colOff>114300</xdr:colOff>
      <xdr:row>97</xdr:row>
      <xdr:rowOff>17334</xdr:rowOff>
    </xdr:to>
    <xdr:cxnSp macro="">
      <xdr:nvCxnSpPr>
        <xdr:cNvPr id="692" name="直線コネクタ 691"/>
        <xdr:cNvCxnSpPr/>
      </xdr:nvCxnSpPr>
      <xdr:spPr>
        <a:xfrm flipV="1">
          <a:off x="13703300" y="16639966"/>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162103</xdr:rowOff>
    </xdr:from>
    <xdr:to>
      <xdr:col>71</xdr:col>
      <xdr:colOff>177800</xdr:colOff>
      <xdr:row>97</xdr:row>
      <xdr:rowOff>17334</xdr:rowOff>
    </xdr:to>
    <xdr:cxnSp macro="">
      <xdr:nvCxnSpPr>
        <xdr:cNvPr id="695" name="直線コネクタ 694"/>
        <xdr:cNvCxnSpPr/>
      </xdr:nvCxnSpPr>
      <xdr:spPr>
        <a:xfrm>
          <a:off x="12814300" y="16621303"/>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145478</xdr:rowOff>
    </xdr:from>
    <xdr:to>
      <xdr:col>85</xdr:col>
      <xdr:colOff>177800</xdr:colOff>
      <xdr:row>97</xdr:row>
      <xdr:rowOff>75628</xdr:rowOff>
    </xdr:to>
    <xdr:sp macro="" textlink="">
      <xdr:nvSpPr>
        <xdr:cNvPr id="705" name="楕円 704"/>
        <xdr:cNvSpPr/>
      </xdr:nvSpPr>
      <xdr:spPr>
        <a:xfrm>
          <a:off x="16268700" y="166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123905</xdr:rowOff>
    </xdr:from>
    <xdr:ext cx="534377" cy="259045"/>
    <xdr:sp macro="" textlink="">
      <xdr:nvSpPr>
        <xdr:cNvPr id="706" name="公債費該当値テキスト"/>
        <xdr:cNvSpPr txBox="1"/>
      </xdr:nvSpPr>
      <xdr:spPr>
        <a:xfrm>
          <a:off x="16370300" y="1658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125949</xdr:rowOff>
    </xdr:from>
    <xdr:to>
      <xdr:col>81</xdr:col>
      <xdr:colOff>101600</xdr:colOff>
      <xdr:row>97</xdr:row>
      <xdr:rowOff>56099</xdr:rowOff>
    </xdr:to>
    <xdr:sp macro="" textlink="">
      <xdr:nvSpPr>
        <xdr:cNvPr id="707" name="楕円 706"/>
        <xdr:cNvSpPr/>
      </xdr:nvSpPr>
      <xdr:spPr>
        <a:xfrm>
          <a:off x="15430500" y="1658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47226</xdr:rowOff>
    </xdr:from>
    <xdr:ext cx="534377" cy="259045"/>
    <xdr:sp macro="" textlink="">
      <xdr:nvSpPr>
        <xdr:cNvPr id="708" name="テキスト ボックス 707"/>
        <xdr:cNvSpPr txBox="1"/>
      </xdr:nvSpPr>
      <xdr:spPr>
        <a:xfrm>
          <a:off x="15214111" y="1667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129966</xdr:rowOff>
    </xdr:from>
    <xdr:to>
      <xdr:col>76</xdr:col>
      <xdr:colOff>165100</xdr:colOff>
      <xdr:row>97</xdr:row>
      <xdr:rowOff>60116</xdr:rowOff>
    </xdr:to>
    <xdr:sp macro="" textlink="">
      <xdr:nvSpPr>
        <xdr:cNvPr id="709" name="楕円 708"/>
        <xdr:cNvSpPr/>
      </xdr:nvSpPr>
      <xdr:spPr>
        <a:xfrm>
          <a:off x="14541500" y="165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51243</xdr:rowOff>
    </xdr:from>
    <xdr:ext cx="534377" cy="259045"/>
    <xdr:sp macro="" textlink="">
      <xdr:nvSpPr>
        <xdr:cNvPr id="710" name="テキスト ボックス 709"/>
        <xdr:cNvSpPr txBox="1"/>
      </xdr:nvSpPr>
      <xdr:spPr>
        <a:xfrm>
          <a:off x="14325111" y="166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137984</xdr:rowOff>
    </xdr:from>
    <xdr:to>
      <xdr:col>72</xdr:col>
      <xdr:colOff>38100</xdr:colOff>
      <xdr:row>97</xdr:row>
      <xdr:rowOff>68134</xdr:rowOff>
    </xdr:to>
    <xdr:sp macro="" textlink="">
      <xdr:nvSpPr>
        <xdr:cNvPr id="711" name="楕円 710"/>
        <xdr:cNvSpPr/>
      </xdr:nvSpPr>
      <xdr:spPr>
        <a:xfrm>
          <a:off x="13652500" y="165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59261</xdr:rowOff>
    </xdr:from>
    <xdr:ext cx="534377" cy="259045"/>
    <xdr:sp macro="" textlink="">
      <xdr:nvSpPr>
        <xdr:cNvPr id="712" name="テキスト ボックス 711"/>
        <xdr:cNvSpPr txBox="1"/>
      </xdr:nvSpPr>
      <xdr:spPr>
        <a:xfrm>
          <a:off x="13436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111303</xdr:rowOff>
    </xdr:from>
    <xdr:to>
      <xdr:col>67</xdr:col>
      <xdr:colOff>101600</xdr:colOff>
      <xdr:row>97</xdr:row>
      <xdr:rowOff>41453</xdr:rowOff>
    </xdr:to>
    <xdr:sp macro="" textlink="">
      <xdr:nvSpPr>
        <xdr:cNvPr id="713" name="楕円 712"/>
        <xdr:cNvSpPr/>
      </xdr:nvSpPr>
      <xdr:spPr>
        <a:xfrm>
          <a:off x="12763500" y="165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32580</xdr:rowOff>
    </xdr:from>
    <xdr:ext cx="534377" cy="259045"/>
    <xdr:sp macro="" textlink="">
      <xdr:nvSpPr>
        <xdr:cNvPr id="714" name="テキスト ボックス 713"/>
        <xdr:cNvSpPr txBox="1"/>
      </xdr:nvSpPr>
      <xdr:spPr>
        <a:xfrm>
          <a:off x="12547111" y="166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３６７，５５８円であり、前年度より１８，５１４円増加している。主な要因である総務費については住民情報系システムの改修などにより、住民一人当たり４２，７４６円で前年度より１１，５７９円増加、衛生費については五条広域事務組合負担金などにより、住民一人当たり３８，１３９円で前年度より４，４３６円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実質収支比率については、年度によって増減はあるものの、概ね同程度の数値で推移しており、財政運営の健全性は、維持されているものと考えられる。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も、年度によって増減はあるものの、一定規模で推移し、弾力性のある財政運営がなされている。なお、財政調整基金は概ね自然災害発生時等に必要とされる額を基準とした一定規模の残高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愛知県清須市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おいては対前年度と比較して、介護保険特別会計で約０．３億円増加及び下水道事業会計で約０．１億円増加したものの、一般会計で約０．５億円減少、国民健康保険特別会計で約２．４億円減少及び水道事業会計で約０．２億円減少となり、全会計において約２．６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今後も、各会計の動向を注視し、健全な財政運営を行うように努める。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26599009</v>
      </c>
      <c r="BO4" s="430"/>
      <c r="BP4" s="430"/>
      <c r="BQ4" s="430"/>
      <c r="BR4" s="430"/>
      <c r="BS4" s="430"/>
      <c r="BT4" s="430"/>
      <c r="BU4" s="431"/>
      <c r="BV4" s="429">
        <v>25108178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4.8</v>
      </c>
      <c r="CU4" s="436"/>
      <c r="CV4" s="436"/>
      <c r="CW4" s="436"/>
      <c r="CX4" s="436"/>
      <c r="CY4" s="436"/>
      <c r="CZ4" s="436"/>
      <c r="DA4" s="437"/>
      <c r="DB4" s="435">
        <v>5.0999999999999996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25385021</v>
      </c>
      <c r="BO5" s="467"/>
      <c r="BP5" s="467"/>
      <c r="BQ5" s="467"/>
      <c r="BR5" s="467"/>
      <c r="BS5" s="467"/>
      <c r="BT5" s="467"/>
      <c r="BU5" s="468"/>
      <c r="BV5" s="466">
        <v>24028858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v>
      </c>
      <c r="CU5" s="464"/>
      <c r="CV5" s="464"/>
      <c r="CW5" s="464"/>
      <c r="CX5" s="464"/>
      <c r="CY5" s="464"/>
      <c r="CZ5" s="464"/>
      <c r="DA5" s="465"/>
      <c r="DB5" s="463">
        <v>85.1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1213988</v>
      </c>
      <c r="BO6" s="467"/>
      <c r="BP6" s="467"/>
      <c r="BQ6" s="467"/>
      <c r="BR6" s="467"/>
      <c r="BS6" s="467"/>
      <c r="BT6" s="467"/>
      <c r="BU6" s="468"/>
      <c r="BV6" s="466">
        <v>1079320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90</v>
      </c>
      <c r="CU6" s="504"/>
      <c r="CV6" s="504"/>
      <c r="CW6" s="504"/>
      <c r="CX6" s="504"/>
      <c r="CY6" s="504"/>
      <c r="CZ6" s="504"/>
      <c r="DA6" s="505"/>
      <c r="DB6" s="503">
        <v>90.2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454268</v>
      </c>
      <c r="BO7" s="467"/>
      <c r="BP7" s="467"/>
      <c r="BQ7" s="467"/>
      <c r="BR7" s="467"/>
      <c r="BS7" s="467"/>
      <c r="BT7" s="467"/>
      <c r="BU7" s="468"/>
      <c r="BV7" s="466">
        <v>269237</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15939494</v>
      </c>
      <c r="CU7" s="467"/>
      <c r="CV7" s="467"/>
      <c r="CW7" s="467"/>
      <c r="CX7" s="467"/>
      <c r="CY7" s="467"/>
      <c r="CZ7" s="467"/>
      <c r="DA7" s="468"/>
      <c r="DB7" s="466">
        <v>15796027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759720</v>
      </c>
      <c r="BO8" s="467"/>
      <c r="BP8" s="467"/>
      <c r="BQ8" s="467"/>
      <c r="BR8" s="467"/>
      <c r="BS8" s="467"/>
      <c r="BT8" s="467"/>
      <c r="BU8" s="468"/>
      <c r="BV8" s="466">
        <v>810083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0.89</v>
      </c>
      <c r="CU8" s="507"/>
      <c r="CV8" s="507"/>
      <c r="CW8" s="507"/>
      <c r="CX8" s="507"/>
      <c r="CY8" s="507"/>
      <c r="CZ8" s="507"/>
      <c r="DA8" s="508"/>
      <c r="DB8" s="506">
        <v>0.91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67327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-50363</v>
      </c>
      <c r="BO9" s="467"/>
      <c r="BP9" s="467"/>
      <c r="BQ9" s="467"/>
      <c r="BR9" s="467"/>
      <c r="BS9" s="467"/>
      <c r="BT9" s="467"/>
      <c r="BU9" s="468"/>
      <c r="BV9" s="466">
        <v>218154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9.5</v>
      </c>
      <c r="CU9" s="464"/>
      <c r="CV9" s="464"/>
      <c r="CW9" s="464"/>
      <c r="CX9" s="464"/>
      <c r="CY9" s="464"/>
      <c r="CZ9" s="464"/>
      <c r="DA9" s="465"/>
      <c r="DB9" s="463">
        <v>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65837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669725</v>
      </c>
      <c r="BO10" s="467"/>
      <c r="BP10" s="467"/>
      <c r="BQ10" s="467"/>
      <c r="BR10" s="467"/>
      <c r="BS10" s="467"/>
      <c r="BT10" s="467"/>
      <c r="BU10" s="468"/>
      <c r="BV10" s="466">
        <v>723</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69064</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94</v>
      </c>
      <c r="AV12" s="499"/>
      <c r="AW12" s="499"/>
      <c r="AX12" s="499"/>
      <c r="AY12" s="500" t="s">
        <v>133</v>
      </c>
      <c r="AZ12" s="501"/>
      <c r="BA12" s="501"/>
      <c r="BB12" s="501"/>
      <c r="BC12" s="501"/>
      <c r="BD12" s="501"/>
      <c r="BE12" s="501"/>
      <c r="BF12" s="501"/>
      <c r="BG12" s="501"/>
      <c r="BH12" s="501"/>
      <c r="BI12" s="501"/>
      <c r="BJ12" s="501"/>
      <c r="BK12" s="501"/>
      <c r="BL12" s="501"/>
      <c r="BM12" s="502"/>
      <c r="BN12" s="466">
        <v>41672</v>
      </c>
      <c r="BO12" s="467"/>
      <c r="BP12" s="467"/>
      <c r="BQ12" s="467"/>
      <c r="BR12" s="467"/>
      <c r="BS12" s="467"/>
      <c r="BT12" s="467"/>
      <c r="BU12" s="468"/>
      <c r="BV12" s="466">
        <v>877</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67370</v>
      </c>
      <c r="S13" s="548"/>
      <c r="T13" s="548"/>
      <c r="U13" s="548"/>
      <c r="V13" s="549"/>
      <c r="W13" s="482" t="s">
        <v>136</v>
      </c>
      <c r="X13" s="483"/>
      <c r="Y13" s="483"/>
      <c r="Z13" s="483"/>
      <c r="AA13" s="483"/>
      <c r="AB13" s="473"/>
      <c r="AC13" s="517">
        <v>401</v>
      </c>
      <c r="AD13" s="518"/>
      <c r="AE13" s="518"/>
      <c r="AF13" s="518"/>
      <c r="AG13" s="557"/>
      <c r="AH13" s="517">
        <v>485</v>
      </c>
      <c r="AI13" s="518"/>
      <c r="AJ13" s="518"/>
      <c r="AK13" s="518"/>
      <c r="AL13" s="519"/>
      <c r="AM13" s="495" t="s">
        <v>137</v>
      </c>
      <c r="AN13" s="496"/>
      <c r="AO13" s="496"/>
      <c r="AP13" s="496"/>
      <c r="AQ13" s="496"/>
      <c r="AR13" s="496"/>
      <c r="AS13" s="496"/>
      <c r="AT13" s="497"/>
      <c r="AU13" s="498" t="s">
        <v>115</v>
      </c>
      <c r="AV13" s="499"/>
      <c r="AW13" s="499"/>
      <c r="AX13" s="499"/>
      <c r="AY13" s="500" t="s">
        <v>138</v>
      </c>
      <c r="AZ13" s="501"/>
      <c r="BA13" s="501"/>
      <c r="BB13" s="501"/>
      <c r="BC13" s="501"/>
      <c r="BD13" s="501"/>
      <c r="BE13" s="501"/>
      <c r="BF13" s="501"/>
      <c r="BG13" s="501"/>
      <c r="BH13" s="501"/>
      <c r="BI13" s="501"/>
      <c r="BJ13" s="501"/>
      <c r="BK13" s="501"/>
      <c r="BL13" s="501"/>
      <c r="BM13" s="502"/>
      <c r="BN13" s="466">
        <v>577690</v>
      </c>
      <c r="BO13" s="467"/>
      <c r="BP13" s="467"/>
      <c r="BQ13" s="467"/>
      <c r="BR13" s="467"/>
      <c r="BS13" s="467"/>
      <c r="BT13" s="467"/>
      <c r="BU13" s="468"/>
      <c r="BV13" s="466">
        <v>218000</v>
      </c>
      <c r="BW13" s="467"/>
      <c r="BX13" s="467"/>
      <c r="BY13" s="467"/>
      <c r="BZ13" s="467"/>
      <c r="CA13" s="467"/>
      <c r="CB13" s="467"/>
      <c r="CC13" s="468"/>
      <c r="CD13" s="469" t="s">
        <v>139</v>
      </c>
      <c r="CE13" s="470"/>
      <c r="CF13" s="470"/>
      <c r="CG13" s="470"/>
      <c r="CH13" s="470"/>
      <c r="CI13" s="470"/>
      <c r="CJ13" s="470"/>
      <c r="CK13" s="470"/>
      <c r="CL13" s="470"/>
      <c r="CM13" s="470"/>
      <c r="CN13" s="470"/>
      <c r="CO13" s="470"/>
      <c r="CP13" s="470"/>
      <c r="CQ13" s="470"/>
      <c r="CR13" s="470"/>
      <c r="CS13" s="471"/>
      <c r="CT13" s="463">
        <v>2</v>
      </c>
      <c r="CU13" s="464"/>
      <c r="CV13" s="464"/>
      <c r="CW13" s="464"/>
      <c r="CX13" s="464"/>
      <c r="CY13" s="464"/>
      <c r="CZ13" s="464"/>
      <c r="DA13" s="465"/>
      <c r="DB13" s="463">
        <v>2.1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140</v>
      </c>
      <c r="M14" s="545"/>
      <c r="N14" s="545"/>
      <c r="O14" s="545"/>
      <c r="P14" s="545"/>
      <c r="Q14" s="546"/>
      <c r="R14" s="547">
        <v>68842</v>
      </c>
      <c r="S14" s="548"/>
      <c r="T14" s="548"/>
      <c r="U14" s="548"/>
      <c r="V14" s="549"/>
      <c r="W14" s="456"/>
      <c r="X14" s="457"/>
      <c r="Y14" s="457"/>
      <c r="Z14" s="457"/>
      <c r="AA14" s="457"/>
      <c r="AB14" s="446"/>
      <c r="AC14" s="550">
        <v>1.3</v>
      </c>
      <c r="AD14" s="551"/>
      <c r="AE14" s="551"/>
      <c r="AF14" s="551"/>
      <c r="AG14" s="552"/>
      <c r="AH14" s="550">
        <v>1.6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141</v>
      </c>
      <c r="CE14" s="559"/>
      <c r="CF14" s="559"/>
      <c r="CG14" s="559"/>
      <c r="CH14" s="559"/>
      <c r="CI14" s="559"/>
      <c r="CJ14" s="559"/>
      <c r="CK14" s="559"/>
      <c r="CL14" s="559"/>
      <c r="CM14" s="559"/>
      <c r="CN14" s="559"/>
      <c r="CO14" s="559"/>
      <c r="CP14" s="559"/>
      <c r="CQ14" s="559"/>
      <c r="CR14" s="559"/>
      <c r="CS14" s="560"/>
      <c r="CT14" s="561" t="s">
        <v>142</v>
      </c>
      <c r="CU14" s="562"/>
      <c r="CV14" s="562"/>
      <c r="CW14" s="562"/>
      <c r="CX14" s="562"/>
      <c r="CY14" s="562"/>
      <c r="CZ14" s="562"/>
      <c r="DA14" s="563"/>
      <c r="DB14" s="561" t="s">
        <v>127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135</v>
      </c>
      <c r="N15" s="555"/>
      <c r="O15" s="555"/>
      <c r="P15" s="555"/>
      <c r="Q15" s="556"/>
      <c r="R15" s="547">
        <v>67202</v>
      </c>
      <c r="S15" s="548"/>
      <c r="T15" s="548"/>
      <c r="U15" s="548"/>
      <c r="V15" s="549"/>
      <c r="W15" s="482" t="s">
        <v>143</v>
      </c>
      <c r="X15" s="483"/>
      <c r="Y15" s="483"/>
      <c r="Z15" s="483"/>
      <c r="AA15" s="483"/>
      <c r="AB15" s="473"/>
      <c r="AC15" s="517">
        <v>9377</v>
      </c>
      <c r="AD15" s="518"/>
      <c r="AE15" s="518"/>
      <c r="AF15" s="518"/>
      <c r="AG15" s="557"/>
      <c r="AH15" s="517">
        <v>9381</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10098856</v>
      </c>
      <c r="BO15" s="430"/>
      <c r="BP15" s="430"/>
      <c r="BQ15" s="430"/>
      <c r="BR15" s="430"/>
      <c r="BS15" s="430"/>
      <c r="BT15" s="430"/>
      <c r="BU15" s="431"/>
      <c r="BV15" s="429">
        <v>9762910</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30.7</v>
      </c>
      <c r="AD16" s="551"/>
      <c r="AE16" s="551"/>
      <c r="AF16" s="551"/>
      <c r="AG16" s="552"/>
      <c r="AH16" s="550">
        <v>30.3</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11347102</v>
      </c>
      <c r="BO16" s="467"/>
      <c r="BP16" s="467"/>
      <c r="BQ16" s="467"/>
      <c r="BR16" s="467"/>
      <c r="BS16" s="467"/>
      <c r="BT16" s="467"/>
      <c r="BU16" s="468"/>
      <c r="BV16" s="466">
        <v>10945451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20717</v>
      </c>
      <c r="AD17" s="518"/>
      <c r="AE17" s="518"/>
      <c r="AF17" s="518"/>
      <c r="AG17" s="557"/>
      <c r="AH17" s="517">
        <v>21084</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12979163</v>
      </c>
      <c r="BO17" s="467"/>
      <c r="BP17" s="467"/>
      <c r="BQ17" s="467"/>
      <c r="BR17" s="467"/>
      <c r="BS17" s="467"/>
      <c r="BT17" s="467"/>
      <c r="BU17" s="468"/>
      <c r="BV17" s="466">
        <v>12545167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17.350000000000001</v>
      </c>
      <c r="M18" s="579"/>
      <c r="N18" s="579"/>
      <c r="O18" s="579"/>
      <c r="P18" s="579"/>
      <c r="Q18" s="579"/>
      <c r="R18" s="580"/>
      <c r="S18" s="580"/>
      <c r="T18" s="580"/>
      <c r="U18" s="580"/>
      <c r="V18" s="581"/>
      <c r="W18" s="484"/>
      <c r="X18" s="485"/>
      <c r="Y18" s="485"/>
      <c r="Z18" s="485"/>
      <c r="AA18" s="485"/>
      <c r="AB18" s="476"/>
      <c r="AC18" s="582">
        <v>67.900000000000006</v>
      </c>
      <c r="AD18" s="583"/>
      <c r="AE18" s="583"/>
      <c r="AF18" s="583"/>
      <c r="AG18" s="584"/>
      <c r="AH18" s="582">
        <v>68.099999999999994</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13553068</v>
      </c>
      <c r="BO18" s="467"/>
      <c r="BP18" s="467"/>
      <c r="BQ18" s="467"/>
      <c r="BR18" s="467"/>
      <c r="BS18" s="467"/>
      <c r="BT18" s="467"/>
      <c r="BU18" s="468"/>
      <c r="BV18" s="466">
        <v>13585105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3881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18551341</v>
      </c>
      <c r="BO19" s="467"/>
      <c r="BP19" s="467"/>
      <c r="BQ19" s="467"/>
      <c r="BR19" s="467"/>
      <c r="BS19" s="467"/>
      <c r="BT19" s="467"/>
      <c r="BU19" s="468"/>
      <c r="BV19" s="466">
        <v>18555586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27056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18132290</v>
      </c>
      <c r="BO23" s="467"/>
      <c r="BP23" s="467"/>
      <c r="BQ23" s="467"/>
      <c r="BR23" s="467"/>
      <c r="BS23" s="467"/>
      <c r="BT23" s="467"/>
      <c r="BU23" s="468"/>
      <c r="BV23" s="466">
        <v>17838280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9200</v>
      </c>
      <c r="R24" s="518"/>
      <c r="S24" s="518"/>
      <c r="T24" s="518"/>
      <c r="U24" s="518"/>
      <c r="V24" s="557"/>
      <c r="W24" s="616"/>
      <c r="X24" s="604"/>
      <c r="Y24" s="605"/>
      <c r="Z24" s="516" t="s">
        <v>167</v>
      </c>
      <c r="AA24" s="496"/>
      <c r="AB24" s="496"/>
      <c r="AC24" s="496"/>
      <c r="AD24" s="496"/>
      <c r="AE24" s="496"/>
      <c r="AF24" s="496"/>
      <c r="AG24" s="497"/>
      <c r="AH24" s="517">
        <v>420</v>
      </c>
      <c r="AI24" s="518"/>
      <c r="AJ24" s="518"/>
      <c r="AK24" s="518"/>
      <c r="AL24" s="557"/>
      <c r="AM24" s="517">
        <v>1162560</v>
      </c>
      <c r="AN24" s="518"/>
      <c r="AO24" s="518"/>
      <c r="AP24" s="518"/>
      <c r="AQ24" s="518"/>
      <c r="AR24" s="557"/>
      <c r="AS24" s="517">
        <v>2768</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11700884</v>
      </c>
      <c r="BO24" s="467"/>
      <c r="BP24" s="467"/>
      <c r="BQ24" s="467"/>
      <c r="BR24" s="467"/>
      <c r="BS24" s="467"/>
      <c r="BT24" s="467"/>
      <c r="BU24" s="468"/>
      <c r="BV24" s="466">
        <v>11496180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1</v>
      </c>
      <c r="M25" s="518"/>
      <c r="N25" s="518"/>
      <c r="O25" s="518"/>
      <c r="P25" s="557"/>
      <c r="Q25" s="517">
        <v>7500</v>
      </c>
      <c r="R25" s="518"/>
      <c r="S25" s="518"/>
      <c r="T25" s="518"/>
      <c r="U25" s="518"/>
      <c r="V25" s="557"/>
      <c r="W25" s="616"/>
      <c r="X25" s="604"/>
      <c r="Y25" s="605"/>
      <c r="Z25" s="516" t="s">
        <v>170</v>
      </c>
      <c r="AA25" s="496"/>
      <c r="AB25" s="496"/>
      <c r="AC25" s="496"/>
      <c r="AD25" s="496"/>
      <c r="AE25" s="496"/>
      <c r="AF25" s="496"/>
      <c r="AG25" s="497"/>
      <c r="AH25" s="517" t="s">
        <v>127</v>
      </c>
      <c r="AI25" s="518"/>
      <c r="AJ25" s="518"/>
      <c r="AK25" s="518"/>
      <c r="AL25" s="557"/>
      <c r="AM25" s="517" t="s">
        <v>127</v>
      </c>
      <c r="AN25" s="518"/>
      <c r="AO25" s="518"/>
      <c r="AP25" s="518"/>
      <c r="AQ25" s="518"/>
      <c r="AR25" s="557"/>
      <c r="AS25" s="517" t="s">
        <v>171</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2265368</v>
      </c>
      <c r="BO25" s="430"/>
      <c r="BP25" s="430"/>
      <c r="BQ25" s="430"/>
      <c r="BR25" s="430"/>
      <c r="BS25" s="430"/>
      <c r="BT25" s="430"/>
      <c r="BU25" s="431"/>
      <c r="BV25" s="429">
        <v>3020410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6700</v>
      </c>
      <c r="R26" s="518"/>
      <c r="S26" s="518"/>
      <c r="T26" s="518"/>
      <c r="U26" s="518"/>
      <c r="V26" s="557"/>
      <c r="W26" s="616"/>
      <c r="X26" s="604"/>
      <c r="Y26" s="605"/>
      <c r="Z26" s="516" t="s">
        <v>174</v>
      </c>
      <c r="AA26" s="626"/>
      <c r="AB26" s="626"/>
      <c r="AC26" s="626"/>
      <c r="AD26" s="626"/>
      <c r="AE26" s="626"/>
      <c r="AF26" s="626"/>
      <c r="AG26" s="627"/>
      <c r="AH26" s="517">
        <v>3</v>
      </c>
      <c r="AI26" s="518"/>
      <c r="AJ26" s="518"/>
      <c r="AK26" s="518"/>
      <c r="AL26" s="557"/>
      <c r="AM26" s="517">
        <v>6768</v>
      </c>
      <c r="AN26" s="518"/>
      <c r="AO26" s="518"/>
      <c r="AP26" s="518"/>
      <c r="AQ26" s="518"/>
      <c r="AR26" s="557"/>
      <c r="AS26" s="517">
        <v>2256</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176</v>
      </c>
      <c r="BO26" s="467"/>
      <c r="BP26" s="467"/>
      <c r="BQ26" s="467"/>
      <c r="BR26" s="467"/>
      <c r="BS26" s="467"/>
      <c r="BT26" s="467"/>
      <c r="BU26" s="468"/>
      <c r="BV26" s="466" t="s">
        <v>142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5150</v>
      </c>
      <c r="R27" s="518"/>
      <c r="S27" s="518"/>
      <c r="T27" s="518"/>
      <c r="U27" s="518"/>
      <c r="V27" s="557"/>
      <c r="W27" s="616"/>
      <c r="X27" s="604"/>
      <c r="Y27" s="605"/>
      <c r="Z27" s="516" t="s">
        <v>178</v>
      </c>
      <c r="AA27" s="496"/>
      <c r="AB27" s="496"/>
      <c r="AC27" s="496"/>
      <c r="AD27" s="496"/>
      <c r="AE27" s="496"/>
      <c r="AF27" s="496"/>
      <c r="AG27" s="497"/>
      <c r="AH27" s="517">
        <v>9</v>
      </c>
      <c r="AI27" s="518"/>
      <c r="AJ27" s="518"/>
      <c r="AK27" s="518"/>
      <c r="AL27" s="557"/>
      <c r="AM27" s="517">
        <v>22140</v>
      </c>
      <c r="AN27" s="518"/>
      <c r="AO27" s="518"/>
      <c r="AP27" s="518"/>
      <c r="AQ27" s="518"/>
      <c r="AR27" s="557"/>
      <c r="AS27" s="517">
        <v>2460</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t="s">
        <v>142</v>
      </c>
      <c r="BO27" s="640"/>
      <c r="BP27" s="640"/>
      <c r="BQ27" s="640"/>
      <c r="BR27" s="640"/>
      <c r="BS27" s="640"/>
      <c r="BT27" s="640"/>
      <c r="BU27" s="641"/>
      <c r="BV27" s="639" t="s">
        <v>127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4250</v>
      </c>
      <c r="R28" s="518"/>
      <c r="S28" s="518"/>
      <c r="T28" s="518"/>
      <c r="U28" s="518"/>
      <c r="V28" s="557"/>
      <c r="W28" s="616"/>
      <c r="X28" s="604"/>
      <c r="Y28" s="605"/>
      <c r="Z28" s="516" t="s">
        <v>181</v>
      </c>
      <c r="AA28" s="496"/>
      <c r="AB28" s="496"/>
      <c r="AC28" s="496"/>
      <c r="AD28" s="496"/>
      <c r="AE28" s="496"/>
      <c r="AF28" s="496"/>
      <c r="AG28" s="497"/>
      <c r="AH28" s="517" t="s">
        <v>142</v>
      </c>
      <c r="AI28" s="518"/>
      <c r="AJ28" s="518"/>
      <c r="AK28" s="518"/>
      <c r="AL28" s="557"/>
      <c r="AM28" s="517" t="s">
        <v>142</v>
      </c>
      <c r="AN28" s="518"/>
      <c r="AO28" s="518"/>
      <c r="AP28" s="518"/>
      <c r="AQ28" s="518"/>
      <c r="AR28" s="557"/>
      <c r="AS28" s="517" t="s">
        <v>142</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2713308</v>
      </c>
      <c r="BO28" s="430"/>
      <c r="BP28" s="430"/>
      <c r="BQ28" s="430"/>
      <c r="BR28" s="430"/>
      <c r="BS28" s="430"/>
      <c r="BT28" s="430"/>
      <c r="BU28" s="431"/>
      <c r="BV28" s="429">
        <v>2085255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20</v>
      </c>
      <c r="M29" s="518"/>
      <c r="N29" s="518"/>
      <c r="O29" s="518"/>
      <c r="P29" s="557"/>
      <c r="Q29" s="517">
        <v>4050</v>
      </c>
      <c r="R29" s="518"/>
      <c r="S29" s="518"/>
      <c r="T29" s="518"/>
      <c r="U29" s="518"/>
      <c r="V29" s="557"/>
      <c r="W29" s="617"/>
      <c r="X29" s="618"/>
      <c r="Y29" s="619"/>
      <c r="Z29" s="516" t="s">
        <v>184</v>
      </c>
      <c r="AA29" s="496"/>
      <c r="AB29" s="496"/>
      <c r="AC29" s="496"/>
      <c r="AD29" s="496"/>
      <c r="AE29" s="496"/>
      <c r="AF29" s="496"/>
      <c r="AG29" s="497"/>
      <c r="AH29" s="517">
        <v>429</v>
      </c>
      <c r="AI29" s="518"/>
      <c r="AJ29" s="518"/>
      <c r="AK29" s="518"/>
      <c r="AL29" s="557"/>
      <c r="AM29" s="517">
        <v>1184700</v>
      </c>
      <c r="AN29" s="518"/>
      <c r="AO29" s="518"/>
      <c r="AP29" s="518"/>
      <c r="AQ29" s="518"/>
      <c r="AR29" s="557"/>
      <c r="AS29" s="517">
        <v>2762</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630068</v>
      </c>
      <c r="BO29" s="467"/>
      <c r="BP29" s="467"/>
      <c r="BQ29" s="467"/>
      <c r="BR29" s="467"/>
      <c r="BS29" s="467"/>
      <c r="BT29" s="467"/>
      <c r="BU29" s="468"/>
      <c r="BV29" s="466">
        <v>429995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3013239</v>
      </c>
      <c r="BO30" s="640"/>
      <c r="BP30" s="640"/>
      <c r="BQ30" s="640"/>
      <c r="BR30" s="640"/>
      <c r="BS30" s="640"/>
      <c r="BT30" s="640"/>
      <c r="BU30" s="641"/>
      <c r="BV30" s="639">
        <v>3610739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195</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196</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西春日井広域事務組合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尾張土地開発公社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五条広域事務組合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尾張市町交通災害共済組合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愛知県市町村職員退職手当組合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愛知県後期高齢者医療広域連合（一般会計）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愛知県後期高齢者医療広域連合（後期高齢者医療特別会計）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7nBgZmK1KZgfpZYLupdRcRaZp20XYqhtcpqktXCt4ZPkQW6CxMC/H30ZfLmCEGyhDNMDC7E+4VV8cnM+dy2wA==" saltValue="fbKXJQNOAC56yZqCEdKy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47" t="s">
        <v>546</v>
      </c>
      <c r="D34" s="1247"/>
      <c r="E34" s="1248"/>
      <c r="F34" s="32">
        <v>4.78</v>
      </c>
      <c r="G34" s="33">
        <v>4.6100000000000003</v>
      </c>
      <c r="H34" s="33">
        <v>3.71</v>
      </c>
      <c r="I34" s="33">
        <v>5.12</v>
      </c>
      <c r="J34" s="34">
        <v>4.76</v>
      </c>
      <c r="K34" s="22"/>
      <c r="L34" s="22"/>
      <c r="M34" s="22"/>
      <c r="N34" s="22"/>
      <c r="O34" s="22"/>
      <c r="P34" s="22"/>
    </row>
    <row r="35" spans="1:16" ht="39" customHeight="1" x14ac:dyDescent="0.15">
      <c r="A35" s="22"/>
      <c r="B35" s="35"/>
      <c r="C35" s="1241" t="s">
        <v>547</v>
      </c>
      <c r="D35" s="1242"/>
      <c r="E35" s="1243"/>
      <c r="F35" s="36">
        <v>1.85</v>
      </c>
      <c r="G35" s="37">
        <v>1.75</v>
      </c>
      <c r="H35" s="37">
        <v>1.52</v>
      </c>
      <c r="I35" s="37">
        <v>1.51</v>
      </c>
      <c r="J35" s="38">
        <v>0.98</v>
      </c>
      <c r="K35" s="22"/>
      <c r="L35" s="22"/>
      <c r="M35" s="22"/>
      <c r="N35" s="22"/>
      <c r="O35" s="22"/>
      <c r="P35" s="22"/>
    </row>
    <row r="36" spans="1:16" ht="39" customHeight="1" x14ac:dyDescent="0.15">
      <c r="A36" s="22"/>
      <c r="B36" s="35"/>
      <c r="C36" s="1241" t="s">
        <v>548</v>
      </c>
      <c r="D36" s="1242"/>
      <c r="E36" s="1243"/>
      <c r="F36" s="36">
        <v>0.28000000000000003</v>
      </c>
      <c r="G36" s="37">
        <v>0.04</v>
      </c>
      <c r="H36" s="37">
        <v>0.23</v>
      </c>
      <c r="I36" s="37">
        <v>0.57999999999999996</v>
      </c>
      <c r="J36" s="38">
        <v>0.65</v>
      </c>
      <c r="K36" s="22"/>
      <c r="L36" s="22"/>
      <c r="M36" s="22"/>
      <c r="N36" s="22"/>
      <c r="O36" s="22"/>
      <c r="P36" s="22"/>
    </row>
    <row r="37" spans="1:16" ht="39" customHeight="1" x14ac:dyDescent="0.15">
      <c r="A37" s="22"/>
      <c r="B37" s="35"/>
      <c r="C37" s="1241" t="s">
        <v>549</v>
      </c>
      <c r="D37" s="1242"/>
      <c r="E37" s="1243"/>
      <c r="F37" s="36">
        <v>1</v>
      </c>
      <c r="G37" s="37">
        <v>0.61</v>
      </c>
      <c r="H37" s="37">
        <v>0.98</v>
      </c>
      <c r="I37" s="37">
        <v>0.44</v>
      </c>
      <c r="J37" s="38">
        <v>0.63</v>
      </c>
      <c r="K37" s="22"/>
      <c r="L37" s="22"/>
      <c r="M37" s="22"/>
      <c r="N37" s="22"/>
      <c r="O37" s="22"/>
      <c r="P37" s="22"/>
    </row>
    <row r="38" spans="1:16" ht="39" customHeight="1" x14ac:dyDescent="0.15">
      <c r="A38" s="22"/>
      <c r="B38" s="35"/>
      <c r="C38" s="1241" t="s">
        <v>550</v>
      </c>
      <c r="D38" s="1242"/>
      <c r="E38" s="1243"/>
      <c r="F38" s="36">
        <v>1.05</v>
      </c>
      <c r="G38" s="37">
        <v>0.4</v>
      </c>
      <c r="H38" s="37">
        <v>1.47</v>
      </c>
      <c r="I38" s="37">
        <v>2.08</v>
      </c>
      <c r="J38" s="38">
        <v>0.56000000000000005</v>
      </c>
      <c r="K38" s="22"/>
      <c r="L38" s="22"/>
      <c r="M38" s="22"/>
      <c r="N38" s="22"/>
      <c r="O38" s="22"/>
      <c r="P38" s="22"/>
    </row>
    <row r="39" spans="1:16" ht="39" customHeight="1" x14ac:dyDescent="0.15">
      <c r="A39" s="22"/>
      <c r="B39" s="35"/>
      <c r="C39" s="1241" t="s">
        <v>551</v>
      </c>
      <c r="D39" s="1242"/>
      <c r="E39" s="1243"/>
      <c r="F39" s="36">
        <v>0.02</v>
      </c>
      <c r="G39" s="37">
        <v>0.01</v>
      </c>
      <c r="H39" s="37">
        <v>0.02</v>
      </c>
      <c r="I39" s="37">
        <v>0.3</v>
      </c>
      <c r="J39" s="38">
        <v>0.2</v>
      </c>
      <c r="K39" s="22"/>
      <c r="L39" s="22"/>
      <c r="M39" s="22"/>
      <c r="N39" s="22"/>
      <c r="O39" s="22"/>
      <c r="P39" s="22"/>
    </row>
    <row r="40" spans="1:16" ht="39" customHeight="1" x14ac:dyDescent="0.15">
      <c r="A40" s="22"/>
      <c r="B40" s="35"/>
      <c r="C40" s="1241"/>
      <c r="D40" s="1242"/>
      <c r="E40" s="1243"/>
      <c r="F40" s="36"/>
      <c r="G40" s="37"/>
      <c r="H40" s="37"/>
      <c r="I40" s="37"/>
      <c r="J40" s="38"/>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552</v>
      </c>
      <c r="D42" s="1242"/>
      <c r="E42" s="1243"/>
      <c r="F42" s="36" t="s">
        <v>497</v>
      </c>
      <c r="G42" s="37" t="s">
        <v>497</v>
      </c>
      <c r="H42" s="37" t="s">
        <v>497</v>
      </c>
      <c r="I42" s="37" t="s">
        <v>497</v>
      </c>
      <c r="J42" s="38" t="s">
        <v>497</v>
      </c>
      <c r="K42" s="22"/>
      <c r="L42" s="22"/>
      <c r="M42" s="22"/>
      <c r="N42" s="22"/>
      <c r="O42" s="22"/>
      <c r="P42" s="22"/>
    </row>
    <row r="43" spans="1:16" ht="39" customHeight="1" thickBot="1" x14ac:dyDescent="0.2">
      <c r="A43" s="22"/>
      <c r="B43" s="40"/>
      <c r="C43" s="1244" t="s">
        <v>553</v>
      </c>
      <c r="D43" s="1245"/>
      <c r="E43" s="1246"/>
      <c r="F43" s="41" t="s">
        <v>497</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NDDenorzup1Ufp/CPZXqoOJT84XPas3Lvy1t5Muud4Tr8PjLuCFy2zYe/hBAjppcU8Y/yjiHoeiZwJBj0EP9w==" saltValue="kvxh/orZE6cB6xnCZwBn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1843</v>
      </c>
      <c r="L45" s="60">
        <v>1745</v>
      </c>
      <c r="M45" s="60">
        <v>1789</v>
      </c>
      <c r="N45" s="60">
        <v>1840</v>
      </c>
      <c r="O45" s="61">
        <v>1764</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497</v>
      </c>
      <c r="L46" s="64" t="s">
        <v>497</v>
      </c>
      <c r="M46" s="64" t="s">
        <v>497</v>
      </c>
      <c r="N46" s="64" t="s">
        <v>497</v>
      </c>
      <c r="O46" s="65" t="s">
        <v>497</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497</v>
      </c>
      <c r="L47" s="64" t="s">
        <v>497</v>
      </c>
      <c r="M47" s="64" t="s">
        <v>497</v>
      </c>
      <c r="N47" s="64" t="s">
        <v>497</v>
      </c>
      <c r="O47" s="65" t="s">
        <v>497</v>
      </c>
      <c r="P47" s="48"/>
      <c r="Q47" s="48"/>
      <c r="R47" s="48"/>
      <c r="S47" s="48"/>
      <c r="T47" s="48"/>
      <c r="U47" s="48"/>
    </row>
    <row r="48" spans="1:21" ht="30.75" customHeight="1" x14ac:dyDescent="0.15">
      <c r="A48" s="48"/>
      <c r="B48" s="1251"/>
      <c r="C48" s="1252"/>
      <c r="D48" s="62"/>
      <c r="E48" s="1257" t="s">
        <v>15</v>
      </c>
      <c r="F48" s="1257"/>
      <c r="G48" s="1257"/>
      <c r="H48" s="1257"/>
      <c r="I48" s="1257"/>
      <c r="J48" s="1258"/>
      <c r="K48" s="63">
        <v>204</v>
      </c>
      <c r="L48" s="64">
        <v>302</v>
      </c>
      <c r="M48" s="64">
        <v>347</v>
      </c>
      <c r="N48" s="64">
        <v>401</v>
      </c>
      <c r="O48" s="65">
        <v>433</v>
      </c>
      <c r="P48" s="48"/>
      <c r="Q48" s="48"/>
      <c r="R48" s="48"/>
      <c r="S48" s="48"/>
      <c r="T48" s="48"/>
      <c r="U48" s="48"/>
    </row>
    <row r="49" spans="1:21" ht="30.75" customHeight="1" x14ac:dyDescent="0.15">
      <c r="A49" s="48"/>
      <c r="B49" s="1251"/>
      <c r="C49" s="1252"/>
      <c r="D49" s="62"/>
      <c r="E49" s="1257" t="s">
        <v>16</v>
      </c>
      <c r="F49" s="1257"/>
      <c r="G49" s="1257"/>
      <c r="H49" s="1257"/>
      <c r="I49" s="1257"/>
      <c r="J49" s="1258"/>
      <c r="K49" s="63">
        <v>178</v>
      </c>
      <c r="L49" s="64">
        <v>180</v>
      </c>
      <c r="M49" s="64">
        <v>166</v>
      </c>
      <c r="N49" s="64">
        <v>174</v>
      </c>
      <c r="O49" s="65">
        <v>166</v>
      </c>
      <c r="P49" s="48"/>
      <c r="Q49" s="48"/>
      <c r="R49" s="48"/>
      <c r="S49" s="48"/>
      <c r="T49" s="48"/>
      <c r="U49" s="48"/>
    </row>
    <row r="50" spans="1:21" ht="30.75" customHeight="1" x14ac:dyDescent="0.15">
      <c r="A50" s="48"/>
      <c r="B50" s="1251"/>
      <c r="C50" s="1252"/>
      <c r="D50" s="62"/>
      <c r="E50" s="1257" t="s">
        <v>17</v>
      </c>
      <c r="F50" s="1257"/>
      <c r="G50" s="1257"/>
      <c r="H50" s="1257"/>
      <c r="I50" s="1257"/>
      <c r="J50" s="1258"/>
      <c r="K50" s="63">
        <v>122</v>
      </c>
      <c r="L50" s="64">
        <v>115</v>
      </c>
      <c r="M50" s="64">
        <v>138</v>
      </c>
      <c r="N50" s="64">
        <v>113</v>
      </c>
      <c r="O50" s="65">
        <v>66</v>
      </c>
      <c r="P50" s="48"/>
      <c r="Q50" s="48"/>
      <c r="R50" s="48"/>
      <c r="S50" s="48"/>
      <c r="T50" s="48"/>
      <c r="U50" s="48"/>
    </row>
    <row r="51" spans="1:21" ht="30.75" customHeight="1" x14ac:dyDescent="0.15">
      <c r="A51" s="48"/>
      <c r="B51" s="1253"/>
      <c r="C51" s="1254"/>
      <c r="D51" s="66"/>
      <c r="E51" s="1257" t="s">
        <v>18</v>
      </c>
      <c r="F51" s="1257"/>
      <c r="G51" s="1257"/>
      <c r="H51" s="1257"/>
      <c r="I51" s="1257"/>
      <c r="J51" s="1258"/>
      <c r="K51" s="63" t="s">
        <v>497</v>
      </c>
      <c r="L51" s="64" t="s">
        <v>497</v>
      </c>
      <c r="M51" s="64" t="s">
        <v>497</v>
      </c>
      <c r="N51" s="64" t="s">
        <v>497</v>
      </c>
      <c r="O51" s="65" t="s">
        <v>497</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1985</v>
      </c>
      <c r="L52" s="64">
        <v>2068</v>
      </c>
      <c r="M52" s="64">
        <v>2137</v>
      </c>
      <c r="N52" s="64">
        <v>2204</v>
      </c>
      <c r="O52" s="65">
        <v>2204</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362</v>
      </c>
      <c r="L53" s="69">
        <v>274</v>
      </c>
      <c r="M53" s="69">
        <v>303</v>
      </c>
      <c r="N53" s="69">
        <v>324</v>
      </c>
      <c r="O53" s="70">
        <v>225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554</v>
      </c>
      <c r="L56" s="80" t="s">
        <v>555</v>
      </c>
      <c r="M56" s="80" t="s">
        <v>556</v>
      </c>
      <c r="N56" s="80" t="s">
        <v>557</v>
      </c>
      <c r="O56" s="81" t="s">
        <v>558</v>
      </c>
      <c r="P56" s="48"/>
      <c r="Q56" s="48"/>
      <c r="R56" s="48"/>
      <c r="S56" s="48"/>
      <c r="T56" s="48"/>
      <c r="U56" s="48"/>
    </row>
    <row r="57" spans="1:21" ht="31.5" customHeight="1" x14ac:dyDescent="0.15">
      <c r="B57" s="1265" t="s">
        <v>25</v>
      </c>
      <c r="C57" s="1266"/>
      <c r="D57" s="1269" t="s">
        <v>26</v>
      </c>
      <c r="E57" s="1270"/>
      <c r="F57" s="1270"/>
      <c r="G57" s="1270"/>
      <c r="H57" s="1270"/>
      <c r="I57" s="1270"/>
      <c r="J57" s="1271"/>
      <c r="K57" s="82" t="s">
        <v>578</v>
      </c>
      <c r="L57" s="83" t="s">
        <v>497</v>
      </c>
      <c r="M57" s="83" t="s">
        <v>497</v>
      </c>
      <c r="N57" s="83" t="s">
        <v>497</v>
      </c>
      <c r="O57" s="84" t="s">
        <v>497</v>
      </c>
    </row>
    <row r="58" spans="1:21" ht="31.5" customHeight="1" thickBot="1" x14ac:dyDescent="0.2">
      <c r="B58" s="1267"/>
      <c r="C58" s="1268"/>
      <c r="D58" s="1272" t="s">
        <v>27</v>
      </c>
      <c r="E58" s="1273"/>
      <c r="F58" s="1273"/>
      <c r="G58" s="1273"/>
      <c r="H58" s="1273"/>
      <c r="I58" s="1273"/>
      <c r="J58" s="1274"/>
      <c r="K58" s="85" t="s">
        <v>497</v>
      </c>
      <c r="L58" s="86" t="s">
        <v>497</v>
      </c>
      <c r="M58" s="86" t="s">
        <v>497</v>
      </c>
      <c r="N58" s="86" t="s">
        <v>497</v>
      </c>
      <c r="O58" s="87" t="s">
        <v>497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90kPeCHoKKzQpCyvRGb79zFb6zNRi0T7NJU2UAMepgU7W9ssxrWLrHt7nuwG5VtAIPimOPmid8fi3qrwNNQsQ==" saltValue="RYI/U2p5fOajw/+rRbYz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539</v>
      </c>
      <c r="J40" s="99" t="s">
        <v>540</v>
      </c>
      <c r="K40" s="99" t="s">
        <v>541</v>
      </c>
      <c r="L40" s="99" t="s">
        <v>542</v>
      </c>
      <c r="M40" s="100" t="s">
        <v>543</v>
      </c>
    </row>
    <row r="41" spans="2:13" ht="27.75" customHeight="1" x14ac:dyDescent="0.15">
      <c r="B41" s="1275" t="s">
        <v>30</v>
      </c>
      <c r="C41" s="1276"/>
      <c r="D41" s="101"/>
      <c r="E41" s="1281" t="s">
        <v>31</v>
      </c>
      <c r="F41" s="1281"/>
      <c r="G41" s="1281"/>
      <c r="H41" s="1282"/>
      <c r="I41" s="102">
        <v>17126</v>
      </c>
      <c r="J41" s="103">
        <v>17312</v>
      </c>
      <c r="K41" s="103">
        <v>17840</v>
      </c>
      <c r="L41" s="103">
        <v>17838</v>
      </c>
      <c r="M41" s="104">
        <v>18132</v>
      </c>
    </row>
    <row r="42" spans="2:13" ht="27.75" customHeight="1" x14ac:dyDescent="0.15">
      <c r="B42" s="1277"/>
      <c r="C42" s="1278"/>
      <c r="D42" s="105"/>
      <c r="E42" s="1283" t="s">
        <v>32</v>
      </c>
      <c r="F42" s="1283"/>
      <c r="G42" s="1283"/>
      <c r="H42" s="1284"/>
      <c r="I42" s="106">
        <v>529</v>
      </c>
      <c r="J42" s="107">
        <v>430</v>
      </c>
      <c r="K42" s="107">
        <v>345</v>
      </c>
      <c r="L42" s="107">
        <v>284</v>
      </c>
      <c r="M42" s="108">
        <v>219</v>
      </c>
    </row>
    <row r="43" spans="2:13" ht="27.75" customHeight="1" x14ac:dyDescent="0.15">
      <c r="B43" s="1277"/>
      <c r="C43" s="1278"/>
      <c r="D43" s="105"/>
      <c r="E43" s="1283" t="s">
        <v>33</v>
      </c>
      <c r="F43" s="1283"/>
      <c r="G43" s="1283"/>
      <c r="H43" s="1284"/>
      <c r="I43" s="106">
        <v>9618</v>
      </c>
      <c r="J43" s="107">
        <v>10331</v>
      </c>
      <c r="K43" s="107">
        <v>10976</v>
      </c>
      <c r="L43" s="107">
        <v>12244</v>
      </c>
      <c r="M43" s="108">
        <v>12599</v>
      </c>
    </row>
    <row r="44" spans="2:13" ht="27.75" customHeight="1" x14ac:dyDescent="0.15">
      <c r="B44" s="1277"/>
      <c r="C44" s="1278"/>
      <c r="D44" s="105"/>
      <c r="E44" s="1283" t="s">
        <v>34</v>
      </c>
      <c r="F44" s="1283"/>
      <c r="G44" s="1283"/>
      <c r="H44" s="1284"/>
      <c r="I44" s="106">
        <v>970</v>
      </c>
      <c r="J44" s="107">
        <v>879</v>
      </c>
      <c r="K44" s="107">
        <v>717</v>
      </c>
      <c r="L44" s="107">
        <v>539</v>
      </c>
      <c r="M44" s="108">
        <v>387</v>
      </c>
    </row>
    <row r="45" spans="2:13" ht="27.75" customHeight="1" x14ac:dyDescent="0.15">
      <c r="B45" s="1277"/>
      <c r="C45" s="1278"/>
      <c r="D45" s="105"/>
      <c r="E45" s="1283" t="s">
        <v>35</v>
      </c>
      <c r="F45" s="1283"/>
      <c r="G45" s="1283"/>
      <c r="H45" s="1284"/>
      <c r="I45" s="106">
        <v>4468</v>
      </c>
      <c r="J45" s="107">
        <v>4331</v>
      </c>
      <c r="K45" s="107">
        <v>4347</v>
      </c>
      <c r="L45" s="107">
        <v>4305</v>
      </c>
      <c r="M45" s="108">
        <v>4260</v>
      </c>
    </row>
    <row r="46" spans="2:13" ht="27.75" customHeight="1" x14ac:dyDescent="0.15">
      <c r="B46" s="1277"/>
      <c r="C46" s="1278"/>
      <c r="D46" s="109"/>
      <c r="E46" s="1283" t="s">
        <v>36</v>
      </c>
      <c r="F46" s="1283"/>
      <c r="G46" s="1283"/>
      <c r="H46" s="1284"/>
      <c r="I46" s="106" t="s">
        <v>497</v>
      </c>
      <c r="J46" s="107" t="s">
        <v>497</v>
      </c>
      <c r="K46" s="107" t="s">
        <v>497</v>
      </c>
      <c r="L46" s="107" t="s">
        <v>497</v>
      </c>
      <c r="M46" s="108" t="s">
        <v>497</v>
      </c>
    </row>
    <row r="47" spans="2:13" ht="27.75" customHeight="1" x14ac:dyDescent="0.15">
      <c r="B47" s="1277"/>
      <c r="C47" s="1278"/>
      <c r="D47" s="110"/>
      <c r="E47" s="1285" t="s">
        <v>37</v>
      </c>
      <c r="F47" s="1286"/>
      <c r="G47" s="1286"/>
      <c r="H47" s="1287"/>
      <c r="I47" s="106" t="s">
        <v>497</v>
      </c>
      <c r="J47" s="107" t="s">
        <v>497</v>
      </c>
      <c r="K47" s="107" t="s">
        <v>497</v>
      </c>
      <c r="L47" s="107" t="s">
        <v>497</v>
      </c>
      <c r="M47" s="108" t="s">
        <v>497</v>
      </c>
    </row>
    <row r="48" spans="2:13" ht="27.75" customHeight="1" x14ac:dyDescent="0.15">
      <c r="B48" s="1277"/>
      <c r="C48" s="1278"/>
      <c r="D48" s="105"/>
      <c r="E48" s="1283" t="s">
        <v>38</v>
      </c>
      <c r="F48" s="1283"/>
      <c r="G48" s="1283"/>
      <c r="H48" s="1284"/>
      <c r="I48" s="106" t="s">
        <v>497</v>
      </c>
      <c r="J48" s="107" t="s">
        <v>497</v>
      </c>
      <c r="K48" s="107" t="s">
        <v>497</v>
      </c>
      <c r="L48" s="107" t="s">
        <v>497</v>
      </c>
      <c r="M48" s="108" t="s">
        <v>497</v>
      </c>
    </row>
    <row r="49" spans="2:13" ht="27.75" customHeight="1" x14ac:dyDescent="0.15">
      <c r="B49" s="1279"/>
      <c r="C49" s="1280"/>
      <c r="D49" s="105"/>
      <c r="E49" s="1283" t="s">
        <v>39</v>
      </c>
      <c r="F49" s="1283"/>
      <c r="G49" s="1283"/>
      <c r="H49" s="1284"/>
      <c r="I49" s="106" t="s">
        <v>497</v>
      </c>
      <c r="J49" s="107" t="s">
        <v>497</v>
      </c>
      <c r="K49" s="107" t="s">
        <v>497</v>
      </c>
      <c r="L49" s="107" t="s">
        <v>497</v>
      </c>
      <c r="M49" s="108" t="s">
        <v>497</v>
      </c>
    </row>
    <row r="50" spans="2:13" ht="27.75" customHeight="1" x14ac:dyDescent="0.15">
      <c r="B50" s="1288" t="s">
        <v>40</v>
      </c>
      <c r="C50" s="1289"/>
      <c r="D50" s="111"/>
      <c r="E50" s="1283" t="s">
        <v>41</v>
      </c>
      <c r="F50" s="1283"/>
      <c r="G50" s="1283"/>
      <c r="H50" s="1284"/>
      <c r="I50" s="106">
        <v>5996</v>
      </c>
      <c r="J50" s="107">
        <v>6850</v>
      </c>
      <c r="K50" s="107">
        <v>6368</v>
      </c>
      <c r="L50" s="107">
        <v>6556</v>
      </c>
      <c r="M50" s="108">
        <v>6772</v>
      </c>
    </row>
    <row r="51" spans="2:13" ht="27.75" customHeight="1" x14ac:dyDescent="0.15">
      <c r="B51" s="1277"/>
      <c r="C51" s="1278"/>
      <c r="D51" s="105"/>
      <c r="E51" s="1283" t="s">
        <v>42</v>
      </c>
      <c r="F51" s="1283"/>
      <c r="G51" s="1283"/>
      <c r="H51" s="1284"/>
      <c r="I51" s="106">
        <v>8383</v>
      </c>
      <c r="J51" s="107">
        <v>8188</v>
      </c>
      <c r="K51" s="107">
        <v>7793</v>
      </c>
      <c r="L51" s="107">
        <v>7823</v>
      </c>
      <c r="M51" s="108">
        <v>6902</v>
      </c>
    </row>
    <row r="52" spans="2:13" ht="27.75" customHeight="1" x14ac:dyDescent="0.15">
      <c r="B52" s="1279"/>
      <c r="C52" s="1280"/>
      <c r="D52" s="105"/>
      <c r="E52" s="1283" t="s">
        <v>43</v>
      </c>
      <c r="F52" s="1283"/>
      <c r="G52" s="1283"/>
      <c r="H52" s="1284"/>
      <c r="I52" s="106">
        <v>22032</v>
      </c>
      <c r="J52" s="107">
        <v>23156</v>
      </c>
      <c r="K52" s="107">
        <v>23114</v>
      </c>
      <c r="L52" s="107">
        <v>24302</v>
      </c>
      <c r="M52" s="108">
        <v>24463</v>
      </c>
    </row>
    <row r="53" spans="2:13" ht="27.75" customHeight="1" thickBot="1" x14ac:dyDescent="0.2">
      <c r="B53" s="1290" t="s">
        <v>44</v>
      </c>
      <c r="C53" s="1291"/>
      <c r="D53" s="112"/>
      <c r="E53" s="1292" t="s">
        <v>45</v>
      </c>
      <c r="F53" s="1292"/>
      <c r="G53" s="1292"/>
      <c r="H53" s="1293"/>
      <c r="I53" s="113">
        <v>-3699</v>
      </c>
      <c r="J53" s="114">
        <v>-4911</v>
      </c>
      <c r="K53" s="114">
        <v>-3051</v>
      </c>
      <c r="L53" s="114">
        <v>-3471</v>
      </c>
      <c r="M53" s="115">
        <v>-2540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FW/GOkCELXibBC1yPGZhrzaEyQ94H84bvygSK+IRf4BrQSE3GgELkwsI2ll/xTPROXqotejgsC9UwLFiPMBOg==" saltValue="+NbSLLsQYh5FnzuWTOc1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541</v>
      </c>
      <c r="G54" s="124" t="s">
        <v>542</v>
      </c>
      <c r="H54" s="125" t="s">
        <v>543</v>
      </c>
    </row>
    <row r="55" spans="2:8" ht="52.5" customHeight="1" x14ac:dyDescent="0.15">
      <c r="B55" s="126"/>
      <c r="C55" s="1302" t="s">
        <v>48</v>
      </c>
      <c r="D55" s="1302"/>
      <c r="E55" s="1303"/>
      <c r="F55" s="127">
        <v>2085</v>
      </c>
      <c r="G55" s="127">
        <v>2085</v>
      </c>
      <c r="H55" s="128">
        <v>2713</v>
      </c>
    </row>
    <row r="56" spans="2:8" ht="52.5" customHeight="1" x14ac:dyDescent="0.15">
      <c r="B56" s="129"/>
      <c r="C56" s="1304" t="s">
        <v>49</v>
      </c>
      <c r="D56" s="1304"/>
      <c r="E56" s="1305"/>
      <c r="F56" s="130">
        <v>530</v>
      </c>
      <c r="G56" s="130">
        <v>430</v>
      </c>
      <c r="H56" s="131">
        <v>630</v>
      </c>
    </row>
    <row r="57" spans="2:8" ht="53.25" customHeight="1" x14ac:dyDescent="0.15">
      <c r="B57" s="129"/>
      <c r="C57" s="1306" t="s">
        <v>50</v>
      </c>
      <c r="D57" s="1306"/>
      <c r="E57" s="1307"/>
      <c r="F57" s="132">
        <v>3390</v>
      </c>
      <c r="G57" s="132">
        <v>3611</v>
      </c>
      <c r="H57" s="133">
        <v>3013</v>
      </c>
    </row>
    <row r="58" spans="2:8" ht="45.75" customHeight="1" x14ac:dyDescent="0.15">
      <c r="B58" s="134"/>
      <c r="C58" s="1294" t="s">
        <v>572</v>
      </c>
      <c r="D58" s="1295"/>
      <c r="E58" s="1296"/>
      <c r="F58" s="135">
        <v>1372</v>
      </c>
      <c r="G58" s="135">
        <v>1272</v>
      </c>
      <c r="H58" s="136">
        <v>1023</v>
      </c>
    </row>
    <row r="59" spans="2:8" ht="45.75" customHeight="1" x14ac:dyDescent="0.15">
      <c r="B59" s="134"/>
      <c r="C59" s="1294" t="s">
        <v>571</v>
      </c>
      <c r="D59" s="1295"/>
      <c r="E59" s="1296"/>
      <c r="F59" s="135">
        <v>1232</v>
      </c>
      <c r="G59" s="135">
        <v>1393</v>
      </c>
      <c r="H59" s="136">
        <v>994</v>
      </c>
    </row>
    <row r="60" spans="2:8" ht="45.75" customHeight="1" x14ac:dyDescent="0.15">
      <c r="B60" s="134"/>
      <c r="C60" s="1294" t="s">
        <v>573</v>
      </c>
      <c r="D60" s="1295"/>
      <c r="E60" s="1296"/>
      <c r="F60" s="135">
        <v>353</v>
      </c>
      <c r="G60" s="135">
        <v>553</v>
      </c>
      <c r="H60" s="136">
        <v>603</v>
      </c>
    </row>
    <row r="61" spans="2:8" ht="45.75" customHeight="1" x14ac:dyDescent="0.15">
      <c r="B61" s="134"/>
      <c r="C61" s="1294" t="s">
        <v>574</v>
      </c>
      <c r="D61" s="1295"/>
      <c r="E61" s="1296"/>
      <c r="F61" s="135">
        <v>162</v>
      </c>
      <c r="G61" s="135">
        <v>122</v>
      </c>
      <c r="H61" s="136">
        <v>122</v>
      </c>
    </row>
    <row r="62" spans="2:8" ht="45.75" customHeight="1" thickBot="1" x14ac:dyDescent="0.2">
      <c r="B62" s="137"/>
      <c r="C62" s="1297" t="s">
        <v>575</v>
      </c>
      <c r="D62" s="1298"/>
      <c r="E62" s="1299"/>
      <c r="F62" s="138">
        <v>106</v>
      </c>
      <c r="G62" s="138">
        <v>106</v>
      </c>
      <c r="H62" s="139">
        <v>106</v>
      </c>
    </row>
    <row r="63" spans="2:8" ht="52.5" customHeight="1" thickBot="1" x14ac:dyDescent="0.2">
      <c r="B63" s="140"/>
      <c r="C63" s="1300" t="s">
        <v>51</v>
      </c>
      <c r="D63" s="1300"/>
      <c r="E63" s="1301"/>
      <c r="F63" s="141">
        <v>6005</v>
      </c>
      <c r="G63" s="141">
        <v>6126</v>
      </c>
      <c r="H63" s="142">
        <v>6357</v>
      </c>
    </row>
    <row r="64" spans="2:8" ht="15" customHeight="1" x14ac:dyDescent="0.15"/>
    <row r="65" ht="0" hidden="1" customHeight="1" x14ac:dyDescent="0.15"/>
    <row r="66" ht="0" hidden="1" customHeight="1" x14ac:dyDescent="0.15"/>
  </sheetData>
  <sheetProtection algorithmName="SHA-512" hashValue="crJ/qyLxegTUTJyCKmmgAQz6bmuVfeacSaiXpNxobjGhUuUwdGCcTOMUE8f7BwqeUankih9N5ChOSeOv4tIqzQ==" saltValue="MmNFcD9w6QYhMsq623h4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8" t="s">
        <v>589</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582</v>
      </c>
    </row>
    <row r="50" spans="1:109" x14ac:dyDescent="0.15">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539</v>
      </c>
      <c r="BQ50" s="1321"/>
      <c r="BR50" s="1321"/>
      <c r="BS50" s="1321"/>
      <c r="BT50" s="1321"/>
      <c r="BU50" s="1321"/>
      <c r="BV50" s="1321"/>
      <c r="BW50" s="1321"/>
      <c r="BX50" s="1321" t="s">
        <v>540</v>
      </c>
      <c r="BY50" s="1321"/>
      <c r="BZ50" s="1321"/>
      <c r="CA50" s="1321"/>
      <c r="CB50" s="1321"/>
      <c r="CC50" s="1321"/>
      <c r="CD50" s="1321"/>
      <c r="CE50" s="1321"/>
      <c r="CF50" s="1321" t="s">
        <v>541</v>
      </c>
      <c r="CG50" s="1321"/>
      <c r="CH50" s="1321"/>
      <c r="CI50" s="1321"/>
      <c r="CJ50" s="1321"/>
      <c r="CK50" s="1321"/>
      <c r="CL50" s="1321"/>
      <c r="CM50" s="1321"/>
      <c r="CN50" s="1321" t="s">
        <v>542</v>
      </c>
      <c r="CO50" s="1321"/>
      <c r="CP50" s="1321"/>
      <c r="CQ50" s="1321"/>
      <c r="CR50" s="1321"/>
      <c r="CS50" s="1321"/>
      <c r="CT50" s="1321"/>
      <c r="CU50" s="1321"/>
      <c r="CV50" s="1321" t="s">
        <v>543</v>
      </c>
      <c r="CW50" s="1321"/>
      <c r="CX50" s="1321"/>
      <c r="CY50" s="1321"/>
      <c r="CZ50" s="1321"/>
      <c r="DA50" s="1321"/>
      <c r="DB50" s="1321"/>
      <c r="DC50" s="1321"/>
    </row>
    <row r="51" spans="1:109" ht="13.5" customHeight="1" x14ac:dyDescent="0.15">
      <c r="B51" s="394"/>
      <c r="G51" s="1328"/>
      <c r="H51" s="1328"/>
      <c r="I51" s="1326"/>
      <c r="J51" s="1326"/>
      <c r="K51" s="1323"/>
      <c r="L51" s="1323"/>
      <c r="M51" s="1323"/>
      <c r="N51" s="1323"/>
      <c r="AM51" s="403"/>
      <c r="AN51" s="1324" t="s">
        <v>583</v>
      </c>
      <c r="AO51" s="1324"/>
      <c r="AP51" s="1324"/>
      <c r="AQ51" s="1324"/>
      <c r="AR51" s="1324"/>
      <c r="AS51" s="1324"/>
      <c r="AT51" s="1324"/>
      <c r="AU51" s="1324"/>
      <c r="AV51" s="1324"/>
      <c r="AW51" s="1324"/>
      <c r="AX51" s="1324"/>
      <c r="AY51" s="1324"/>
      <c r="AZ51" s="1324"/>
      <c r="BA51" s="1324"/>
      <c r="BB51" s="1324" t="s">
        <v>584</v>
      </c>
      <c r="BC51" s="1324"/>
      <c r="BD51" s="1324"/>
      <c r="BE51" s="1324"/>
      <c r="BF51" s="1324"/>
      <c r="BG51" s="1324"/>
      <c r="BH51" s="1324"/>
      <c r="BI51" s="1324"/>
      <c r="BJ51" s="1324"/>
      <c r="BK51" s="1324"/>
      <c r="BL51" s="1324"/>
      <c r="BM51" s="1324"/>
      <c r="BN51" s="1324"/>
      <c r="BO51" s="1324"/>
      <c r="BP51" s="1325"/>
      <c r="BQ51" s="1322"/>
      <c r="BR51" s="1322"/>
      <c r="BS51" s="1322"/>
      <c r="BT51" s="1322"/>
      <c r="BU51" s="1322"/>
      <c r="BV51" s="1322"/>
      <c r="BW51" s="1322"/>
      <c r="BX51" s="1322"/>
      <c r="BY51" s="1322"/>
      <c r="BZ51" s="1322"/>
      <c r="CA51" s="1322"/>
      <c r="CB51" s="1322"/>
      <c r="CC51" s="1322"/>
      <c r="CD51" s="1322"/>
      <c r="CE51" s="1322"/>
      <c r="CF51" s="1322"/>
      <c r="CG51" s="1322"/>
      <c r="CH51" s="1322"/>
      <c r="CI51" s="1322"/>
      <c r="CJ51" s="1322"/>
      <c r="CK51" s="1322"/>
      <c r="CL51" s="1322"/>
      <c r="CM51" s="1322"/>
      <c r="CN51" s="1322"/>
      <c r="CO51" s="1322"/>
      <c r="CP51" s="1322"/>
      <c r="CQ51" s="1322"/>
      <c r="CR51" s="1322"/>
      <c r="CS51" s="1322"/>
      <c r="CT51" s="1322"/>
      <c r="CU51" s="1322"/>
      <c r="CV51" s="1322"/>
      <c r="CW51" s="1322"/>
      <c r="CX51" s="1322"/>
      <c r="CY51" s="1322"/>
      <c r="CZ51" s="1322"/>
      <c r="DA51" s="1322"/>
      <c r="DB51" s="1322"/>
      <c r="DC51" s="1322"/>
    </row>
    <row r="52" spans="1:109" x14ac:dyDescent="0.15">
      <c r="B52" s="394"/>
      <c r="G52" s="1328"/>
      <c r="H52" s="1328"/>
      <c r="I52" s="1326"/>
      <c r="J52" s="1326"/>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2"/>
      <c r="B53" s="394"/>
      <c r="G53" s="1328"/>
      <c r="H53" s="1328"/>
      <c r="I53" s="1317"/>
      <c r="J53" s="1317"/>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585</v>
      </c>
      <c r="BC53" s="1324"/>
      <c r="BD53" s="1324"/>
      <c r="BE53" s="1324"/>
      <c r="BF53" s="1324"/>
      <c r="BG53" s="1324"/>
      <c r="BH53" s="1324"/>
      <c r="BI53" s="1324"/>
      <c r="BJ53" s="1324"/>
      <c r="BK53" s="1324"/>
      <c r="BL53" s="1324"/>
      <c r="BM53" s="1324"/>
      <c r="BN53" s="1324"/>
      <c r="BO53" s="1324"/>
      <c r="BP53" s="1325"/>
      <c r="BQ53" s="1322"/>
      <c r="BR53" s="1322"/>
      <c r="BS53" s="1322"/>
      <c r="BT53" s="1322"/>
      <c r="BU53" s="1322"/>
      <c r="BV53" s="1322"/>
      <c r="BW53" s="1322"/>
      <c r="BX53" s="1322">
        <v>56.4</v>
      </c>
      <c r="BY53" s="1322"/>
      <c r="BZ53" s="1322"/>
      <c r="CA53" s="1322"/>
      <c r="CB53" s="1322"/>
      <c r="CC53" s="1322"/>
      <c r="CD53" s="1322"/>
      <c r="CE53" s="1322"/>
      <c r="CF53" s="1322">
        <v>54.3</v>
      </c>
      <c r="CG53" s="1322"/>
      <c r="CH53" s="1322"/>
      <c r="CI53" s="1322"/>
      <c r="CJ53" s="1322"/>
      <c r="CK53" s="1322"/>
      <c r="CL53" s="1322"/>
      <c r="CM53" s="1322"/>
      <c r="CN53" s="1322">
        <v>54.5</v>
      </c>
      <c r="CO53" s="1322"/>
      <c r="CP53" s="1322"/>
      <c r="CQ53" s="1322"/>
      <c r="CR53" s="1322"/>
      <c r="CS53" s="1322"/>
      <c r="CT53" s="1322"/>
      <c r="CU53" s="1322"/>
      <c r="CV53" s="1322">
        <v>54.7</v>
      </c>
      <c r="CW53" s="1322"/>
      <c r="CX53" s="1322"/>
      <c r="CY53" s="1322"/>
      <c r="CZ53" s="1322"/>
      <c r="DA53" s="1322"/>
      <c r="DB53" s="1322"/>
      <c r="DC53" s="1322"/>
    </row>
    <row r="54" spans="1:109" x14ac:dyDescent="0.15">
      <c r="A54" s="402"/>
      <c r="B54" s="394"/>
      <c r="G54" s="1328"/>
      <c r="H54" s="1328"/>
      <c r="I54" s="1317"/>
      <c r="J54" s="1317"/>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2"/>
      <c r="B55" s="394"/>
      <c r="G55" s="1317"/>
      <c r="H55" s="1317"/>
      <c r="I55" s="1317"/>
      <c r="J55" s="1317"/>
      <c r="K55" s="1323"/>
      <c r="L55" s="1323"/>
      <c r="M55" s="1323"/>
      <c r="N55" s="1323"/>
      <c r="AN55" s="1321" t="s">
        <v>586</v>
      </c>
      <c r="AO55" s="1321"/>
      <c r="AP55" s="1321"/>
      <c r="AQ55" s="1321"/>
      <c r="AR55" s="1321"/>
      <c r="AS55" s="1321"/>
      <c r="AT55" s="1321"/>
      <c r="AU55" s="1321"/>
      <c r="AV55" s="1321"/>
      <c r="AW55" s="1321"/>
      <c r="AX55" s="1321"/>
      <c r="AY55" s="1321"/>
      <c r="AZ55" s="1321"/>
      <c r="BA55" s="1321"/>
      <c r="BB55" s="1324" t="s">
        <v>584</v>
      </c>
      <c r="BC55" s="1324"/>
      <c r="BD55" s="1324"/>
      <c r="BE55" s="1324"/>
      <c r="BF55" s="1324"/>
      <c r="BG55" s="1324"/>
      <c r="BH55" s="1324"/>
      <c r="BI55" s="1324"/>
      <c r="BJ55" s="1324"/>
      <c r="BK55" s="1324"/>
      <c r="BL55" s="1324"/>
      <c r="BM55" s="1324"/>
      <c r="BN55" s="1324"/>
      <c r="BO55" s="1324"/>
      <c r="BP55" s="1325"/>
      <c r="BQ55" s="1322"/>
      <c r="BR55" s="1322"/>
      <c r="BS55" s="1322"/>
      <c r="BT55" s="1322"/>
      <c r="BU55" s="1322"/>
      <c r="BV55" s="1322"/>
      <c r="BW55" s="1322"/>
      <c r="BX55" s="1322">
        <v>37.299999999999997</v>
      </c>
      <c r="BY55" s="1322"/>
      <c r="BZ55" s="1322"/>
      <c r="CA55" s="1322"/>
      <c r="CB55" s="1322"/>
      <c r="CC55" s="1322"/>
      <c r="CD55" s="1322"/>
      <c r="CE55" s="1322"/>
      <c r="CF55" s="1322">
        <v>33.1</v>
      </c>
      <c r="CG55" s="1322"/>
      <c r="CH55" s="1322"/>
      <c r="CI55" s="1322"/>
      <c r="CJ55" s="1322"/>
      <c r="CK55" s="1322"/>
      <c r="CL55" s="1322"/>
      <c r="CM55" s="1322"/>
      <c r="CN55" s="1322">
        <v>31.3</v>
      </c>
      <c r="CO55" s="1322"/>
      <c r="CP55" s="1322"/>
      <c r="CQ55" s="1322"/>
      <c r="CR55" s="1322"/>
      <c r="CS55" s="1322"/>
      <c r="CT55" s="1322"/>
      <c r="CU55" s="1322"/>
      <c r="CV55" s="1322">
        <v>25.3</v>
      </c>
      <c r="CW55" s="1322"/>
      <c r="CX55" s="1322"/>
      <c r="CY55" s="1322"/>
      <c r="CZ55" s="1322"/>
      <c r="DA55" s="1322"/>
      <c r="DB55" s="1322"/>
      <c r="DC55" s="1322"/>
    </row>
    <row r="56" spans="1:109" x14ac:dyDescent="0.15">
      <c r="A56" s="402"/>
      <c r="B56" s="394"/>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2" customFormat="1" x14ac:dyDescent="0.15">
      <c r="B57" s="406"/>
      <c r="G57" s="1317"/>
      <c r="H57" s="1317"/>
      <c r="I57" s="1327"/>
      <c r="J57" s="1327"/>
      <c r="K57" s="1323"/>
      <c r="L57" s="1323"/>
      <c r="M57" s="1323"/>
      <c r="N57" s="1323"/>
      <c r="AM57" s="387"/>
      <c r="AN57" s="1321"/>
      <c r="AO57" s="1321"/>
      <c r="AP57" s="1321"/>
      <c r="AQ57" s="1321"/>
      <c r="AR57" s="1321"/>
      <c r="AS57" s="1321"/>
      <c r="AT57" s="1321"/>
      <c r="AU57" s="1321"/>
      <c r="AV57" s="1321"/>
      <c r="AW57" s="1321"/>
      <c r="AX57" s="1321"/>
      <c r="AY57" s="1321"/>
      <c r="AZ57" s="1321"/>
      <c r="BA57" s="1321"/>
      <c r="BB57" s="1324" t="s">
        <v>585</v>
      </c>
      <c r="BC57" s="1324"/>
      <c r="BD57" s="1324"/>
      <c r="BE57" s="1324"/>
      <c r="BF57" s="1324"/>
      <c r="BG57" s="1324"/>
      <c r="BH57" s="1324"/>
      <c r="BI57" s="1324"/>
      <c r="BJ57" s="1324"/>
      <c r="BK57" s="1324"/>
      <c r="BL57" s="1324"/>
      <c r="BM57" s="1324"/>
      <c r="BN57" s="1324"/>
      <c r="BO57" s="1324"/>
      <c r="BP57" s="1325"/>
      <c r="BQ57" s="1322"/>
      <c r="BR57" s="1322"/>
      <c r="BS57" s="1322"/>
      <c r="BT57" s="1322"/>
      <c r="BU57" s="1322"/>
      <c r="BV57" s="1322"/>
      <c r="BW57" s="1322"/>
      <c r="BX57" s="1322">
        <v>55.2</v>
      </c>
      <c r="BY57" s="1322"/>
      <c r="BZ57" s="1322"/>
      <c r="CA57" s="1322"/>
      <c r="CB57" s="1322"/>
      <c r="CC57" s="1322"/>
      <c r="CD57" s="1322"/>
      <c r="CE57" s="1322"/>
      <c r="CF57" s="1322">
        <v>57.2</v>
      </c>
      <c r="CG57" s="1322"/>
      <c r="CH57" s="1322"/>
      <c r="CI57" s="1322"/>
      <c r="CJ57" s="1322"/>
      <c r="CK57" s="1322"/>
      <c r="CL57" s="1322"/>
      <c r="CM57" s="1322"/>
      <c r="CN57" s="1322">
        <v>58.5</v>
      </c>
      <c r="CO57" s="1322"/>
      <c r="CP57" s="1322"/>
      <c r="CQ57" s="1322"/>
      <c r="CR57" s="1322"/>
      <c r="CS57" s="1322"/>
      <c r="CT57" s="1322"/>
      <c r="CU57" s="1322"/>
      <c r="CV57" s="1322">
        <v>59.9</v>
      </c>
      <c r="CW57" s="1322"/>
      <c r="CX57" s="1322"/>
      <c r="CY57" s="1322"/>
      <c r="CZ57" s="1322"/>
      <c r="DA57" s="1322"/>
      <c r="DB57" s="1322"/>
      <c r="DC57" s="1322"/>
      <c r="DD57" s="407"/>
      <c r="DE57" s="406"/>
    </row>
    <row r="58" spans="1:109" s="402" customFormat="1" x14ac:dyDescent="0.15">
      <c r="A58" s="387"/>
      <c r="B58" s="406"/>
      <c r="G58" s="1317"/>
      <c r="H58" s="1317"/>
      <c r="I58" s="1327"/>
      <c r="J58" s="1327"/>
      <c r="K58" s="1323"/>
      <c r="L58" s="1323"/>
      <c r="M58" s="1323"/>
      <c r="N58" s="1323"/>
      <c r="AM58" s="387"/>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587</v>
      </c>
    </row>
    <row r="64" spans="1:109" x14ac:dyDescent="0.15">
      <c r="B64" s="394"/>
      <c r="G64" s="401"/>
      <c r="I64" s="414"/>
      <c r="J64" s="414"/>
      <c r="K64" s="414"/>
      <c r="L64" s="414"/>
      <c r="M64" s="414"/>
      <c r="N64" s="415"/>
      <c r="AM64" s="401"/>
      <c r="AN64" s="401" t="s">
        <v>581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8" t="s">
        <v>590</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4"/>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4"/>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582</v>
      </c>
    </row>
    <row r="72" spans="2:107" x14ac:dyDescent="0.15">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539</v>
      </c>
      <c r="BQ72" s="1321"/>
      <c r="BR72" s="1321"/>
      <c r="BS72" s="1321"/>
      <c r="BT72" s="1321"/>
      <c r="BU72" s="1321"/>
      <c r="BV72" s="1321"/>
      <c r="BW72" s="1321"/>
      <c r="BX72" s="1321" t="s">
        <v>540</v>
      </c>
      <c r="BY72" s="1321"/>
      <c r="BZ72" s="1321"/>
      <c r="CA72" s="1321"/>
      <c r="CB72" s="1321"/>
      <c r="CC72" s="1321"/>
      <c r="CD72" s="1321"/>
      <c r="CE72" s="1321"/>
      <c r="CF72" s="1321" t="s">
        <v>541</v>
      </c>
      <c r="CG72" s="1321"/>
      <c r="CH72" s="1321"/>
      <c r="CI72" s="1321"/>
      <c r="CJ72" s="1321"/>
      <c r="CK72" s="1321"/>
      <c r="CL72" s="1321"/>
      <c r="CM72" s="1321"/>
      <c r="CN72" s="1321" t="s">
        <v>542</v>
      </c>
      <c r="CO72" s="1321"/>
      <c r="CP72" s="1321"/>
      <c r="CQ72" s="1321"/>
      <c r="CR72" s="1321"/>
      <c r="CS72" s="1321"/>
      <c r="CT72" s="1321"/>
      <c r="CU72" s="1321"/>
      <c r="CV72" s="1321" t="s">
        <v>543</v>
      </c>
      <c r="CW72" s="1321"/>
      <c r="CX72" s="1321"/>
      <c r="CY72" s="1321"/>
      <c r="CZ72" s="1321"/>
      <c r="DA72" s="1321"/>
      <c r="DB72" s="1321"/>
      <c r="DC72" s="1321"/>
    </row>
    <row r="73" spans="2:107" x14ac:dyDescent="0.15">
      <c r="B73" s="394"/>
      <c r="G73" s="1328"/>
      <c r="H73" s="1328"/>
      <c r="I73" s="1328"/>
      <c r="J73" s="1328"/>
      <c r="K73" s="1329"/>
      <c r="L73" s="1329"/>
      <c r="M73" s="1329"/>
      <c r="N73" s="1329"/>
      <c r="AM73" s="403"/>
      <c r="AN73" s="1324" t="s">
        <v>583</v>
      </c>
      <c r="AO73" s="1324"/>
      <c r="AP73" s="1324"/>
      <c r="AQ73" s="1324"/>
      <c r="AR73" s="1324"/>
      <c r="AS73" s="1324"/>
      <c r="AT73" s="1324"/>
      <c r="AU73" s="1324"/>
      <c r="AV73" s="1324"/>
      <c r="AW73" s="1324"/>
      <c r="AX73" s="1324"/>
      <c r="AY73" s="1324"/>
      <c r="AZ73" s="1324"/>
      <c r="BA73" s="1324"/>
      <c r="BB73" s="1324" t="s">
        <v>584</v>
      </c>
      <c r="BC73" s="1324"/>
      <c r="BD73" s="1324"/>
      <c r="BE73" s="1324"/>
      <c r="BF73" s="1324"/>
      <c r="BG73" s="1324"/>
      <c r="BH73" s="1324"/>
      <c r="BI73" s="1324"/>
      <c r="BJ73" s="1324"/>
      <c r="BK73" s="1324"/>
      <c r="BL73" s="1324"/>
      <c r="BM73" s="1324"/>
      <c r="BN73" s="1324"/>
      <c r="BO73" s="1324"/>
      <c r="BP73" s="1322"/>
      <c r="BQ73" s="1322"/>
      <c r="BR73" s="1322"/>
      <c r="BS73" s="1322"/>
      <c r="BT73" s="1322"/>
      <c r="BU73" s="1322"/>
      <c r="BV73" s="1322"/>
      <c r="BW73" s="1322"/>
      <c r="BX73" s="1322"/>
      <c r="BY73" s="1322"/>
      <c r="BZ73" s="1322"/>
      <c r="CA73" s="1322"/>
      <c r="CB73" s="1322"/>
      <c r="CC73" s="1322"/>
      <c r="CD73" s="1322"/>
      <c r="CE73" s="1322"/>
      <c r="CF73" s="1322"/>
      <c r="CG73" s="1322"/>
      <c r="CH73" s="1322"/>
      <c r="CI73" s="1322"/>
      <c r="CJ73" s="1322"/>
      <c r="CK73" s="1322"/>
      <c r="CL73" s="1322"/>
      <c r="CM73" s="1322"/>
      <c r="CN73" s="1322"/>
      <c r="CO73" s="1322"/>
      <c r="CP73" s="1322"/>
      <c r="CQ73" s="1322"/>
      <c r="CR73" s="1322"/>
      <c r="CS73" s="1322"/>
      <c r="CT73" s="1322"/>
      <c r="CU73" s="1322"/>
      <c r="CV73" s="1322"/>
      <c r="CW73" s="1322"/>
      <c r="CX73" s="1322"/>
      <c r="CY73" s="1322"/>
      <c r="CZ73" s="1322"/>
      <c r="DA73" s="1322"/>
      <c r="DB73" s="1322"/>
      <c r="DC73" s="1322"/>
    </row>
    <row r="74" spans="2:107" x14ac:dyDescent="0.15">
      <c r="B74" s="394"/>
      <c r="G74" s="1328"/>
      <c r="H74" s="1328"/>
      <c r="I74" s="1328"/>
      <c r="J74" s="1328"/>
      <c r="K74" s="1329"/>
      <c r="L74" s="1329"/>
      <c r="M74" s="1329"/>
      <c r="N74" s="1329"/>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4"/>
      <c r="G75" s="1328"/>
      <c r="H75" s="1328"/>
      <c r="I75" s="1317"/>
      <c r="J75" s="1317"/>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588</v>
      </c>
      <c r="BC75" s="1324"/>
      <c r="BD75" s="1324"/>
      <c r="BE75" s="1324"/>
      <c r="BF75" s="1324"/>
      <c r="BG75" s="1324"/>
      <c r="BH75" s="1324"/>
      <c r="BI75" s="1324"/>
      <c r="BJ75" s="1324"/>
      <c r="BK75" s="1324"/>
      <c r="BL75" s="1324"/>
      <c r="BM75" s="1324"/>
      <c r="BN75" s="1324"/>
      <c r="BO75" s="1324"/>
      <c r="BP75" s="1322">
        <v>2.9</v>
      </c>
      <c r="BQ75" s="1322"/>
      <c r="BR75" s="1322"/>
      <c r="BS75" s="1322"/>
      <c r="BT75" s="1322"/>
      <c r="BU75" s="1322"/>
      <c r="BV75" s="1322"/>
      <c r="BW75" s="1322"/>
      <c r="BX75" s="1322">
        <v>2.6</v>
      </c>
      <c r="BY75" s="1322"/>
      <c r="BZ75" s="1322"/>
      <c r="CA75" s="1322"/>
      <c r="CB75" s="1322"/>
      <c r="CC75" s="1322"/>
      <c r="CD75" s="1322"/>
      <c r="CE75" s="1322"/>
      <c r="CF75" s="1322">
        <v>2.2000000000000002</v>
      </c>
      <c r="CG75" s="1322"/>
      <c r="CH75" s="1322"/>
      <c r="CI75" s="1322"/>
      <c r="CJ75" s="1322"/>
      <c r="CK75" s="1322"/>
      <c r="CL75" s="1322"/>
      <c r="CM75" s="1322"/>
      <c r="CN75" s="1322">
        <v>2.1</v>
      </c>
      <c r="CO75" s="1322"/>
      <c r="CP75" s="1322"/>
      <c r="CQ75" s="1322"/>
      <c r="CR75" s="1322"/>
      <c r="CS75" s="1322"/>
      <c r="CT75" s="1322"/>
      <c r="CU75" s="1322"/>
      <c r="CV75" s="1322">
        <v>2</v>
      </c>
      <c r="CW75" s="1322"/>
      <c r="CX75" s="1322"/>
      <c r="CY75" s="1322"/>
      <c r="CZ75" s="1322"/>
      <c r="DA75" s="1322"/>
      <c r="DB75" s="1322"/>
      <c r="DC75" s="1322"/>
    </row>
    <row r="76" spans="2:107" x14ac:dyDescent="0.15">
      <c r="B76" s="394"/>
      <c r="G76" s="1328"/>
      <c r="H76" s="1328"/>
      <c r="I76" s="1317"/>
      <c r="J76" s="1317"/>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4"/>
      <c r="G77" s="1317"/>
      <c r="H77" s="1317"/>
      <c r="I77" s="1317"/>
      <c r="J77" s="1317"/>
      <c r="K77" s="1329"/>
      <c r="L77" s="1329"/>
      <c r="M77" s="1329"/>
      <c r="N77" s="1329"/>
      <c r="AN77" s="1321" t="s">
        <v>586</v>
      </c>
      <c r="AO77" s="1321"/>
      <c r="AP77" s="1321"/>
      <c r="AQ77" s="1321"/>
      <c r="AR77" s="1321"/>
      <c r="AS77" s="1321"/>
      <c r="AT77" s="1321"/>
      <c r="AU77" s="1321"/>
      <c r="AV77" s="1321"/>
      <c r="AW77" s="1321"/>
      <c r="AX77" s="1321"/>
      <c r="AY77" s="1321"/>
      <c r="AZ77" s="1321"/>
      <c r="BA77" s="1321"/>
      <c r="BB77" s="1324" t="s">
        <v>584</v>
      </c>
      <c r="BC77" s="1324"/>
      <c r="BD77" s="1324"/>
      <c r="BE77" s="1324"/>
      <c r="BF77" s="1324"/>
      <c r="BG77" s="1324"/>
      <c r="BH77" s="1324"/>
      <c r="BI77" s="1324"/>
      <c r="BJ77" s="1324"/>
      <c r="BK77" s="1324"/>
      <c r="BL77" s="1324"/>
      <c r="BM77" s="1324"/>
      <c r="BN77" s="1324"/>
      <c r="BO77" s="1324"/>
      <c r="BP77" s="1322">
        <v>45.9</v>
      </c>
      <c r="BQ77" s="1322"/>
      <c r="BR77" s="1322"/>
      <c r="BS77" s="1322"/>
      <c r="BT77" s="1322"/>
      <c r="BU77" s="1322"/>
      <c r="BV77" s="1322"/>
      <c r="BW77" s="1322"/>
      <c r="BX77" s="1322">
        <v>37.299999999999997</v>
      </c>
      <c r="BY77" s="1322"/>
      <c r="BZ77" s="1322"/>
      <c r="CA77" s="1322"/>
      <c r="CB77" s="1322"/>
      <c r="CC77" s="1322"/>
      <c r="CD77" s="1322"/>
      <c r="CE77" s="1322"/>
      <c r="CF77" s="1322">
        <v>33.1</v>
      </c>
      <c r="CG77" s="1322"/>
      <c r="CH77" s="1322"/>
      <c r="CI77" s="1322"/>
      <c r="CJ77" s="1322"/>
      <c r="CK77" s="1322"/>
      <c r="CL77" s="1322"/>
      <c r="CM77" s="1322"/>
      <c r="CN77" s="1322">
        <v>31.3</v>
      </c>
      <c r="CO77" s="1322"/>
      <c r="CP77" s="1322"/>
      <c r="CQ77" s="1322"/>
      <c r="CR77" s="1322"/>
      <c r="CS77" s="1322"/>
      <c r="CT77" s="1322"/>
      <c r="CU77" s="1322"/>
      <c r="CV77" s="1322">
        <v>25.3</v>
      </c>
      <c r="CW77" s="1322"/>
      <c r="CX77" s="1322"/>
      <c r="CY77" s="1322"/>
      <c r="CZ77" s="1322"/>
      <c r="DA77" s="1322"/>
      <c r="DB77" s="1322"/>
      <c r="DC77" s="1322"/>
    </row>
    <row r="78" spans="2:107" x14ac:dyDescent="0.15">
      <c r="B78" s="394"/>
      <c r="G78" s="1317"/>
      <c r="H78" s="1317"/>
      <c r="I78" s="1317"/>
      <c r="J78" s="1317"/>
      <c r="K78" s="1329"/>
      <c r="L78" s="1329"/>
      <c r="M78" s="1329"/>
      <c r="N78" s="1329"/>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4"/>
      <c r="G79" s="1317"/>
      <c r="H79" s="1317"/>
      <c r="I79" s="1327"/>
      <c r="J79" s="1327"/>
      <c r="K79" s="1330"/>
      <c r="L79" s="1330"/>
      <c r="M79" s="1330"/>
      <c r="N79" s="1330"/>
      <c r="AN79" s="1321"/>
      <c r="AO79" s="1321"/>
      <c r="AP79" s="1321"/>
      <c r="AQ79" s="1321"/>
      <c r="AR79" s="1321"/>
      <c r="AS79" s="1321"/>
      <c r="AT79" s="1321"/>
      <c r="AU79" s="1321"/>
      <c r="AV79" s="1321"/>
      <c r="AW79" s="1321"/>
      <c r="AX79" s="1321"/>
      <c r="AY79" s="1321"/>
      <c r="AZ79" s="1321"/>
      <c r="BA79" s="1321"/>
      <c r="BB79" s="1324" t="s">
        <v>588</v>
      </c>
      <c r="BC79" s="1324"/>
      <c r="BD79" s="1324"/>
      <c r="BE79" s="1324"/>
      <c r="BF79" s="1324"/>
      <c r="BG79" s="1324"/>
      <c r="BH79" s="1324"/>
      <c r="BI79" s="1324"/>
      <c r="BJ79" s="1324"/>
      <c r="BK79" s="1324"/>
      <c r="BL79" s="1324"/>
      <c r="BM79" s="1324"/>
      <c r="BN79" s="1324"/>
      <c r="BO79" s="1324"/>
      <c r="BP79" s="1322">
        <v>8.8000000000000007</v>
      </c>
      <c r="BQ79" s="1322"/>
      <c r="BR79" s="1322"/>
      <c r="BS79" s="1322"/>
      <c r="BT79" s="1322"/>
      <c r="BU79" s="1322"/>
      <c r="BV79" s="1322"/>
      <c r="BW79" s="1322"/>
      <c r="BX79" s="1322">
        <v>7.8</v>
      </c>
      <c r="BY79" s="1322"/>
      <c r="BZ79" s="1322"/>
      <c r="CA79" s="1322"/>
      <c r="CB79" s="1322"/>
      <c r="CC79" s="1322"/>
      <c r="CD79" s="1322"/>
      <c r="CE79" s="1322"/>
      <c r="CF79" s="1322">
        <v>7.5</v>
      </c>
      <c r="CG79" s="1322"/>
      <c r="CH79" s="1322"/>
      <c r="CI79" s="1322"/>
      <c r="CJ79" s="1322"/>
      <c r="CK79" s="1322"/>
      <c r="CL79" s="1322"/>
      <c r="CM79" s="1322"/>
      <c r="CN79" s="1322">
        <v>7.2</v>
      </c>
      <c r="CO79" s="1322"/>
      <c r="CP79" s="1322"/>
      <c r="CQ79" s="1322"/>
      <c r="CR79" s="1322"/>
      <c r="CS79" s="1322"/>
      <c r="CT79" s="1322"/>
      <c r="CU79" s="1322"/>
      <c r="CV79" s="1322">
        <v>6.9</v>
      </c>
      <c r="CW79" s="1322"/>
      <c r="CX79" s="1322"/>
      <c r="CY79" s="1322"/>
      <c r="CZ79" s="1322"/>
      <c r="DA79" s="1322"/>
      <c r="DB79" s="1322"/>
      <c r="DC79" s="1322"/>
    </row>
    <row r="80" spans="2:107" x14ac:dyDescent="0.15">
      <c r="B80" s="394"/>
      <c r="G80" s="1317"/>
      <c r="H80" s="1317"/>
      <c r="I80" s="1327"/>
      <c r="J80" s="1327"/>
      <c r="K80" s="1330"/>
      <c r="L80" s="1330"/>
      <c r="M80" s="1330"/>
      <c r="N80" s="1330"/>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10qo22bBdu/QfRIUdF9G1Rmyas5qIu+y+fOaDOCvK8kqgE4eCu6kZUDMC29v1nfv4IsowdzCtE1ZxcJ1fik4A==" saltValue="WehPGWdV17MesxlNYWnF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syaHBcquJD/1HaxHFrKeRj0gL01yFP0PE2t1ijZSEAZ/2MUgDC772KcfyhmpJP5Stq8cXzkjQ+u49eg5lJiKg==" saltValue="npUeaxxabHcVQ3EWaSD3v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Rn3OCSyzxrSpApXH1KKt5W7GAjyZMhWgb+sh50Utx4V6/5agBLp+qINaokj5/5lHS7rhoFgULG7a97rny/RSw==" saltValue="usDWvq4WQJpA6UIxUZIxz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536</v>
      </c>
      <c r="G2" s="156"/>
      <c r="H2" s="157"/>
    </row>
    <row r="3" spans="1:8" x14ac:dyDescent="0.15">
      <c r="A3" s="153" t="s">
        <v>529</v>
      </c>
      <c r="B3" s="158"/>
      <c r="C3" s="159"/>
      <c r="D3" s="160">
        <v>48029</v>
      </c>
      <c r="E3" s="161"/>
      <c r="F3" s="162">
        <v>66255</v>
      </c>
      <c r="G3" s="163"/>
      <c r="H3" s="164"/>
    </row>
    <row r="4" spans="1:8" x14ac:dyDescent="0.15">
      <c r="A4" s="165"/>
      <c r="B4" s="166"/>
      <c r="C4" s="167"/>
      <c r="D4" s="168">
        <v>29875</v>
      </c>
      <c r="E4" s="169"/>
      <c r="F4" s="170">
        <v>31822</v>
      </c>
      <c r="G4" s="171"/>
      <c r="H4" s="172"/>
    </row>
    <row r="5" spans="1:8" x14ac:dyDescent="0.15">
      <c r="A5" s="153" t="s">
        <v>531</v>
      </c>
      <c r="B5" s="158"/>
      <c r="C5" s="159"/>
      <c r="D5" s="160">
        <v>45639</v>
      </c>
      <c r="E5" s="161"/>
      <c r="F5" s="162">
        <v>54227</v>
      </c>
      <c r="G5" s="163"/>
      <c r="H5" s="164"/>
    </row>
    <row r="6" spans="1:8" x14ac:dyDescent="0.15">
      <c r="A6" s="165"/>
      <c r="B6" s="166"/>
      <c r="C6" s="167"/>
      <c r="D6" s="168">
        <v>31069</v>
      </c>
      <c r="E6" s="169"/>
      <c r="F6" s="170">
        <v>29694</v>
      </c>
      <c r="G6" s="171"/>
      <c r="H6" s="172"/>
    </row>
    <row r="7" spans="1:8" x14ac:dyDescent="0.15">
      <c r="A7" s="153" t="s">
        <v>532</v>
      </c>
      <c r="B7" s="158"/>
      <c r="C7" s="159"/>
      <c r="D7" s="160">
        <v>65791</v>
      </c>
      <c r="E7" s="161"/>
      <c r="F7" s="162">
        <v>57295</v>
      </c>
      <c r="G7" s="163"/>
      <c r="H7" s="164"/>
    </row>
    <row r="8" spans="1:8" x14ac:dyDescent="0.15">
      <c r="A8" s="165"/>
      <c r="B8" s="166"/>
      <c r="C8" s="167"/>
      <c r="D8" s="168">
        <v>58120</v>
      </c>
      <c r="E8" s="169"/>
      <c r="F8" s="170">
        <v>32771</v>
      </c>
      <c r="G8" s="171"/>
      <c r="H8" s="172"/>
    </row>
    <row r="9" spans="1:8" x14ac:dyDescent="0.15">
      <c r="A9" s="153" t="s">
        <v>533</v>
      </c>
      <c r="B9" s="158"/>
      <c r="C9" s="159"/>
      <c r="D9" s="160">
        <v>42807</v>
      </c>
      <c r="E9" s="161"/>
      <c r="F9" s="162">
        <v>54110</v>
      </c>
      <c r="G9" s="163"/>
      <c r="H9" s="164"/>
    </row>
    <row r="10" spans="1:8" x14ac:dyDescent="0.15">
      <c r="A10" s="165"/>
      <c r="B10" s="166"/>
      <c r="C10" s="167"/>
      <c r="D10" s="168">
        <v>26624</v>
      </c>
      <c r="E10" s="169"/>
      <c r="F10" s="170">
        <v>30620</v>
      </c>
      <c r="G10" s="171"/>
      <c r="H10" s="172"/>
    </row>
    <row r="11" spans="1:8" x14ac:dyDescent="0.15">
      <c r="A11" s="153" t="s">
        <v>534</v>
      </c>
      <c r="B11" s="158"/>
      <c r="C11" s="159"/>
      <c r="D11" s="160">
        <v>52340</v>
      </c>
      <c r="E11" s="161"/>
      <c r="F11" s="162">
        <v>54684</v>
      </c>
      <c r="G11" s="163"/>
      <c r="H11" s="164"/>
    </row>
    <row r="12" spans="1:8" x14ac:dyDescent="0.15">
      <c r="A12" s="165"/>
      <c r="B12" s="166"/>
      <c r="C12" s="173"/>
      <c r="D12" s="168">
        <v>28487</v>
      </c>
      <c r="E12" s="169"/>
      <c r="F12" s="170">
        <v>32829</v>
      </c>
      <c r="G12" s="171"/>
      <c r="H12" s="172"/>
    </row>
    <row r="13" spans="1:8" x14ac:dyDescent="0.15">
      <c r="A13" s="153"/>
      <c r="B13" s="158"/>
      <c r="C13" s="174"/>
      <c r="D13" s="175">
        <v>50921</v>
      </c>
      <c r="E13" s="176"/>
      <c r="F13" s="177">
        <v>57314</v>
      </c>
      <c r="G13" s="178"/>
      <c r="H13" s="164"/>
    </row>
    <row r="14" spans="1:8" x14ac:dyDescent="0.15">
      <c r="A14" s="165"/>
      <c r="B14" s="166"/>
      <c r="C14" s="167"/>
      <c r="D14" s="168">
        <v>34835</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4.78</v>
      </c>
      <c r="C19" s="179">
        <f>ROUND(VALUE(SUBSTITUTE(実質収支比率等に係る経年分析!G$48,"▲","-")),2)</f>
        <v>4.62</v>
      </c>
      <c r="D19" s="179">
        <f>ROUND(VALUE(SUBSTITUTE(実質収支比率等に係る経年分析!H$48,"▲","-")),2)</f>
        <v>3.71</v>
      </c>
      <c r="E19" s="179">
        <f>ROUND(VALUE(SUBSTITUTE(実質収支比率等に係る経年分析!I$48,"▲","-")),2)</f>
        <v>5.13</v>
      </c>
      <c r="F19" s="179">
        <f>ROUND(VALUE(SUBSTITUTE(実質収支比率等に係る経年分析!J$48,"▲","-")),2)</f>
        <v>4.7699999999999996</v>
      </c>
    </row>
    <row r="20" spans="1:11" x14ac:dyDescent="0.15">
      <c r="A20" s="179" t="s">
        <v>55</v>
      </c>
      <c r="B20" s="179">
        <f>ROUND(VALUE(SUBSTITUTE(実質収支比率等に係る経年分析!F$47,"▲","-")),2)</f>
        <v>13.11</v>
      </c>
      <c r="C20" s="179">
        <f>ROUND(VALUE(SUBSTITUTE(実質収支比率等に係る経年分析!G$47,"▲","-")),2)</f>
        <v>13.23</v>
      </c>
      <c r="D20" s="179">
        <f>ROUND(VALUE(SUBSTITUTE(実質収支比率等に係る経年分析!H$47,"▲","-")),2)</f>
        <v>13.08</v>
      </c>
      <c r="E20" s="179">
        <f>ROUND(VALUE(SUBSTITUTE(実質収支比率等に係る経年分析!I$47,"▲","-")),2)</f>
        <v>13.2</v>
      </c>
      <c r="F20" s="179">
        <f>ROUND(VALUE(SUBSTITUTE(実質収支比率等に係る経年分析!J$47,"▲","-")),2)</f>
        <v>17.02</v>
      </c>
    </row>
    <row r="21" spans="1:11" x14ac:dyDescent="0.15">
      <c r="A21" s="179" t="s">
        <v>56</v>
      </c>
      <c r="B21" s="179">
        <f>IF(ISNUMBER(VALUE(SUBSTITUTE(実質収支比率等に係る経年分析!F$49,"▲","-"))),ROUND(VALUE(SUBSTITUTE(実質収支比率等に係る経年分析!F$49,"▲","-")),2),NA())</f>
        <v>-0.32</v>
      </c>
      <c r="C21" s="179">
        <f>IF(ISNUMBER(VALUE(SUBSTITUTE(実質収支比率等に係る経年分析!G$49,"▲","-"))),ROUND(VALUE(SUBSTITUTE(実質収支比率等に係る経年分析!G$49,"▲","-")),2),NA())</f>
        <v>0.39</v>
      </c>
      <c r="D21" s="179">
        <f>IF(ISNUMBER(VALUE(SUBSTITUTE(実質収支比率等に係る経年分析!H$49,"▲","-"))),ROUND(VALUE(SUBSTITUTE(実質収支比率等に係る経年分析!H$49,"▲","-")),2),NA())</f>
        <v>-0.77</v>
      </c>
      <c r="E21" s="179">
        <f>IF(ISNUMBER(VALUE(SUBSTITUTE(実質収支比率等に係る経年分析!I$49,"▲","-"))),ROUND(VALUE(SUBSTITUTE(実質収支比率等に係る経年分析!I$49,"▲","-")),2),NA())</f>
        <v>1.38</v>
      </c>
      <c r="F21" s="179">
        <f>IF(ISNUMBER(VALUE(SUBSTITUTE(実質収支比率等に係る経年分析!J$49,"▲","-"))),ROUND(VALUE(SUBSTITUTE(実質収支比率等に係る経年分析!J$49,"▲","-")),2),NA())</f>
        <v>3.62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0.56000000000000005</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0.63</v>
      </c>
    </row>
    <row r="34" spans="1:16" x14ac:dyDescent="0.15">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0.28000000000000003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0.57999999999999996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0.65</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1.85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1.75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0.98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4.78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4.6100000000000003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3.71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5.12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4.76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1985</v>
      </c>
      <c r="E42" s="181"/>
      <c r="F42" s="181"/>
      <c r="G42" s="181">
        <f>'実質公債費比率（分子）の構造'!L$52</f>
        <v>2068</v>
      </c>
      <c r="H42" s="181"/>
      <c r="I42" s="181"/>
      <c r="J42" s="181">
        <f>'実質公債費比率（分子）の構造'!M$52</f>
        <v>2137</v>
      </c>
      <c r="K42" s="181"/>
      <c r="L42" s="181"/>
      <c r="M42" s="181">
        <f>'実質公債費比率（分子）の構造'!N$52</f>
        <v>2204</v>
      </c>
      <c r="N42" s="181"/>
      <c r="O42" s="181"/>
      <c r="P42" s="181">
        <f>'実質公債費比率（分子）の構造'!O$52</f>
        <v>2204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122</v>
      </c>
      <c r="C44" s="181"/>
      <c r="D44" s="181"/>
      <c r="E44" s="181">
        <f>'実質公債費比率（分子）の構造'!L$50</f>
        <v>115</v>
      </c>
      <c r="F44" s="181"/>
      <c r="G44" s="181"/>
      <c r="H44" s="181">
        <f>'実質公債費比率（分子）の構造'!M$50</f>
        <v>138</v>
      </c>
      <c r="I44" s="181"/>
      <c r="J44" s="181"/>
      <c r="K44" s="181">
        <f>'実質公債費比率（分子）の構造'!N$50</f>
        <v>113</v>
      </c>
      <c r="L44" s="181"/>
      <c r="M44" s="181"/>
      <c r="N44" s="181">
        <f>'実質公債費比率（分子）の構造'!O$50</f>
        <v>66</v>
      </c>
      <c r="O44" s="181"/>
      <c r="P44" s="181"/>
    </row>
    <row r="45" spans="1:16" x14ac:dyDescent="0.15">
      <c r="A45" s="181" t="s">
        <v>66</v>
      </c>
      <c r="B45" s="181">
        <f>'実質公債費比率（分子）の構造'!K$49</f>
        <v>178</v>
      </c>
      <c r="C45" s="181"/>
      <c r="D45" s="181"/>
      <c r="E45" s="181">
        <f>'実質公債費比率（分子）の構造'!L$49</f>
        <v>180</v>
      </c>
      <c r="F45" s="181"/>
      <c r="G45" s="181"/>
      <c r="H45" s="181">
        <f>'実質公債費比率（分子）の構造'!M$49</f>
        <v>166</v>
      </c>
      <c r="I45" s="181"/>
      <c r="J45" s="181"/>
      <c r="K45" s="181">
        <f>'実質公債費比率（分子）の構造'!N$49</f>
        <v>174</v>
      </c>
      <c r="L45" s="181"/>
      <c r="M45" s="181"/>
      <c r="N45" s="181">
        <f>'実質公債費比率（分子）の構造'!O$49</f>
        <v>166</v>
      </c>
      <c r="O45" s="181"/>
      <c r="P45" s="181"/>
    </row>
    <row r="46" spans="1:16" x14ac:dyDescent="0.15">
      <c r="A46" s="181" t="s">
        <v>67</v>
      </c>
      <c r="B46" s="181">
        <f>'実質公債費比率（分子）の構造'!K$48</f>
        <v>204</v>
      </c>
      <c r="C46" s="181"/>
      <c r="D46" s="181"/>
      <c r="E46" s="181">
        <f>'実質公債費比率（分子）の構造'!L$48</f>
        <v>302</v>
      </c>
      <c r="F46" s="181"/>
      <c r="G46" s="181"/>
      <c r="H46" s="181">
        <f>'実質公債費比率（分子）の構造'!M$48</f>
        <v>347</v>
      </c>
      <c r="I46" s="181"/>
      <c r="J46" s="181"/>
      <c r="K46" s="181">
        <f>'実質公債費比率（分子）の構造'!N$48</f>
        <v>401</v>
      </c>
      <c r="L46" s="181"/>
      <c r="M46" s="181"/>
      <c r="N46" s="181">
        <f>'実質公債費比率（分子）の構造'!O$48</f>
        <v>433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1843</v>
      </c>
      <c r="C49" s="181"/>
      <c r="D49" s="181"/>
      <c r="E49" s="181">
        <f>'実質公債費比率（分子）の構造'!L$45</f>
        <v>1745</v>
      </c>
      <c r="F49" s="181"/>
      <c r="G49" s="181"/>
      <c r="H49" s="181">
        <f>'実質公債費比率（分子）の構造'!M$45</f>
        <v>1789</v>
      </c>
      <c r="I49" s="181"/>
      <c r="J49" s="181"/>
      <c r="K49" s="181">
        <f>'実質公債費比率（分子）の構造'!N$45</f>
        <v>1840</v>
      </c>
      <c r="L49" s="181"/>
      <c r="M49" s="181"/>
      <c r="N49" s="181">
        <f>'実質公債費比率（分子）の構造'!O$45</f>
        <v>1764</v>
      </c>
      <c r="O49" s="181"/>
      <c r="P49" s="181"/>
    </row>
    <row r="50" spans="1:16" x14ac:dyDescent="0.15">
      <c r="A50" s="181" t="s">
        <v>71</v>
      </c>
      <c r="B50" s="181" t="e">
        <f>NA()</f>
        <v>#N/A</v>
      </c>
      <c r="C50" s="181">
        <f>IF(ISNUMBER('実質公債費比率（分子）の構造'!K$53),'実質公債費比率（分子）の構造'!K$53,NA())</f>
        <v>362</v>
      </c>
      <c r="D50" s="181" t="e">
        <f>NA()</f>
        <v>#N/A</v>
      </c>
      <c r="E50" s="181" t="e">
        <f>NA()</f>
        <v>#N/A</v>
      </c>
      <c r="F50" s="181">
        <f>IF(ISNUMBER('実質公債費比率（分子）の構造'!L$53),'実質公債費比率（分子）の構造'!L$53,NA())</f>
        <v>274</v>
      </c>
      <c r="G50" s="181" t="e">
        <f>NA()</f>
        <v>#N/A</v>
      </c>
      <c r="H50" s="181" t="e">
        <f>NA()</f>
        <v>#N/A</v>
      </c>
      <c r="I50" s="181">
        <f>IF(ISNUMBER('実質公債費比率（分子）の構造'!M$53),'実質公債費比率（分子）の構造'!M$53,NA())</f>
        <v>303</v>
      </c>
      <c r="J50" s="181" t="e">
        <f>NA()</f>
        <v>#N/A</v>
      </c>
      <c r="K50" s="181" t="e">
        <f>NA()</f>
        <v>#N/A</v>
      </c>
      <c r="L50" s="181">
        <f>IF(ISNUMBER('実質公債費比率（分子）の構造'!N$53),'実質公債費比率（分子）の構造'!N$53,NA())</f>
        <v>324</v>
      </c>
      <c r="M50" s="181" t="e">
        <f>NA()</f>
        <v>#N/A</v>
      </c>
      <c r="N50" s="181" t="e">
        <f>NA()</f>
        <v>#N/A</v>
      </c>
      <c r="O50" s="181">
        <f>IF(ISNUMBER('実質公債費比率（分子）の構造'!O$53),'実質公債費比率（分子）の構造'!O$53,NA())</f>
        <v>225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22032</v>
      </c>
      <c r="E56" s="180"/>
      <c r="F56" s="180"/>
      <c r="G56" s="180">
        <f>'将来負担比率（分子）の構造'!J$52</f>
        <v>23156</v>
      </c>
      <c r="H56" s="180"/>
      <c r="I56" s="180"/>
      <c r="J56" s="180">
        <f>'将来負担比率（分子）の構造'!K$52</f>
        <v>23114</v>
      </c>
      <c r="K56" s="180"/>
      <c r="L56" s="180"/>
      <c r="M56" s="180">
        <f>'将来負担比率（分子）の構造'!L$52</f>
        <v>24302</v>
      </c>
      <c r="N56" s="180"/>
      <c r="O56" s="180"/>
      <c r="P56" s="180">
        <f>'将来負担比率（分子）の構造'!M$52</f>
        <v>24463</v>
      </c>
    </row>
    <row r="57" spans="1:16" x14ac:dyDescent="0.15">
      <c r="A57" s="180" t="s">
        <v>42</v>
      </c>
      <c r="B57" s="180"/>
      <c r="C57" s="180"/>
      <c r="D57" s="180">
        <f>'将来負担比率（分子）の構造'!I$51</f>
        <v>8383</v>
      </c>
      <c r="E57" s="180"/>
      <c r="F57" s="180"/>
      <c r="G57" s="180">
        <f>'将来負担比率（分子）の構造'!J$51</f>
        <v>8188</v>
      </c>
      <c r="H57" s="180"/>
      <c r="I57" s="180"/>
      <c r="J57" s="180">
        <f>'将来負担比率（分子）の構造'!K$51</f>
        <v>7793</v>
      </c>
      <c r="K57" s="180"/>
      <c r="L57" s="180"/>
      <c r="M57" s="180">
        <f>'将来負担比率（分子）の構造'!L$51</f>
        <v>7823</v>
      </c>
      <c r="N57" s="180"/>
      <c r="O57" s="180"/>
      <c r="P57" s="180">
        <f>'将来負担比率（分子）の構造'!M$51</f>
        <v>6902</v>
      </c>
    </row>
    <row r="58" spans="1:16" x14ac:dyDescent="0.15">
      <c r="A58" s="180" t="s">
        <v>41</v>
      </c>
      <c r="B58" s="180"/>
      <c r="C58" s="180"/>
      <c r="D58" s="180">
        <f>'将来負担比率（分子）の構造'!I$50</f>
        <v>5996</v>
      </c>
      <c r="E58" s="180"/>
      <c r="F58" s="180"/>
      <c r="G58" s="180">
        <f>'将来負担比率（分子）の構造'!J$50</f>
        <v>6850</v>
      </c>
      <c r="H58" s="180"/>
      <c r="I58" s="180"/>
      <c r="J58" s="180">
        <f>'将来負担比率（分子）の構造'!K$50</f>
        <v>6368</v>
      </c>
      <c r="K58" s="180"/>
      <c r="L58" s="180"/>
      <c r="M58" s="180">
        <f>'将来負担比率（分子）の構造'!L$50</f>
        <v>6556</v>
      </c>
      <c r="N58" s="180"/>
      <c r="O58" s="180"/>
      <c r="P58" s="180">
        <f>'将来負担比率（分子）の構造'!M$50</f>
        <v>6772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4468</v>
      </c>
      <c r="C62" s="180"/>
      <c r="D62" s="180"/>
      <c r="E62" s="180">
        <f>'将来負担比率（分子）の構造'!J$45</f>
        <v>4331</v>
      </c>
      <c r="F62" s="180"/>
      <c r="G62" s="180"/>
      <c r="H62" s="180">
        <f>'将来負担比率（分子）の構造'!K$45</f>
        <v>4347</v>
      </c>
      <c r="I62" s="180"/>
      <c r="J62" s="180"/>
      <c r="K62" s="180">
        <f>'将来負担比率（分子）の構造'!L$45</f>
        <v>4305</v>
      </c>
      <c r="L62" s="180"/>
      <c r="M62" s="180"/>
      <c r="N62" s="180">
        <f>'将来負担比率（分子）の構造'!M$45</f>
        <v>4260</v>
      </c>
      <c r="O62" s="180"/>
      <c r="P62" s="180"/>
    </row>
    <row r="63" spans="1:16" x14ac:dyDescent="0.15">
      <c r="A63" s="180" t="s">
        <v>34</v>
      </c>
      <c r="B63" s="180">
        <f>'将来負担比率（分子）の構造'!I$44</f>
        <v>970</v>
      </c>
      <c r="C63" s="180"/>
      <c r="D63" s="180"/>
      <c r="E63" s="180">
        <f>'将来負担比率（分子）の構造'!J$44</f>
        <v>879</v>
      </c>
      <c r="F63" s="180"/>
      <c r="G63" s="180"/>
      <c r="H63" s="180">
        <f>'将来負担比率（分子）の構造'!K$44</f>
        <v>717</v>
      </c>
      <c r="I63" s="180"/>
      <c r="J63" s="180"/>
      <c r="K63" s="180">
        <f>'将来負担比率（分子）の構造'!L$44</f>
        <v>539</v>
      </c>
      <c r="L63" s="180"/>
      <c r="M63" s="180"/>
      <c r="N63" s="180">
        <f>'将来負担比率（分子）の構造'!M$44</f>
        <v>387</v>
      </c>
      <c r="O63" s="180"/>
      <c r="P63" s="180"/>
    </row>
    <row r="64" spans="1:16" x14ac:dyDescent="0.15">
      <c r="A64" s="180" t="s">
        <v>33</v>
      </c>
      <c r="B64" s="180">
        <f>'将来負担比率（分子）の構造'!I$43</f>
        <v>9618</v>
      </c>
      <c r="C64" s="180"/>
      <c r="D64" s="180"/>
      <c r="E64" s="180">
        <f>'将来負担比率（分子）の構造'!J$43</f>
        <v>10331</v>
      </c>
      <c r="F64" s="180"/>
      <c r="G64" s="180"/>
      <c r="H64" s="180">
        <f>'将来負担比率（分子）の構造'!K$43</f>
        <v>10976</v>
      </c>
      <c r="I64" s="180"/>
      <c r="J64" s="180"/>
      <c r="K64" s="180">
        <f>'将来負担比率（分子）の構造'!L$43</f>
        <v>12244</v>
      </c>
      <c r="L64" s="180"/>
      <c r="M64" s="180"/>
      <c r="N64" s="180">
        <f>'将来負担比率（分子）の構造'!M$43</f>
        <v>12599</v>
      </c>
      <c r="O64" s="180"/>
      <c r="P64" s="180"/>
    </row>
    <row r="65" spans="1:16" x14ac:dyDescent="0.15">
      <c r="A65" s="180" t="s">
        <v>32</v>
      </c>
      <c r="B65" s="180">
        <f>'将来負担比率（分子）の構造'!I$42</f>
        <v>529</v>
      </c>
      <c r="C65" s="180"/>
      <c r="D65" s="180"/>
      <c r="E65" s="180">
        <f>'将来負担比率（分子）の構造'!J$42</f>
        <v>430</v>
      </c>
      <c r="F65" s="180"/>
      <c r="G65" s="180"/>
      <c r="H65" s="180">
        <f>'将来負担比率（分子）の構造'!K$42</f>
        <v>345</v>
      </c>
      <c r="I65" s="180"/>
      <c r="J65" s="180"/>
      <c r="K65" s="180">
        <f>'将来負担比率（分子）の構造'!L$42</f>
        <v>284</v>
      </c>
      <c r="L65" s="180"/>
      <c r="M65" s="180"/>
      <c r="N65" s="180">
        <f>'将来負担比率（分子）の構造'!M$42</f>
        <v>219</v>
      </c>
      <c r="O65" s="180"/>
      <c r="P65" s="180"/>
    </row>
    <row r="66" spans="1:16" x14ac:dyDescent="0.15">
      <c r="A66" s="180" t="s">
        <v>31</v>
      </c>
      <c r="B66" s="180">
        <f>'将来負担比率（分子）の構造'!I$41</f>
        <v>17126</v>
      </c>
      <c r="C66" s="180"/>
      <c r="D66" s="180"/>
      <c r="E66" s="180">
        <f>'将来負担比率（分子）の構造'!J$41</f>
        <v>17312</v>
      </c>
      <c r="F66" s="180"/>
      <c r="G66" s="180"/>
      <c r="H66" s="180">
        <f>'将来負担比率（分子）の構造'!K$41</f>
        <v>17840</v>
      </c>
      <c r="I66" s="180"/>
      <c r="J66" s="180"/>
      <c r="K66" s="180">
        <f>'将来負担比率（分子）の構造'!L$41</f>
        <v>17838</v>
      </c>
      <c r="L66" s="180"/>
      <c r="M66" s="180"/>
      <c r="N66" s="180">
        <f>'将来負担比率（分子）の構造'!M$41</f>
        <v>18132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2085</v>
      </c>
      <c r="C72" s="184">
        <f>基金残高に係る経年分析!G55</f>
        <v>2085</v>
      </c>
      <c r="D72" s="184">
        <f>基金残高に係る経年分析!H55</f>
        <v>2713</v>
      </c>
    </row>
    <row r="73" spans="1:16" x14ac:dyDescent="0.15">
      <c r="A73" s="183" t="s">
        <v>78</v>
      </c>
      <c r="B73" s="184">
        <f>基金残高に係る経年分析!F56</f>
        <v>530</v>
      </c>
      <c r="C73" s="184">
        <f>基金残高に係る経年分析!G56</f>
        <v>430</v>
      </c>
      <c r="D73" s="184">
        <f>基金残高に係る経年分析!H56</f>
        <v>630</v>
      </c>
    </row>
    <row r="74" spans="1:16" x14ac:dyDescent="0.15">
      <c r="A74" s="183" t="s">
        <v>79</v>
      </c>
      <c r="B74" s="184">
        <f>基金残高に係る経年分析!F57</f>
        <v>3390</v>
      </c>
      <c r="C74" s="184">
        <f>基金残高に係る経年分析!G57</f>
        <v>3611</v>
      </c>
      <c r="D74" s="184">
        <f>基金残高に係る経年分析!H57</f>
        <v>3013</v>
      </c>
    </row>
  </sheetData>
  <sheetProtection algorithmName="SHA-512" hashValue="YfV8aWiA0d95QqXXRSuu5DCHrsZdLh80xrJ7WvP6fl1dPA5U/aOuzUm2MjKBJdtV63ymSZiamw9wrcnaGonmJg==" saltValue="z+QakgNIUO0T3XBeIL1H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12336254</v>
      </c>
      <c r="S5" s="669"/>
      <c r="T5" s="669"/>
      <c r="U5" s="669"/>
      <c r="V5" s="669"/>
      <c r="W5" s="669"/>
      <c r="X5" s="669"/>
      <c r="Y5" s="670"/>
      <c r="Z5" s="671">
        <v>46.4</v>
      </c>
      <c r="AA5" s="671"/>
      <c r="AB5" s="671"/>
      <c r="AC5" s="671"/>
      <c r="AD5" s="672">
        <v>11383538</v>
      </c>
      <c r="AE5" s="672"/>
      <c r="AF5" s="672"/>
      <c r="AG5" s="672"/>
      <c r="AH5" s="672"/>
      <c r="AI5" s="672"/>
      <c r="AJ5" s="672"/>
      <c r="AK5" s="672"/>
      <c r="AL5" s="673">
        <v>75.599999999999994</v>
      </c>
      <c r="AM5" s="674"/>
      <c r="AN5" s="674"/>
      <c r="AO5" s="675"/>
      <c r="AP5" s="665" t="s">
        <v>225</v>
      </c>
      <c r="AQ5" s="666"/>
      <c r="AR5" s="666"/>
      <c r="AS5" s="666"/>
      <c r="AT5" s="666"/>
      <c r="AU5" s="666"/>
      <c r="AV5" s="666"/>
      <c r="AW5" s="666"/>
      <c r="AX5" s="666"/>
      <c r="AY5" s="666"/>
      <c r="AZ5" s="666"/>
      <c r="BA5" s="666"/>
      <c r="BB5" s="666"/>
      <c r="BC5" s="666"/>
      <c r="BD5" s="666"/>
      <c r="BE5" s="666"/>
      <c r="BF5" s="667"/>
      <c r="BG5" s="679">
        <v>11576052</v>
      </c>
      <c r="BH5" s="680"/>
      <c r="BI5" s="680"/>
      <c r="BJ5" s="680"/>
      <c r="BK5" s="680"/>
      <c r="BL5" s="680"/>
      <c r="BM5" s="680"/>
      <c r="BN5" s="681"/>
      <c r="BO5" s="682">
        <v>93.8</v>
      </c>
      <c r="BP5" s="682"/>
      <c r="BQ5" s="682"/>
      <c r="BR5" s="682"/>
      <c r="BS5" s="683">
        <v>192514</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176413</v>
      </c>
      <c r="S6" s="680"/>
      <c r="T6" s="680"/>
      <c r="U6" s="680"/>
      <c r="V6" s="680"/>
      <c r="W6" s="680"/>
      <c r="X6" s="680"/>
      <c r="Y6" s="681"/>
      <c r="Z6" s="682">
        <v>0.7</v>
      </c>
      <c r="AA6" s="682"/>
      <c r="AB6" s="682"/>
      <c r="AC6" s="682"/>
      <c r="AD6" s="683">
        <v>176413</v>
      </c>
      <c r="AE6" s="683"/>
      <c r="AF6" s="683"/>
      <c r="AG6" s="683"/>
      <c r="AH6" s="683"/>
      <c r="AI6" s="683"/>
      <c r="AJ6" s="683"/>
      <c r="AK6" s="683"/>
      <c r="AL6" s="684">
        <v>1.2</v>
      </c>
      <c r="AM6" s="685"/>
      <c r="AN6" s="685"/>
      <c r="AO6" s="686"/>
      <c r="AP6" s="676" t="s">
        <v>230</v>
      </c>
      <c r="AQ6" s="677"/>
      <c r="AR6" s="677"/>
      <c r="AS6" s="677"/>
      <c r="AT6" s="677"/>
      <c r="AU6" s="677"/>
      <c r="AV6" s="677"/>
      <c r="AW6" s="677"/>
      <c r="AX6" s="677"/>
      <c r="AY6" s="677"/>
      <c r="AZ6" s="677"/>
      <c r="BA6" s="677"/>
      <c r="BB6" s="677"/>
      <c r="BC6" s="677"/>
      <c r="BD6" s="677"/>
      <c r="BE6" s="677"/>
      <c r="BF6" s="678"/>
      <c r="BG6" s="679">
        <v>11576052</v>
      </c>
      <c r="BH6" s="680"/>
      <c r="BI6" s="680"/>
      <c r="BJ6" s="680"/>
      <c r="BK6" s="680"/>
      <c r="BL6" s="680"/>
      <c r="BM6" s="680"/>
      <c r="BN6" s="681"/>
      <c r="BO6" s="682">
        <v>93.8</v>
      </c>
      <c r="BP6" s="682"/>
      <c r="BQ6" s="682"/>
      <c r="BR6" s="682"/>
      <c r="BS6" s="683">
        <v>192514</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238609</v>
      </c>
      <c r="CS6" s="680"/>
      <c r="CT6" s="680"/>
      <c r="CU6" s="680"/>
      <c r="CV6" s="680"/>
      <c r="CW6" s="680"/>
      <c r="CX6" s="680"/>
      <c r="CY6" s="681"/>
      <c r="CZ6" s="673">
        <v>0.9</v>
      </c>
      <c r="DA6" s="674"/>
      <c r="DB6" s="674"/>
      <c r="DC6" s="693"/>
      <c r="DD6" s="688" t="s">
        <v>142</v>
      </c>
      <c r="DE6" s="680"/>
      <c r="DF6" s="680"/>
      <c r="DG6" s="680"/>
      <c r="DH6" s="680"/>
      <c r="DI6" s="680"/>
      <c r="DJ6" s="680"/>
      <c r="DK6" s="680"/>
      <c r="DL6" s="680"/>
      <c r="DM6" s="680"/>
      <c r="DN6" s="680"/>
      <c r="DO6" s="680"/>
      <c r="DP6" s="681"/>
      <c r="DQ6" s="688">
        <v>238609</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20835</v>
      </c>
      <c r="S7" s="680"/>
      <c r="T7" s="680"/>
      <c r="U7" s="680"/>
      <c r="V7" s="680"/>
      <c r="W7" s="680"/>
      <c r="X7" s="680"/>
      <c r="Y7" s="681"/>
      <c r="Z7" s="682">
        <v>0.1</v>
      </c>
      <c r="AA7" s="682"/>
      <c r="AB7" s="682"/>
      <c r="AC7" s="682"/>
      <c r="AD7" s="683">
        <v>20835</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5407228</v>
      </c>
      <c r="BH7" s="680"/>
      <c r="BI7" s="680"/>
      <c r="BJ7" s="680"/>
      <c r="BK7" s="680"/>
      <c r="BL7" s="680"/>
      <c r="BM7" s="680"/>
      <c r="BN7" s="681"/>
      <c r="BO7" s="682">
        <v>43.8</v>
      </c>
      <c r="BP7" s="682"/>
      <c r="BQ7" s="682"/>
      <c r="BR7" s="682"/>
      <c r="BS7" s="683">
        <v>192514</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2952183</v>
      </c>
      <c r="CS7" s="680"/>
      <c r="CT7" s="680"/>
      <c r="CU7" s="680"/>
      <c r="CV7" s="680"/>
      <c r="CW7" s="680"/>
      <c r="CX7" s="680"/>
      <c r="CY7" s="681"/>
      <c r="CZ7" s="682">
        <v>11.6</v>
      </c>
      <c r="DA7" s="682"/>
      <c r="DB7" s="682"/>
      <c r="DC7" s="682"/>
      <c r="DD7" s="688">
        <v>92414</v>
      </c>
      <c r="DE7" s="680"/>
      <c r="DF7" s="680"/>
      <c r="DG7" s="680"/>
      <c r="DH7" s="680"/>
      <c r="DI7" s="680"/>
      <c r="DJ7" s="680"/>
      <c r="DK7" s="680"/>
      <c r="DL7" s="680"/>
      <c r="DM7" s="680"/>
      <c r="DN7" s="680"/>
      <c r="DO7" s="680"/>
      <c r="DP7" s="681"/>
      <c r="DQ7" s="688">
        <v>2728263</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59396</v>
      </c>
      <c r="S8" s="680"/>
      <c r="T8" s="680"/>
      <c r="U8" s="680"/>
      <c r="V8" s="680"/>
      <c r="W8" s="680"/>
      <c r="X8" s="680"/>
      <c r="Y8" s="681"/>
      <c r="Z8" s="682">
        <v>0.2</v>
      </c>
      <c r="AA8" s="682"/>
      <c r="AB8" s="682"/>
      <c r="AC8" s="682"/>
      <c r="AD8" s="683">
        <v>59396</v>
      </c>
      <c r="AE8" s="683"/>
      <c r="AF8" s="683"/>
      <c r="AG8" s="683"/>
      <c r="AH8" s="683"/>
      <c r="AI8" s="683"/>
      <c r="AJ8" s="683"/>
      <c r="AK8" s="683"/>
      <c r="AL8" s="684">
        <v>0.4</v>
      </c>
      <c r="AM8" s="685"/>
      <c r="AN8" s="685"/>
      <c r="AO8" s="686"/>
      <c r="AP8" s="676" t="s">
        <v>236</v>
      </c>
      <c r="AQ8" s="677"/>
      <c r="AR8" s="677"/>
      <c r="AS8" s="677"/>
      <c r="AT8" s="677"/>
      <c r="AU8" s="677"/>
      <c r="AV8" s="677"/>
      <c r="AW8" s="677"/>
      <c r="AX8" s="677"/>
      <c r="AY8" s="677"/>
      <c r="AZ8" s="677"/>
      <c r="BA8" s="677"/>
      <c r="BB8" s="677"/>
      <c r="BC8" s="677"/>
      <c r="BD8" s="677"/>
      <c r="BE8" s="677"/>
      <c r="BF8" s="678"/>
      <c r="BG8" s="679">
        <v>124207</v>
      </c>
      <c r="BH8" s="680"/>
      <c r="BI8" s="680"/>
      <c r="BJ8" s="680"/>
      <c r="BK8" s="680"/>
      <c r="BL8" s="680"/>
      <c r="BM8" s="680"/>
      <c r="BN8" s="681"/>
      <c r="BO8" s="682">
        <v>1</v>
      </c>
      <c r="BP8" s="682"/>
      <c r="BQ8" s="682"/>
      <c r="BR8" s="682"/>
      <c r="BS8" s="688" t="s">
        <v>127</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9526893</v>
      </c>
      <c r="CS8" s="680"/>
      <c r="CT8" s="680"/>
      <c r="CU8" s="680"/>
      <c r="CV8" s="680"/>
      <c r="CW8" s="680"/>
      <c r="CX8" s="680"/>
      <c r="CY8" s="681"/>
      <c r="CZ8" s="682">
        <v>37.5</v>
      </c>
      <c r="DA8" s="682"/>
      <c r="DB8" s="682"/>
      <c r="DC8" s="682"/>
      <c r="DD8" s="688">
        <v>138539</v>
      </c>
      <c r="DE8" s="680"/>
      <c r="DF8" s="680"/>
      <c r="DG8" s="680"/>
      <c r="DH8" s="680"/>
      <c r="DI8" s="680"/>
      <c r="DJ8" s="680"/>
      <c r="DK8" s="680"/>
      <c r="DL8" s="680"/>
      <c r="DM8" s="680"/>
      <c r="DN8" s="680"/>
      <c r="DO8" s="680"/>
      <c r="DP8" s="681"/>
      <c r="DQ8" s="688">
        <v>5498176</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45152</v>
      </c>
      <c r="S9" s="680"/>
      <c r="T9" s="680"/>
      <c r="U9" s="680"/>
      <c r="V9" s="680"/>
      <c r="W9" s="680"/>
      <c r="X9" s="680"/>
      <c r="Y9" s="681"/>
      <c r="Z9" s="682">
        <v>0.2</v>
      </c>
      <c r="AA9" s="682"/>
      <c r="AB9" s="682"/>
      <c r="AC9" s="682"/>
      <c r="AD9" s="683">
        <v>45152</v>
      </c>
      <c r="AE9" s="683"/>
      <c r="AF9" s="683"/>
      <c r="AG9" s="683"/>
      <c r="AH9" s="683"/>
      <c r="AI9" s="683"/>
      <c r="AJ9" s="683"/>
      <c r="AK9" s="683"/>
      <c r="AL9" s="684">
        <v>0.3</v>
      </c>
      <c r="AM9" s="685"/>
      <c r="AN9" s="685"/>
      <c r="AO9" s="686"/>
      <c r="AP9" s="676" t="s">
        <v>239</v>
      </c>
      <c r="AQ9" s="677"/>
      <c r="AR9" s="677"/>
      <c r="AS9" s="677"/>
      <c r="AT9" s="677"/>
      <c r="AU9" s="677"/>
      <c r="AV9" s="677"/>
      <c r="AW9" s="677"/>
      <c r="AX9" s="677"/>
      <c r="AY9" s="677"/>
      <c r="AZ9" s="677"/>
      <c r="BA9" s="677"/>
      <c r="BB9" s="677"/>
      <c r="BC9" s="677"/>
      <c r="BD9" s="677"/>
      <c r="BE9" s="677"/>
      <c r="BF9" s="678"/>
      <c r="BG9" s="679">
        <v>4021595</v>
      </c>
      <c r="BH9" s="680"/>
      <c r="BI9" s="680"/>
      <c r="BJ9" s="680"/>
      <c r="BK9" s="680"/>
      <c r="BL9" s="680"/>
      <c r="BM9" s="680"/>
      <c r="BN9" s="681"/>
      <c r="BO9" s="682">
        <v>32.6</v>
      </c>
      <c r="BP9" s="682"/>
      <c r="BQ9" s="682"/>
      <c r="BR9" s="682"/>
      <c r="BS9" s="688" t="s">
        <v>127</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2634054</v>
      </c>
      <c r="CS9" s="680"/>
      <c r="CT9" s="680"/>
      <c r="CU9" s="680"/>
      <c r="CV9" s="680"/>
      <c r="CW9" s="680"/>
      <c r="CX9" s="680"/>
      <c r="CY9" s="681"/>
      <c r="CZ9" s="682">
        <v>10.4</v>
      </c>
      <c r="DA9" s="682"/>
      <c r="DB9" s="682"/>
      <c r="DC9" s="682"/>
      <c r="DD9" s="688">
        <v>126077</v>
      </c>
      <c r="DE9" s="680"/>
      <c r="DF9" s="680"/>
      <c r="DG9" s="680"/>
      <c r="DH9" s="680"/>
      <c r="DI9" s="680"/>
      <c r="DJ9" s="680"/>
      <c r="DK9" s="680"/>
      <c r="DL9" s="680"/>
      <c r="DM9" s="680"/>
      <c r="DN9" s="680"/>
      <c r="DO9" s="680"/>
      <c r="DP9" s="681"/>
      <c r="DQ9" s="688">
        <v>2188603</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242</v>
      </c>
      <c r="S10" s="680"/>
      <c r="T10" s="680"/>
      <c r="U10" s="680"/>
      <c r="V10" s="680"/>
      <c r="W10" s="680"/>
      <c r="X10" s="680"/>
      <c r="Y10" s="681"/>
      <c r="Z10" s="682" t="s">
        <v>127</v>
      </c>
      <c r="AA10" s="682"/>
      <c r="AB10" s="682"/>
      <c r="AC10" s="682"/>
      <c r="AD10" s="683" t="s">
        <v>142</v>
      </c>
      <c r="AE10" s="683"/>
      <c r="AF10" s="683"/>
      <c r="AG10" s="683"/>
      <c r="AH10" s="683"/>
      <c r="AI10" s="683"/>
      <c r="AJ10" s="683"/>
      <c r="AK10" s="683"/>
      <c r="AL10" s="684" t="s">
        <v>242</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219672</v>
      </c>
      <c r="BH10" s="680"/>
      <c r="BI10" s="680"/>
      <c r="BJ10" s="680"/>
      <c r="BK10" s="680"/>
      <c r="BL10" s="680"/>
      <c r="BM10" s="680"/>
      <c r="BN10" s="681"/>
      <c r="BO10" s="682">
        <v>1.8</v>
      </c>
      <c r="BP10" s="682"/>
      <c r="BQ10" s="682"/>
      <c r="BR10" s="682"/>
      <c r="BS10" s="688" t="s">
        <v>142</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199502</v>
      </c>
      <c r="CS10" s="680"/>
      <c r="CT10" s="680"/>
      <c r="CU10" s="680"/>
      <c r="CV10" s="680"/>
      <c r="CW10" s="680"/>
      <c r="CX10" s="680"/>
      <c r="CY10" s="681"/>
      <c r="CZ10" s="682">
        <v>0.8</v>
      </c>
      <c r="DA10" s="682"/>
      <c r="DB10" s="682"/>
      <c r="DC10" s="682"/>
      <c r="DD10" s="688">
        <v>78639</v>
      </c>
      <c r="DE10" s="680"/>
      <c r="DF10" s="680"/>
      <c r="DG10" s="680"/>
      <c r="DH10" s="680"/>
      <c r="DI10" s="680"/>
      <c r="DJ10" s="680"/>
      <c r="DK10" s="680"/>
      <c r="DL10" s="680"/>
      <c r="DM10" s="680"/>
      <c r="DN10" s="680"/>
      <c r="DO10" s="680"/>
      <c r="DP10" s="681"/>
      <c r="DQ10" s="688">
        <v>131805</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242</v>
      </c>
      <c r="S11" s="680"/>
      <c r="T11" s="680"/>
      <c r="U11" s="680"/>
      <c r="V11" s="680"/>
      <c r="W11" s="680"/>
      <c r="X11" s="680"/>
      <c r="Y11" s="681"/>
      <c r="Z11" s="682" t="s">
        <v>242</v>
      </c>
      <c r="AA11" s="682"/>
      <c r="AB11" s="682"/>
      <c r="AC11" s="682"/>
      <c r="AD11" s="683" t="s">
        <v>242</v>
      </c>
      <c r="AE11" s="683"/>
      <c r="AF11" s="683"/>
      <c r="AG11" s="683"/>
      <c r="AH11" s="683"/>
      <c r="AI11" s="683"/>
      <c r="AJ11" s="683"/>
      <c r="AK11" s="683"/>
      <c r="AL11" s="684" t="s">
        <v>142</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1041754</v>
      </c>
      <c r="BH11" s="680"/>
      <c r="BI11" s="680"/>
      <c r="BJ11" s="680"/>
      <c r="BK11" s="680"/>
      <c r="BL11" s="680"/>
      <c r="BM11" s="680"/>
      <c r="BN11" s="681"/>
      <c r="BO11" s="682">
        <v>8.4</v>
      </c>
      <c r="BP11" s="682"/>
      <c r="BQ11" s="682"/>
      <c r="BR11" s="682"/>
      <c r="BS11" s="688">
        <v>192514</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279953</v>
      </c>
      <c r="CS11" s="680"/>
      <c r="CT11" s="680"/>
      <c r="CU11" s="680"/>
      <c r="CV11" s="680"/>
      <c r="CW11" s="680"/>
      <c r="CX11" s="680"/>
      <c r="CY11" s="681"/>
      <c r="CZ11" s="682">
        <v>1.1000000000000001</v>
      </c>
      <c r="DA11" s="682"/>
      <c r="DB11" s="682"/>
      <c r="DC11" s="682"/>
      <c r="DD11" s="688">
        <v>167481</v>
      </c>
      <c r="DE11" s="680"/>
      <c r="DF11" s="680"/>
      <c r="DG11" s="680"/>
      <c r="DH11" s="680"/>
      <c r="DI11" s="680"/>
      <c r="DJ11" s="680"/>
      <c r="DK11" s="680"/>
      <c r="DL11" s="680"/>
      <c r="DM11" s="680"/>
      <c r="DN11" s="680"/>
      <c r="DO11" s="680"/>
      <c r="DP11" s="681"/>
      <c r="DQ11" s="688">
        <v>144238</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1250080</v>
      </c>
      <c r="S12" s="680"/>
      <c r="T12" s="680"/>
      <c r="U12" s="680"/>
      <c r="V12" s="680"/>
      <c r="W12" s="680"/>
      <c r="X12" s="680"/>
      <c r="Y12" s="681"/>
      <c r="Z12" s="682">
        <v>4.7</v>
      </c>
      <c r="AA12" s="682"/>
      <c r="AB12" s="682"/>
      <c r="AC12" s="682"/>
      <c r="AD12" s="683">
        <v>1250080</v>
      </c>
      <c r="AE12" s="683"/>
      <c r="AF12" s="683"/>
      <c r="AG12" s="683"/>
      <c r="AH12" s="683"/>
      <c r="AI12" s="683"/>
      <c r="AJ12" s="683"/>
      <c r="AK12" s="683"/>
      <c r="AL12" s="684">
        <v>8.3000000000000007</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5631966</v>
      </c>
      <c r="BH12" s="680"/>
      <c r="BI12" s="680"/>
      <c r="BJ12" s="680"/>
      <c r="BK12" s="680"/>
      <c r="BL12" s="680"/>
      <c r="BM12" s="680"/>
      <c r="BN12" s="681"/>
      <c r="BO12" s="682">
        <v>45.7</v>
      </c>
      <c r="BP12" s="682"/>
      <c r="BQ12" s="682"/>
      <c r="BR12" s="682"/>
      <c r="BS12" s="688" t="s">
        <v>242</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275746</v>
      </c>
      <c r="CS12" s="680"/>
      <c r="CT12" s="680"/>
      <c r="CU12" s="680"/>
      <c r="CV12" s="680"/>
      <c r="CW12" s="680"/>
      <c r="CX12" s="680"/>
      <c r="CY12" s="681"/>
      <c r="CZ12" s="682">
        <v>1.1000000000000001</v>
      </c>
      <c r="DA12" s="682"/>
      <c r="DB12" s="682"/>
      <c r="DC12" s="682"/>
      <c r="DD12" s="688">
        <v>13877</v>
      </c>
      <c r="DE12" s="680"/>
      <c r="DF12" s="680"/>
      <c r="DG12" s="680"/>
      <c r="DH12" s="680"/>
      <c r="DI12" s="680"/>
      <c r="DJ12" s="680"/>
      <c r="DK12" s="680"/>
      <c r="DL12" s="680"/>
      <c r="DM12" s="680"/>
      <c r="DN12" s="680"/>
      <c r="DO12" s="680"/>
      <c r="DP12" s="681"/>
      <c r="DQ12" s="688">
        <v>148252</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142</v>
      </c>
      <c r="S13" s="680"/>
      <c r="T13" s="680"/>
      <c r="U13" s="680"/>
      <c r="V13" s="680"/>
      <c r="W13" s="680"/>
      <c r="X13" s="680"/>
      <c r="Y13" s="681"/>
      <c r="Z13" s="682" t="s">
        <v>242</v>
      </c>
      <c r="AA13" s="682"/>
      <c r="AB13" s="682"/>
      <c r="AC13" s="682"/>
      <c r="AD13" s="683" t="s">
        <v>127</v>
      </c>
      <c r="AE13" s="683"/>
      <c r="AF13" s="683"/>
      <c r="AG13" s="683"/>
      <c r="AH13" s="683"/>
      <c r="AI13" s="683"/>
      <c r="AJ13" s="683"/>
      <c r="AK13" s="683"/>
      <c r="AL13" s="684" t="s">
        <v>242</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5619073</v>
      </c>
      <c r="BH13" s="680"/>
      <c r="BI13" s="680"/>
      <c r="BJ13" s="680"/>
      <c r="BK13" s="680"/>
      <c r="BL13" s="680"/>
      <c r="BM13" s="680"/>
      <c r="BN13" s="681"/>
      <c r="BO13" s="682">
        <v>45.5</v>
      </c>
      <c r="BP13" s="682"/>
      <c r="BQ13" s="682"/>
      <c r="BR13" s="682"/>
      <c r="BS13" s="688" t="s">
        <v>127</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3094373</v>
      </c>
      <c r="CS13" s="680"/>
      <c r="CT13" s="680"/>
      <c r="CU13" s="680"/>
      <c r="CV13" s="680"/>
      <c r="CW13" s="680"/>
      <c r="CX13" s="680"/>
      <c r="CY13" s="681"/>
      <c r="CZ13" s="682">
        <v>12.2</v>
      </c>
      <c r="DA13" s="682"/>
      <c r="DB13" s="682"/>
      <c r="DC13" s="682"/>
      <c r="DD13" s="688">
        <v>1353096</v>
      </c>
      <c r="DE13" s="680"/>
      <c r="DF13" s="680"/>
      <c r="DG13" s="680"/>
      <c r="DH13" s="680"/>
      <c r="DI13" s="680"/>
      <c r="DJ13" s="680"/>
      <c r="DK13" s="680"/>
      <c r="DL13" s="680"/>
      <c r="DM13" s="680"/>
      <c r="DN13" s="680"/>
      <c r="DO13" s="680"/>
      <c r="DP13" s="681"/>
      <c r="DQ13" s="688">
        <v>1953362</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142</v>
      </c>
      <c r="AA14" s="682"/>
      <c r="AB14" s="682"/>
      <c r="AC14" s="682"/>
      <c r="AD14" s="683" t="s">
        <v>127</v>
      </c>
      <c r="AE14" s="683"/>
      <c r="AF14" s="683"/>
      <c r="AG14" s="683"/>
      <c r="AH14" s="683"/>
      <c r="AI14" s="683"/>
      <c r="AJ14" s="683"/>
      <c r="AK14" s="683"/>
      <c r="AL14" s="684" t="s">
        <v>242</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108771</v>
      </c>
      <c r="BH14" s="680"/>
      <c r="BI14" s="680"/>
      <c r="BJ14" s="680"/>
      <c r="BK14" s="680"/>
      <c r="BL14" s="680"/>
      <c r="BM14" s="680"/>
      <c r="BN14" s="681"/>
      <c r="BO14" s="682">
        <v>0.9</v>
      </c>
      <c r="BP14" s="682"/>
      <c r="BQ14" s="682"/>
      <c r="BR14" s="682"/>
      <c r="BS14" s="688" t="s">
        <v>127</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851419</v>
      </c>
      <c r="CS14" s="680"/>
      <c r="CT14" s="680"/>
      <c r="CU14" s="680"/>
      <c r="CV14" s="680"/>
      <c r="CW14" s="680"/>
      <c r="CX14" s="680"/>
      <c r="CY14" s="681"/>
      <c r="CZ14" s="682">
        <v>3.4</v>
      </c>
      <c r="DA14" s="682"/>
      <c r="DB14" s="682"/>
      <c r="DC14" s="682"/>
      <c r="DD14" s="688">
        <v>11950</v>
      </c>
      <c r="DE14" s="680"/>
      <c r="DF14" s="680"/>
      <c r="DG14" s="680"/>
      <c r="DH14" s="680"/>
      <c r="DI14" s="680"/>
      <c r="DJ14" s="680"/>
      <c r="DK14" s="680"/>
      <c r="DL14" s="680"/>
      <c r="DM14" s="680"/>
      <c r="DN14" s="680"/>
      <c r="DO14" s="680"/>
      <c r="DP14" s="681"/>
      <c r="DQ14" s="688">
        <v>838813</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101755</v>
      </c>
      <c r="S15" s="680"/>
      <c r="T15" s="680"/>
      <c r="U15" s="680"/>
      <c r="V15" s="680"/>
      <c r="W15" s="680"/>
      <c r="X15" s="680"/>
      <c r="Y15" s="681"/>
      <c r="Z15" s="682">
        <v>0.4</v>
      </c>
      <c r="AA15" s="682"/>
      <c r="AB15" s="682"/>
      <c r="AC15" s="682"/>
      <c r="AD15" s="683">
        <v>101755</v>
      </c>
      <c r="AE15" s="683"/>
      <c r="AF15" s="683"/>
      <c r="AG15" s="683"/>
      <c r="AH15" s="683"/>
      <c r="AI15" s="683"/>
      <c r="AJ15" s="683"/>
      <c r="AK15" s="683"/>
      <c r="AL15" s="684">
        <v>0.7</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428087</v>
      </c>
      <c r="BH15" s="680"/>
      <c r="BI15" s="680"/>
      <c r="BJ15" s="680"/>
      <c r="BK15" s="680"/>
      <c r="BL15" s="680"/>
      <c r="BM15" s="680"/>
      <c r="BN15" s="681"/>
      <c r="BO15" s="682">
        <v>3.5</v>
      </c>
      <c r="BP15" s="682"/>
      <c r="BQ15" s="682"/>
      <c r="BR15" s="682"/>
      <c r="BS15" s="688" t="s">
        <v>242</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3568748</v>
      </c>
      <c r="CS15" s="680"/>
      <c r="CT15" s="680"/>
      <c r="CU15" s="680"/>
      <c r="CV15" s="680"/>
      <c r="CW15" s="680"/>
      <c r="CX15" s="680"/>
      <c r="CY15" s="681"/>
      <c r="CZ15" s="682">
        <v>14.1</v>
      </c>
      <c r="DA15" s="682"/>
      <c r="DB15" s="682"/>
      <c r="DC15" s="682"/>
      <c r="DD15" s="688">
        <v>1632718</v>
      </c>
      <c r="DE15" s="680"/>
      <c r="DF15" s="680"/>
      <c r="DG15" s="680"/>
      <c r="DH15" s="680"/>
      <c r="DI15" s="680"/>
      <c r="DJ15" s="680"/>
      <c r="DK15" s="680"/>
      <c r="DL15" s="680"/>
      <c r="DM15" s="680"/>
      <c r="DN15" s="680"/>
      <c r="DO15" s="680"/>
      <c r="DP15" s="681"/>
      <c r="DQ15" s="688">
        <v>1703691</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242</v>
      </c>
      <c r="AA16" s="682"/>
      <c r="AB16" s="682"/>
      <c r="AC16" s="682"/>
      <c r="AD16" s="683" t="s">
        <v>242</v>
      </c>
      <c r="AE16" s="683"/>
      <c r="AF16" s="683"/>
      <c r="AG16" s="683"/>
      <c r="AH16" s="683"/>
      <c r="AI16" s="683"/>
      <c r="AJ16" s="683"/>
      <c r="AK16" s="683"/>
      <c r="AL16" s="684" t="s">
        <v>127</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242</v>
      </c>
      <c r="BP16" s="682"/>
      <c r="BQ16" s="682"/>
      <c r="BR16" s="682"/>
      <c r="BS16" s="688" t="s">
        <v>242</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t="s">
        <v>242</v>
      </c>
      <c r="CS16" s="680"/>
      <c r="CT16" s="680"/>
      <c r="CU16" s="680"/>
      <c r="CV16" s="680"/>
      <c r="CW16" s="680"/>
      <c r="CX16" s="680"/>
      <c r="CY16" s="681"/>
      <c r="CZ16" s="682" t="s">
        <v>127</v>
      </c>
      <c r="DA16" s="682"/>
      <c r="DB16" s="682"/>
      <c r="DC16" s="682"/>
      <c r="DD16" s="688" t="s">
        <v>127</v>
      </c>
      <c r="DE16" s="680"/>
      <c r="DF16" s="680"/>
      <c r="DG16" s="680"/>
      <c r="DH16" s="680"/>
      <c r="DI16" s="680"/>
      <c r="DJ16" s="680"/>
      <c r="DK16" s="680"/>
      <c r="DL16" s="680"/>
      <c r="DM16" s="680"/>
      <c r="DN16" s="680"/>
      <c r="DO16" s="680"/>
      <c r="DP16" s="681"/>
      <c r="DQ16" s="688" t="s">
        <v>242</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78171</v>
      </c>
      <c r="S17" s="680"/>
      <c r="T17" s="680"/>
      <c r="U17" s="680"/>
      <c r="V17" s="680"/>
      <c r="W17" s="680"/>
      <c r="X17" s="680"/>
      <c r="Y17" s="681"/>
      <c r="Z17" s="682">
        <v>0.3</v>
      </c>
      <c r="AA17" s="682"/>
      <c r="AB17" s="682"/>
      <c r="AC17" s="682"/>
      <c r="AD17" s="683">
        <v>78171</v>
      </c>
      <c r="AE17" s="683"/>
      <c r="AF17" s="683"/>
      <c r="AG17" s="683"/>
      <c r="AH17" s="683"/>
      <c r="AI17" s="683"/>
      <c r="AJ17" s="683"/>
      <c r="AK17" s="683"/>
      <c r="AL17" s="684">
        <v>0.5</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242</v>
      </c>
      <c r="BH17" s="680"/>
      <c r="BI17" s="680"/>
      <c r="BJ17" s="680"/>
      <c r="BK17" s="680"/>
      <c r="BL17" s="680"/>
      <c r="BM17" s="680"/>
      <c r="BN17" s="681"/>
      <c r="BO17" s="682" t="s">
        <v>242</v>
      </c>
      <c r="BP17" s="682"/>
      <c r="BQ17" s="682"/>
      <c r="BR17" s="682"/>
      <c r="BS17" s="688" t="s">
        <v>242</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1763541</v>
      </c>
      <c r="CS17" s="680"/>
      <c r="CT17" s="680"/>
      <c r="CU17" s="680"/>
      <c r="CV17" s="680"/>
      <c r="CW17" s="680"/>
      <c r="CX17" s="680"/>
      <c r="CY17" s="681"/>
      <c r="CZ17" s="682">
        <v>6.9</v>
      </c>
      <c r="DA17" s="682"/>
      <c r="DB17" s="682"/>
      <c r="DC17" s="682"/>
      <c r="DD17" s="688" t="s">
        <v>127</v>
      </c>
      <c r="DE17" s="680"/>
      <c r="DF17" s="680"/>
      <c r="DG17" s="680"/>
      <c r="DH17" s="680"/>
      <c r="DI17" s="680"/>
      <c r="DJ17" s="680"/>
      <c r="DK17" s="680"/>
      <c r="DL17" s="680"/>
      <c r="DM17" s="680"/>
      <c r="DN17" s="680"/>
      <c r="DO17" s="680"/>
      <c r="DP17" s="681"/>
      <c r="DQ17" s="688">
        <v>1763541</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2130231</v>
      </c>
      <c r="S18" s="680"/>
      <c r="T18" s="680"/>
      <c r="U18" s="680"/>
      <c r="V18" s="680"/>
      <c r="W18" s="680"/>
      <c r="X18" s="680"/>
      <c r="Y18" s="681"/>
      <c r="Z18" s="682">
        <v>8</v>
      </c>
      <c r="AA18" s="682"/>
      <c r="AB18" s="682"/>
      <c r="AC18" s="682"/>
      <c r="AD18" s="683">
        <v>1871146</v>
      </c>
      <c r="AE18" s="683"/>
      <c r="AF18" s="683"/>
      <c r="AG18" s="683"/>
      <c r="AH18" s="683"/>
      <c r="AI18" s="683"/>
      <c r="AJ18" s="683"/>
      <c r="AK18" s="683"/>
      <c r="AL18" s="684">
        <v>12.4</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242</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1871146</v>
      </c>
      <c r="S19" s="680"/>
      <c r="T19" s="680"/>
      <c r="U19" s="680"/>
      <c r="V19" s="680"/>
      <c r="W19" s="680"/>
      <c r="X19" s="680"/>
      <c r="Y19" s="681"/>
      <c r="Z19" s="682">
        <v>7</v>
      </c>
      <c r="AA19" s="682"/>
      <c r="AB19" s="682"/>
      <c r="AC19" s="682"/>
      <c r="AD19" s="683">
        <v>1871146</v>
      </c>
      <c r="AE19" s="683"/>
      <c r="AF19" s="683"/>
      <c r="AG19" s="683"/>
      <c r="AH19" s="683"/>
      <c r="AI19" s="683"/>
      <c r="AJ19" s="683"/>
      <c r="AK19" s="683"/>
      <c r="AL19" s="684">
        <v>12.4</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760202</v>
      </c>
      <c r="BH19" s="680"/>
      <c r="BI19" s="680"/>
      <c r="BJ19" s="680"/>
      <c r="BK19" s="680"/>
      <c r="BL19" s="680"/>
      <c r="BM19" s="680"/>
      <c r="BN19" s="681"/>
      <c r="BO19" s="682">
        <v>6.2</v>
      </c>
      <c r="BP19" s="682"/>
      <c r="BQ19" s="682"/>
      <c r="BR19" s="682"/>
      <c r="BS19" s="688" t="s">
        <v>242</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242</v>
      </c>
      <c r="CS19" s="680"/>
      <c r="CT19" s="680"/>
      <c r="CU19" s="680"/>
      <c r="CV19" s="680"/>
      <c r="CW19" s="680"/>
      <c r="CX19" s="680"/>
      <c r="CY19" s="681"/>
      <c r="CZ19" s="682" t="s">
        <v>242</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259085</v>
      </c>
      <c r="S20" s="680"/>
      <c r="T20" s="680"/>
      <c r="U20" s="680"/>
      <c r="V20" s="680"/>
      <c r="W20" s="680"/>
      <c r="X20" s="680"/>
      <c r="Y20" s="681"/>
      <c r="Z20" s="682">
        <v>1</v>
      </c>
      <c r="AA20" s="682"/>
      <c r="AB20" s="682"/>
      <c r="AC20" s="682"/>
      <c r="AD20" s="683" t="s">
        <v>242</v>
      </c>
      <c r="AE20" s="683"/>
      <c r="AF20" s="683"/>
      <c r="AG20" s="683"/>
      <c r="AH20" s="683"/>
      <c r="AI20" s="683"/>
      <c r="AJ20" s="683"/>
      <c r="AK20" s="683"/>
      <c r="AL20" s="684" t="s">
        <v>127</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760202</v>
      </c>
      <c r="BH20" s="680"/>
      <c r="BI20" s="680"/>
      <c r="BJ20" s="680"/>
      <c r="BK20" s="680"/>
      <c r="BL20" s="680"/>
      <c r="BM20" s="680"/>
      <c r="BN20" s="681"/>
      <c r="BO20" s="682">
        <v>6.2</v>
      </c>
      <c r="BP20" s="682"/>
      <c r="BQ20" s="682"/>
      <c r="BR20" s="682"/>
      <c r="BS20" s="688" t="s">
        <v>242</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25385021</v>
      </c>
      <c r="CS20" s="680"/>
      <c r="CT20" s="680"/>
      <c r="CU20" s="680"/>
      <c r="CV20" s="680"/>
      <c r="CW20" s="680"/>
      <c r="CX20" s="680"/>
      <c r="CY20" s="681"/>
      <c r="CZ20" s="682">
        <v>100</v>
      </c>
      <c r="DA20" s="682"/>
      <c r="DB20" s="682"/>
      <c r="DC20" s="682"/>
      <c r="DD20" s="688">
        <v>3614791</v>
      </c>
      <c r="DE20" s="680"/>
      <c r="DF20" s="680"/>
      <c r="DG20" s="680"/>
      <c r="DH20" s="680"/>
      <c r="DI20" s="680"/>
      <c r="DJ20" s="680"/>
      <c r="DK20" s="680"/>
      <c r="DL20" s="680"/>
      <c r="DM20" s="680"/>
      <c r="DN20" s="680"/>
      <c r="DO20" s="680"/>
      <c r="DP20" s="681"/>
      <c r="DQ20" s="688">
        <v>17337353</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242</v>
      </c>
      <c r="S21" s="680"/>
      <c r="T21" s="680"/>
      <c r="U21" s="680"/>
      <c r="V21" s="680"/>
      <c r="W21" s="680"/>
      <c r="X21" s="680"/>
      <c r="Y21" s="681"/>
      <c r="Z21" s="682" t="s">
        <v>242</v>
      </c>
      <c r="AA21" s="682"/>
      <c r="AB21" s="682"/>
      <c r="AC21" s="682"/>
      <c r="AD21" s="683" t="s">
        <v>242</v>
      </c>
      <c r="AE21" s="683"/>
      <c r="AF21" s="683"/>
      <c r="AG21" s="683"/>
      <c r="AH21" s="683"/>
      <c r="AI21" s="683"/>
      <c r="AJ21" s="683"/>
      <c r="AK21" s="683"/>
      <c r="AL21" s="684" t="s">
        <v>127</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242</v>
      </c>
      <c r="BP21" s="682"/>
      <c r="BQ21" s="682"/>
      <c r="BR21" s="682"/>
      <c r="BS21" s="688" t="s">
        <v>242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16198287</v>
      </c>
      <c r="S22" s="680"/>
      <c r="T22" s="680"/>
      <c r="U22" s="680"/>
      <c r="V22" s="680"/>
      <c r="W22" s="680"/>
      <c r="X22" s="680"/>
      <c r="Y22" s="681"/>
      <c r="Z22" s="682">
        <v>60.9</v>
      </c>
      <c r="AA22" s="682"/>
      <c r="AB22" s="682"/>
      <c r="AC22" s="682"/>
      <c r="AD22" s="683">
        <v>14986486</v>
      </c>
      <c r="AE22" s="683"/>
      <c r="AF22" s="683"/>
      <c r="AG22" s="683"/>
      <c r="AH22" s="683"/>
      <c r="AI22" s="683"/>
      <c r="AJ22" s="683"/>
      <c r="AK22" s="683"/>
      <c r="AL22" s="684">
        <v>99.6</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242</v>
      </c>
      <c r="BH22" s="680"/>
      <c r="BI22" s="680"/>
      <c r="BJ22" s="680"/>
      <c r="BK22" s="680"/>
      <c r="BL22" s="680"/>
      <c r="BM22" s="680"/>
      <c r="BN22" s="681"/>
      <c r="BO22" s="682" t="s">
        <v>242</v>
      </c>
      <c r="BP22" s="682"/>
      <c r="BQ22" s="682"/>
      <c r="BR22" s="682"/>
      <c r="BS22" s="688" t="s">
        <v>127</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11545</v>
      </c>
      <c r="S23" s="680"/>
      <c r="T23" s="680"/>
      <c r="U23" s="680"/>
      <c r="V23" s="680"/>
      <c r="W23" s="680"/>
      <c r="X23" s="680"/>
      <c r="Y23" s="681"/>
      <c r="Z23" s="682">
        <v>0</v>
      </c>
      <c r="AA23" s="682"/>
      <c r="AB23" s="682"/>
      <c r="AC23" s="682"/>
      <c r="AD23" s="683">
        <v>11545</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760202</v>
      </c>
      <c r="BH23" s="680"/>
      <c r="BI23" s="680"/>
      <c r="BJ23" s="680"/>
      <c r="BK23" s="680"/>
      <c r="BL23" s="680"/>
      <c r="BM23" s="680"/>
      <c r="BN23" s="681"/>
      <c r="BO23" s="682">
        <v>6.2</v>
      </c>
      <c r="BP23" s="682"/>
      <c r="BQ23" s="682"/>
      <c r="BR23" s="682"/>
      <c r="BS23" s="688" t="s">
        <v>242</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169931</v>
      </c>
      <c r="S24" s="680"/>
      <c r="T24" s="680"/>
      <c r="U24" s="680"/>
      <c r="V24" s="680"/>
      <c r="W24" s="680"/>
      <c r="X24" s="680"/>
      <c r="Y24" s="681"/>
      <c r="Z24" s="682">
        <v>0.6</v>
      </c>
      <c r="AA24" s="682"/>
      <c r="AB24" s="682"/>
      <c r="AC24" s="682"/>
      <c r="AD24" s="683" t="s">
        <v>242</v>
      </c>
      <c r="AE24" s="683"/>
      <c r="AF24" s="683"/>
      <c r="AG24" s="683"/>
      <c r="AH24" s="683"/>
      <c r="AI24" s="683"/>
      <c r="AJ24" s="683"/>
      <c r="AK24" s="683"/>
      <c r="AL24" s="684" t="s">
        <v>242</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142</v>
      </c>
      <c r="BH24" s="680"/>
      <c r="BI24" s="680"/>
      <c r="BJ24" s="680"/>
      <c r="BK24" s="680"/>
      <c r="BL24" s="680"/>
      <c r="BM24" s="680"/>
      <c r="BN24" s="681"/>
      <c r="BO24" s="682" t="s">
        <v>242</v>
      </c>
      <c r="BP24" s="682"/>
      <c r="BQ24" s="682"/>
      <c r="BR24" s="682"/>
      <c r="BS24" s="688" t="s">
        <v>142</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10113222</v>
      </c>
      <c r="CS24" s="669"/>
      <c r="CT24" s="669"/>
      <c r="CU24" s="669"/>
      <c r="CV24" s="669"/>
      <c r="CW24" s="669"/>
      <c r="CX24" s="669"/>
      <c r="CY24" s="670"/>
      <c r="CZ24" s="673">
        <v>39.799999999999997</v>
      </c>
      <c r="DA24" s="674"/>
      <c r="DB24" s="674"/>
      <c r="DC24" s="693"/>
      <c r="DD24" s="712">
        <v>6486275</v>
      </c>
      <c r="DE24" s="669"/>
      <c r="DF24" s="669"/>
      <c r="DG24" s="669"/>
      <c r="DH24" s="669"/>
      <c r="DI24" s="669"/>
      <c r="DJ24" s="669"/>
      <c r="DK24" s="670"/>
      <c r="DL24" s="712">
        <v>6434943</v>
      </c>
      <c r="DM24" s="669"/>
      <c r="DN24" s="669"/>
      <c r="DO24" s="669"/>
      <c r="DP24" s="669"/>
      <c r="DQ24" s="669"/>
      <c r="DR24" s="669"/>
      <c r="DS24" s="669"/>
      <c r="DT24" s="669"/>
      <c r="DU24" s="669"/>
      <c r="DV24" s="670"/>
      <c r="DW24" s="673">
        <v>40.9</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463365</v>
      </c>
      <c r="S25" s="680"/>
      <c r="T25" s="680"/>
      <c r="U25" s="680"/>
      <c r="V25" s="680"/>
      <c r="W25" s="680"/>
      <c r="X25" s="680"/>
      <c r="Y25" s="681"/>
      <c r="Z25" s="682">
        <v>1.7</v>
      </c>
      <c r="AA25" s="682"/>
      <c r="AB25" s="682"/>
      <c r="AC25" s="682"/>
      <c r="AD25" s="683">
        <v>53153</v>
      </c>
      <c r="AE25" s="683"/>
      <c r="AF25" s="683"/>
      <c r="AG25" s="683"/>
      <c r="AH25" s="683"/>
      <c r="AI25" s="683"/>
      <c r="AJ25" s="683"/>
      <c r="AK25" s="683"/>
      <c r="AL25" s="684">
        <v>0.4</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242</v>
      </c>
      <c r="BH25" s="680"/>
      <c r="BI25" s="680"/>
      <c r="BJ25" s="680"/>
      <c r="BK25" s="680"/>
      <c r="BL25" s="680"/>
      <c r="BM25" s="680"/>
      <c r="BN25" s="681"/>
      <c r="BO25" s="682" t="s">
        <v>142</v>
      </c>
      <c r="BP25" s="682"/>
      <c r="BQ25" s="682"/>
      <c r="BR25" s="682"/>
      <c r="BS25" s="688" t="s">
        <v>242</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3413559</v>
      </c>
      <c r="CS25" s="715"/>
      <c r="CT25" s="715"/>
      <c r="CU25" s="715"/>
      <c r="CV25" s="715"/>
      <c r="CW25" s="715"/>
      <c r="CX25" s="715"/>
      <c r="CY25" s="716"/>
      <c r="CZ25" s="684">
        <v>13.4</v>
      </c>
      <c r="DA25" s="713"/>
      <c r="DB25" s="713"/>
      <c r="DC25" s="717"/>
      <c r="DD25" s="688">
        <v>2832790</v>
      </c>
      <c r="DE25" s="715"/>
      <c r="DF25" s="715"/>
      <c r="DG25" s="715"/>
      <c r="DH25" s="715"/>
      <c r="DI25" s="715"/>
      <c r="DJ25" s="715"/>
      <c r="DK25" s="716"/>
      <c r="DL25" s="688">
        <v>2782332</v>
      </c>
      <c r="DM25" s="715"/>
      <c r="DN25" s="715"/>
      <c r="DO25" s="715"/>
      <c r="DP25" s="715"/>
      <c r="DQ25" s="715"/>
      <c r="DR25" s="715"/>
      <c r="DS25" s="715"/>
      <c r="DT25" s="715"/>
      <c r="DU25" s="715"/>
      <c r="DV25" s="716"/>
      <c r="DW25" s="684">
        <v>17.7</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155578</v>
      </c>
      <c r="S26" s="680"/>
      <c r="T26" s="680"/>
      <c r="U26" s="680"/>
      <c r="V26" s="680"/>
      <c r="W26" s="680"/>
      <c r="X26" s="680"/>
      <c r="Y26" s="681"/>
      <c r="Z26" s="682">
        <v>0.6</v>
      </c>
      <c r="AA26" s="682"/>
      <c r="AB26" s="682"/>
      <c r="AC26" s="682"/>
      <c r="AD26" s="683" t="s">
        <v>142</v>
      </c>
      <c r="AE26" s="683"/>
      <c r="AF26" s="683"/>
      <c r="AG26" s="683"/>
      <c r="AH26" s="683"/>
      <c r="AI26" s="683"/>
      <c r="AJ26" s="683"/>
      <c r="AK26" s="683"/>
      <c r="AL26" s="684" t="s">
        <v>242</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242</v>
      </c>
      <c r="BH26" s="680"/>
      <c r="BI26" s="680"/>
      <c r="BJ26" s="680"/>
      <c r="BK26" s="680"/>
      <c r="BL26" s="680"/>
      <c r="BM26" s="680"/>
      <c r="BN26" s="681"/>
      <c r="BO26" s="682" t="s">
        <v>242</v>
      </c>
      <c r="BP26" s="682"/>
      <c r="BQ26" s="682"/>
      <c r="BR26" s="682"/>
      <c r="BS26" s="688" t="s">
        <v>242</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2299994</v>
      </c>
      <c r="CS26" s="680"/>
      <c r="CT26" s="680"/>
      <c r="CU26" s="680"/>
      <c r="CV26" s="680"/>
      <c r="CW26" s="680"/>
      <c r="CX26" s="680"/>
      <c r="CY26" s="681"/>
      <c r="CZ26" s="684">
        <v>9.1</v>
      </c>
      <c r="DA26" s="713"/>
      <c r="DB26" s="713"/>
      <c r="DC26" s="717"/>
      <c r="DD26" s="688">
        <v>1735641</v>
      </c>
      <c r="DE26" s="680"/>
      <c r="DF26" s="680"/>
      <c r="DG26" s="680"/>
      <c r="DH26" s="680"/>
      <c r="DI26" s="680"/>
      <c r="DJ26" s="680"/>
      <c r="DK26" s="681"/>
      <c r="DL26" s="688" t="s">
        <v>242</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3208266</v>
      </c>
      <c r="S27" s="680"/>
      <c r="T27" s="680"/>
      <c r="U27" s="680"/>
      <c r="V27" s="680"/>
      <c r="W27" s="680"/>
      <c r="X27" s="680"/>
      <c r="Y27" s="681"/>
      <c r="Z27" s="682">
        <v>12.1</v>
      </c>
      <c r="AA27" s="682"/>
      <c r="AB27" s="682"/>
      <c r="AC27" s="682"/>
      <c r="AD27" s="683" t="s">
        <v>242</v>
      </c>
      <c r="AE27" s="683"/>
      <c r="AF27" s="683"/>
      <c r="AG27" s="683"/>
      <c r="AH27" s="683"/>
      <c r="AI27" s="683"/>
      <c r="AJ27" s="683"/>
      <c r="AK27" s="683"/>
      <c r="AL27" s="684" t="s">
        <v>242</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12336254</v>
      </c>
      <c r="BH27" s="680"/>
      <c r="BI27" s="680"/>
      <c r="BJ27" s="680"/>
      <c r="BK27" s="680"/>
      <c r="BL27" s="680"/>
      <c r="BM27" s="680"/>
      <c r="BN27" s="681"/>
      <c r="BO27" s="682">
        <v>100</v>
      </c>
      <c r="BP27" s="682"/>
      <c r="BQ27" s="682"/>
      <c r="BR27" s="682"/>
      <c r="BS27" s="688">
        <v>192514</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4936122</v>
      </c>
      <c r="CS27" s="715"/>
      <c r="CT27" s="715"/>
      <c r="CU27" s="715"/>
      <c r="CV27" s="715"/>
      <c r="CW27" s="715"/>
      <c r="CX27" s="715"/>
      <c r="CY27" s="716"/>
      <c r="CZ27" s="684">
        <v>19.399999999999999</v>
      </c>
      <c r="DA27" s="713"/>
      <c r="DB27" s="713"/>
      <c r="DC27" s="717"/>
      <c r="DD27" s="688">
        <v>1889944</v>
      </c>
      <c r="DE27" s="715"/>
      <c r="DF27" s="715"/>
      <c r="DG27" s="715"/>
      <c r="DH27" s="715"/>
      <c r="DI27" s="715"/>
      <c r="DJ27" s="715"/>
      <c r="DK27" s="716"/>
      <c r="DL27" s="688">
        <v>1889070</v>
      </c>
      <c r="DM27" s="715"/>
      <c r="DN27" s="715"/>
      <c r="DO27" s="715"/>
      <c r="DP27" s="715"/>
      <c r="DQ27" s="715"/>
      <c r="DR27" s="715"/>
      <c r="DS27" s="715"/>
      <c r="DT27" s="715"/>
      <c r="DU27" s="715"/>
      <c r="DV27" s="716"/>
      <c r="DW27" s="684">
        <v>12</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242</v>
      </c>
      <c r="S28" s="680"/>
      <c r="T28" s="680"/>
      <c r="U28" s="680"/>
      <c r="V28" s="680"/>
      <c r="W28" s="680"/>
      <c r="X28" s="680"/>
      <c r="Y28" s="681"/>
      <c r="Z28" s="682" t="s">
        <v>127</v>
      </c>
      <c r="AA28" s="682"/>
      <c r="AB28" s="682"/>
      <c r="AC28" s="682"/>
      <c r="AD28" s="683" t="s">
        <v>142</v>
      </c>
      <c r="AE28" s="683"/>
      <c r="AF28" s="683"/>
      <c r="AG28" s="683"/>
      <c r="AH28" s="683"/>
      <c r="AI28" s="683"/>
      <c r="AJ28" s="683"/>
      <c r="AK28" s="683"/>
      <c r="AL28" s="684" t="s">
        <v>242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1763541</v>
      </c>
      <c r="CS28" s="680"/>
      <c r="CT28" s="680"/>
      <c r="CU28" s="680"/>
      <c r="CV28" s="680"/>
      <c r="CW28" s="680"/>
      <c r="CX28" s="680"/>
      <c r="CY28" s="681"/>
      <c r="CZ28" s="684">
        <v>6.9</v>
      </c>
      <c r="DA28" s="713"/>
      <c r="DB28" s="713"/>
      <c r="DC28" s="717"/>
      <c r="DD28" s="688">
        <v>1763541</v>
      </c>
      <c r="DE28" s="680"/>
      <c r="DF28" s="680"/>
      <c r="DG28" s="680"/>
      <c r="DH28" s="680"/>
      <c r="DI28" s="680"/>
      <c r="DJ28" s="680"/>
      <c r="DK28" s="681"/>
      <c r="DL28" s="688">
        <v>1763541</v>
      </c>
      <c r="DM28" s="680"/>
      <c r="DN28" s="680"/>
      <c r="DO28" s="680"/>
      <c r="DP28" s="680"/>
      <c r="DQ28" s="680"/>
      <c r="DR28" s="680"/>
      <c r="DS28" s="680"/>
      <c r="DT28" s="680"/>
      <c r="DU28" s="680"/>
      <c r="DV28" s="681"/>
      <c r="DW28" s="684">
        <v>11.2</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1300060</v>
      </c>
      <c r="S29" s="680"/>
      <c r="T29" s="680"/>
      <c r="U29" s="680"/>
      <c r="V29" s="680"/>
      <c r="W29" s="680"/>
      <c r="X29" s="680"/>
      <c r="Y29" s="681"/>
      <c r="Z29" s="682">
        <v>4.9000000000000004</v>
      </c>
      <c r="AA29" s="682"/>
      <c r="AB29" s="682"/>
      <c r="AC29" s="682"/>
      <c r="AD29" s="683" t="s">
        <v>242</v>
      </c>
      <c r="AE29" s="683"/>
      <c r="AF29" s="683"/>
      <c r="AG29" s="683"/>
      <c r="AH29" s="683"/>
      <c r="AI29" s="683"/>
      <c r="AJ29" s="683"/>
      <c r="AK29" s="683"/>
      <c r="AL29" s="684" t="s">
        <v>242</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1763541</v>
      </c>
      <c r="CS29" s="715"/>
      <c r="CT29" s="715"/>
      <c r="CU29" s="715"/>
      <c r="CV29" s="715"/>
      <c r="CW29" s="715"/>
      <c r="CX29" s="715"/>
      <c r="CY29" s="716"/>
      <c r="CZ29" s="684">
        <v>6.9</v>
      </c>
      <c r="DA29" s="713"/>
      <c r="DB29" s="713"/>
      <c r="DC29" s="717"/>
      <c r="DD29" s="688">
        <v>1763541</v>
      </c>
      <c r="DE29" s="715"/>
      <c r="DF29" s="715"/>
      <c r="DG29" s="715"/>
      <c r="DH29" s="715"/>
      <c r="DI29" s="715"/>
      <c r="DJ29" s="715"/>
      <c r="DK29" s="716"/>
      <c r="DL29" s="688">
        <v>1763541</v>
      </c>
      <c r="DM29" s="715"/>
      <c r="DN29" s="715"/>
      <c r="DO29" s="715"/>
      <c r="DP29" s="715"/>
      <c r="DQ29" s="715"/>
      <c r="DR29" s="715"/>
      <c r="DS29" s="715"/>
      <c r="DT29" s="715"/>
      <c r="DU29" s="715"/>
      <c r="DV29" s="716"/>
      <c r="DW29" s="684">
        <v>11.2</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74349</v>
      </c>
      <c r="S30" s="680"/>
      <c r="T30" s="680"/>
      <c r="U30" s="680"/>
      <c r="V30" s="680"/>
      <c r="W30" s="680"/>
      <c r="X30" s="680"/>
      <c r="Y30" s="681"/>
      <c r="Z30" s="682">
        <v>0.3</v>
      </c>
      <c r="AA30" s="682"/>
      <c r="AB30" s="682"/>
      <c r="AC30" s="682"/>
      <c r="AD30" s="683" t="s">
        <v>242</v>
      </c>
      <c r="AE30" s="683"/>
      <c r="AF30" s="683"/>
      <c r="AG30" s="683"/>
      <c r="AH30" s="683"/>
      <c r="AI30" s="683"/>
      <c r="AJ30" s="683"/>
      <c r="AK30" s="683"/>
      <c r="AL30" s="684" t="s">
        <v>127</v>
      </c>
      <c r="AM30" s="685"/>
      <c r="AN30" s="685"/>
      <c r="AO30" s="686"/>
      <c r="AP30" s="727" t="s">
        <v>307</v>
      </c>
      <c r="AQ30" s="728"/>
      <c r="AR30" s="728"/>
      <c r="AS30" s="728"/>
      <c r="AT30" s="733" t="s">
        <v>308</v>
      </c>
      <c r="AU30" s="230"/>
      <c r="AV30" s="230"/>
      <c r="AW30" s="230"/>
      <c r="AX30" s="665" t="s">
        <v>184</v>
      </c>
      <c r="AY30" s="666"/>
      <c r="AZ30" s="666"/>
      <c r="BA30" s="666"/>
      <c r="BB30" s="666"/>
      <c r="BC30" s="666"/>
      <c r="BD30" s="666"/>
      <c r="BE30" s="666"/>
      <c r="BF30" s="667"/>
      <c r="BG30" s="739">
        <v>99.1</v>
      </c>
      <c r="BH30" s="740"/>
      <c r="BI30" s="740"/>
      <c r="BJ30" s="740"/>
      <c r="BK30" s="740"/>
      <c r="BL30" s="740"/>
      <c r="BM30" s="674">
        <v>96.3</v>
      </c>
      <c r="BN30" s="740"/>
      <c r="BO30" s="740"/>
      <c r="BP30" s="740"/>
      <c r="BQ30" s="741"/>
      <c r="BR30" s="739">
        <v>99</v>
      </c>
      <c r="BS30" s="740"/>
      <c r="BT30" s="740"/>
      <c r="BU30" s="740"/>
      <c r="BV30" s="740"/>
      <c r="BW30" s="740"/>
      <c r="BX30" s="674">
        <v>95.8</v>
      </c>
      <c r="BY30" s="740"/>
      <c r="BZ30" s="740"/>
      <c r="CA30" s="740"/>
      <c r="CB30" s="741"/>
      <c r="CD30" s="744"/>
      <c r="CE30" s="745"/>
      <c r="CF30" s="694" t="s">
        <v>309</v>
      </c>
      <c r="CG30" s="695"/>
      <c r="CH30" s="695"/>
      <c r="CI30" s="695"/>
      <c r="CJ30" s="695"/>
      <c r="CK30" s="695"/>
      <c r="CL30" s="695"/>
      <c r="CM30" s="695"/>
      <c r="CN30" s="695"/>
      <c r="CO30" s="695"/>
      <c r="CP30" s="695"/>
      <c r="CQ30" s="696"/>
      <c r="CR30" s="679">
        <v>1672090</v>
      </c>
      <c r="CS30" s="680"/>
      <c r="CT30" s="680"/>
      <c r="CU30" s="680"/>
      <c r="CV30" s="680"/>
      <c r="CW30" s="680"/>
      <c r="CX30" s="680"/>
      <c r="CY30" s="681"/>
      <c r="CZ30" s="684">
        <v>6.6</v>
      </c>
      <c r="DA30" s="713"/>
      <c r="DB30" s="713"/>
      <c r="DC30" s="717"/>
      <c r="DD30" s="688">
        <v>1672090</v>
      </c>
      <c r="DE30" s="680"/>
      <c r="DF30" s="680"/>
      <c r="DG30" s="680"/>
      <c r="DH30" s="680"/>
      <c r="DI30" s="680"/>
      <c r="DJ30" s="680"/>
      <c r="DK30" s="681"/>
      <c r="DL30" s="688">
        <v>1672090</v>
      </c>
      <c r="DM30" s="680"/>
      <c r="DN30" s="680"/>
      <c r="DO30" s="680"/>
      <c r="DP30" s="680"/>
      <c r="DQ30" s="680"/>
      <c r="DR30" s="680"/>
      <c r="DS30" s="680"/>
      <c r="DT30" s="680"/>
      <c r="DU30" s="680"/>
      <c r="DV30" s="681"/>
      <c r="DW30" s="684">
        <v>10.6</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55050</v>
      </c>
      <c r="S31" s="680"/>
      <c r="T31" s="680"/>
      <c r="U31" s="680"/>
      <c r="V31" s="680"/>
      <c r="W31" s="680"/>
      <c r="X31" s="680"/>
      <c r="Y31" s="681"/>
      <c r="Z31" s="682">
        <v>0.2</v>
      </c>
      <c r="AA31" s="682"/>
      <c r="AB31" s="682"/>
      <c r="AC31" s="682"/>
      <c r="AD31" s="683" t="s">
        <v>242</v>
      </c>
      <c r="AE31" s="683"/>
      <c r="AF31" s="683"/>
      <c r="AG31" s="683"/>
      <c r="AH31" s="683"/>
      <c r="AI31" s="683"/>
      <c r="AJ31" s="683"/>
      <c r="AK31" s="683"/>
      <c r="AL31" s="684" t="s">
        <v>127</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98.7</v>
      </c>
      <c r="BH31" s="715"/>
      <c r="BI31" s="715"/>
      <c r="BJ31" s="715"/>
      <c r="BK31" s="715"/>
      <c r="BL31" s="715"/>
      <c r="BM31" s="685">
        <v>95.4</v>
      </c>
      <c r="BN31" s="737"/>
      <c r="BO31" s="737"/>
      <c r="BP31" s="737"/>
      <c r="BQ31" s="738"/>
      <c r="BR31" s="736">
        <v>98.7</v>
      </c>
      <c r="BS31" s="715"/>
      <c r="BT31" s="715"/>
      <c r="BU31" s="715"/>
      <c r="BV31" s="715"/>
      <c r="BW31" s="715"/>
      <c r="BX31" s="685">
        <v>94.7</v>
      </c>
      <c r="BY31" s="737"/>
      <c r="BZ31" s="737"/>
      <c r="CA31" s="737"/>
      <c r="CB31" s="738"/>
      <c r="CD31" s="744"/>
      <c r="CE31" s="745"/>
      <c r="CF31" s="694" t="s">
        <v>313</v>
      </c>
      <c r="CG31" s="695"/>
      <c r="CH31" s="695"/>
      <c r="CI31" s="695"/>
      <c r="CJ31" s="695"/>
      <c r="CK31" s="695"/>
      <c r="CL31" s="695"/>
      <c r="CM31" s="695"/>
      <c r="CN31" s="695"/>
      <c r="CO31" s="695"/>
      <c r="CP31" s="695"/>
      <c r="CQ31" s="696"/>
      <c r="CR31" s="679">
        <v>91451</v>
      </c>
      <c r="CS31" s="715"/>
      <c r="CT31" s="715"/>
      <c r="CU31" s="715"/>
      <c r="CV31" s="715"/>
      <c r="CW31" s="715"/>
      <c r="CX31" s="715"/>
      <c r="CY31" s="716"/>
      <c r="CZ31" s="684">
        <v>0.4</v>
      </c>
      <c r="DA31" s="713"/>
      <c r="DB31" s="713"/>
      <c r="DC31" s="717"/>
      <c r="DD31" s="688">
        <v>91451</v>
      </c>
      <c r="DE31" s="715"/>
      <c r="DF31" s="715"/>
      <c r="DG31" s="715"/>
      <c r="DH31" s="715"/>
      <c r="DI31" s="715"/>
      <c r="DJ31" s="715"/>
      <c r="DK31" s="716"/>
      <c r="DL31" s="688">
        <v>91451</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1240902</v>
      </c>
      <c r="S32" s="680"/>
      <c r="T32" s="680"/>
      <c r="U32" s="680"/>
      <c r="V32" s="680"/>
      <c r="W32" s="680"/>
      <c r="X32" s="680"/>
      <c r="Y32" s="681"/>
      <c r="Z32" s="682">
        <v>4.7</v>
      </c>
      <c r="AA32" s="682"/>
      <c r="AB32" s="682"/>
      <c r="AC32" s="682"/>
      <c r="AD32" s="683" t="s">
        <v>242</v>
      </c>
      <c r="AE32" s="683"/>
      <c r="AF32" s="683"/>
      <c r="AG32" s="683"/>
      <c r="AH32" s="683"/>
      <c r="AI32" s="683"/>
      <c r="AJ32" s="683"/>
      <c r="AK32" s="683"/>
      <c r="AL32" s="684" t="s">
        <v>242</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99.4</v>
      </c>
      <c r="BH32" s="749"/>
      <c r="BI32" s="749"/>
      <c r="BJ32" s="749"/>
      <c r="BK32" s="749"/>
      <c r="BL32" s="749"/>
      <c r="BM32" s="750">
        <v>97</v>
      </c>
      <c r="BN32" s="749"/>
      <c r="BO32" s="749"/>
      <c r="BP32" s="749"/>
      <c r="BQ32" s="751"/>
      <c r="BR32" s="748">
        <v>99.3</v>
      </c>
      <c r="BS32" s="749"/>
      <c r="BT32" s="749"/>
      <c r="BU32" s="749"/>
      <c r="BV32" s="749"/>
      <c r="BW32" s="749"/>
      <c r="BX32" s="750">
        <v>96.6</v>
      </c>
      <c r="BY32" s="749"/>
      <c r="BZ32" s="749"/>
      <c r="CA32" s="749"/>
      <c r="CB32" s="751"/>
      <c r="CD32" s="746"/>
      <c r="CE32" s="747"/>
      <c r="CF32" s="694" t="s">
        <v>316</v>
      </c>
      <c r="CG32" s="695"/>
      <c r="CH32" s="695"/>
      <c r="CI32" s="695"/>
      <c r="CJ32" s="695"/>
      <c r="CK32" s="695"/>
      <c r="CL32" s="695"/>
      <c r="CM32" s="695"/>
      <c r="CN32" s="695"/>
      <c r="CO32" s="695"/>
      <c r="CP32" s="695"/>
      <c r="CQ32" s="696"/>
      <c r="CR32" s="679" t="s">
        <v>242</v>
      </c>
      <c r="CS32" s="680"/>
      <c r="CT32" s="680"/>
      <c r="CU32" s="680"/>
      <c r="CV32" s="680"/>
      <c r="CW32" s="680"/>
      <c r="CX32" s="680"/>
      <c r="CY32" s="681"/>
      <c r="CZ32" s="684" t="s">
        <v>142</v>
      </c>
      <c r="DA32" s="713"/>
      <c r="DB32" s="713"/>
      <c r="DC32" s="717"/>
      <c r="DD32" s="688" t="s">
        <v>242</v>
      </c>
      <c r="DE32" s="680"/>
      <c r="DF32" s="680"/>
      <c r="DG32" s="680"/>
      <c r="DH32" s="680"/>
      <c r="DI32" s="680"/>
      <c r="DJ32" s="680"/>
      <c r="DK32" s="681"/>
      <c r="DL32" s="688" t="s">
        <v>142</v>
      </c>
      <c r="DM32" s="680"/>
      <c r="DN32" s="680"/>
      <c r="DO32" s="680"/>
      <c r="DP32" s="680"/>
      <c r="DQ32" s="680"/>
      <c r="DR32" s="680"/>
      <c r="DS32" s="680"/>
      <c r="DT32" s="680"/>
      <c r="DU32" s="680"/>
      <c r="DV32" s="681"/>
      <c r="DW32" s="684" t="s">
        <v>242</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1079320</v>
      </c>
      <c r="S33" s="680"/>
      <c r="T33" s="680"/>
      <c r="U33" s="680"/>
      <c r="V33" s="680"/>
      <c r="W33" s="680"/>
      <c r="X33" s="680"/>
      <c r="Y33" s="681"/>
      <c r="Z33" s="682">
        <v>4.0999999999999996</v>
      </c>
      <c r="AA33" s="682"/>
      <c r="AB33" s="682"/>
      <c r="AC33" s="682"/>
      <c r="AD33" s="683" t="s">
        <v>242</v>
      </c>
      <c r="AE33" s="683"/>
      <c r="AF33" s="683"/>
      <c r="AG33" s="683"/>
      <c r="AH33" s="683"/>
      <c r="AI33" s="683"/>
      <c r="AJ33" s="683"/>
      <c r="AK33" s="683"/>
      <c r="AL33" s="684" t="s">
        <v>242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11657008</v>
      </c>
      <c r="CS33" s="715"/>
      <c r="CT33" s="715"/>
      <c r="CU33" s="715"/>
      <c r="CV33" s="715"/>
      <c r="CW33" s="715"/>
      <c r="CX33" s="715"/>
      <c r="CY33" s="716"/>
      <c r="CZ33" s="684">
        <v>45.9</v>
      </c>
      <c r="DA33" s="713"/>
      <c r="DB33" s="713"/>
      <c r="DC33" s="717"/>
      <c r="DD33" s="688">
        <v>9913670</v>
      </c>
      <c r="DE33" s="715"/>
      <c r="DF33" s="715"/>
      <c r="DG33" s="715"/>
      <c r="DH33" s="715"/>
      <c r="DI33" s="715"/>
      <c r="DJ33" s="715"/>
      <c r="DK33" s="716"/>
      <c r="DL33" s="688">
        <v>7118125</v>
      </c>
      <c r="DM33" s="715"/>
      <c r="DN33" s="715"/>
      <c r="DO33" s="715"/>
      <c r="DP33" s="715"/>
      <c r="DQ33" s="715"/>
      <c r="DR33" s="715"/>
      <c r="DS33" s="715"/>
      <c r="DT33" s="715"/>
      <c r="DU33" s="715"/>
      <c r="DV33" s="716"/>
      <c r="DW33" s="684">
        <v>45.2</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676256</v>
      </c>
      <c r="S34" s="680"/>
      <c r="T34" s="680"/>
      <c r="U34" s="680"/>
      <c r="V34" s="680"/>
      <c r="W34" s="680"/>
      <c r="X34" s="680"/>
      <c r="Y34" s="681"/>
      <c r="Z34" s="682">
        <v>2.5</v>
      </c>
      <c r="AA34" s="682"/>
      <c r="AB34" s="682"/>
      <c r="AC34" s="682"/>
      <c r="AD34" s="683">
        <v>140</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5035175</v>
      </c>
      <c r="CS34" s="680"/>
      <c r="CT34" s="680"/>
      <c r="CU34" s="680"/>
      <c r="CV34" s="680"/>
      <c r="CW34" s="680"/>
      <c r="CX34" s="680"/>
      <c r="CY34" s="681"/>
      <c r="CZ34" s="684">
        <v>19.8</v>
      </c>
      <c r="DA34" s="713"/>
      <c r="DB34" s="713"/>
      <c r="DC34" s="717"/>
      <c r="DD34" s="688">
        <v>4172840</v>
      </c>
      <c r="DE34" s="680"/>
      <c r="DF34" s="680"/>
      <c r="DG34" s="680"/>
      <c r="DH34" s="680"/>
      <c r="DI34" s="680"/>
      <c r="DJ34" s="680"/>
      <c r="DK34" s="681"/>
      <c r="DL34" s="688">
        <v>3262382</v>
      </c>
      <c r="DM34" s="680"/>
      <c r="DN34" s="680"/>
      <c r="DO34" s="680"/>
      <c r="DP34" s="680"/>
      <c r="DQ34" s="680"/>
      <c r="DR34" s="680"/>
      <c r="DS34" s="680"/>
      <c r="DT34" s="680"/>
      <c r="DU34" s="680"/>
      <c r="DV34" s="681"/>
      <c r="DW34" s="684">
        <v>20.7</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1966100</v>
      </c>
      <c r="S35" s="680"/>
      <c r="T35" s="680"/>
      <c r="U35" s="680"/>
      <c r="V35" s="680"/>
      <c r="W35" s="680"/>
      <c r="X35" s="680"/>
      <c r="Y35" s="681"/>
      <c r="Z35" s="682">
        <v>7.4</v>
      </c>
      <c r="AA35" s="682"/>
      <c r="AB35" s="682"/>
      <c r="AC35" s="682"/>
      <c r="AD35" s="683" t="s">
        <v>242</v>
      </c>
      <c r="AE35" s="683"/>
      <c r="AF35" s="683"/>
      <c r="AG35" s="683"/>
      <c r="AH35" s="683"/>
      <c r="AI35" s="683"/>
      <c r="AJ35" s="683"/>
      <c r="AK35" s="683"/>
      <c r="AL35" s="684" t="s">
        <v>127</v>
      </c>
      <c r="AM35" s="685"/>
      <c r="AN35" s="685"/>
      <c r="AO35" s="686"/>
      <c r="AP35" s="234"/>
      <c r="AQ35" s="752" t="s">
        <v>324</v>
      </c>
      <c r="AR35" s="753"/>
      <c r="AS35" s="753"/>
      <c r="AT35" s="753"/>
      <c r="AU35" s="753"/>
      <c r="AV35" s="753"/>
      <c r="AW35" s="753"/>
      <c r="AX35" s="753"/>
      <c r="AY35" s="754"/>
      <c r="AZ35" s="668">
        <v>2973946</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89501</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100106</v>
      </c>
      <c r="CS35" s="715"/>
      <c r="CT35" s="715"/>
      <c r="CU35" s="715"/>
      <c r="CV35" s="715"/>
      <c r="CW35" s="715"/>
      <c r="CX35" s="715"/>
      <c r="CY35" s="716"/>
      <c r="CZ35" s="684">
        <v>0.4</v>
      </c>
      <c r="DA35" s="713"/>
      <c r="DB35" s="713"/>
      <c r="DC35" s="717"/>
      <c r="DD35" s="688">
        <v>93978</v>
      </c>
      <c r="DE35" s="715"/>
      <c r="DF35" s="715"/>
      <c r="DG35" s="715"/>
      <c r="DH35" s="715"/>
      <c r="DI35" s="715"/>
      <c r="DJ35" s="715"/>
      <c r="DK35" s="716"/>
      <c r="DL35" s="688">
        <v>88268</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242</v>
      </c>
      <c r="AA36" s="682"/>
      <c r="AB36" s="682"/>
      <c r="AC36" s="682"/>
      <c r="AD36" s="683" t="s">
        <v>142</v>
      </c>
      <c r="AE36" s="683"/>
      <c r="AF36" s="683"/>
      <c r="AG36" s="683"/>
      <c r="AH36" s="683"/>
      <c r="AI36" s="683"/>
      <c r="AJ36" s="683"/>
      <c r="AK36" s="683"/>
      <c r="AL36" s="684" t="s">
        <v>142</v>
      </c>
      <c r="AM36" s="685"/>
      <c r="AN36" s="685"/>
      <c r="AO36" s="686"/>
      <c r="AQ36" s="756" t="s">
        <v>328</v>
      </c>
      <c r="AR36" s="757"/>
      <c r="AS36" s="757"/>
      <c r="AT36" s="757"/>
      <c r="AU36" s="757"/>
      <c r="AV36" s="757"/>
      <c r="AW36" s="757"/>
      <c r="AX36" s="757"/>
      <c r="AY36" s="758"/>
      <c r="AZ36" s="679">
        <v>939370</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296289</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2370564</v>
      </c>
      <c r="CS36" s="680"/>
      <c r="CT36" s="680"/>
      <c r="CU36" s="680"/>
      <c r="CV36" s="680"/>
      <c r="CW36" s="680"/>
      <c r="CX36" s="680"/>
      <c r="CY36" s="681"/>
      <c r="CZ36" s="684">
        <v>9.3000000000000007</v>
      </c>
      <c r="DA36" s="713"/>
      <c r="DB36" s="713"/>
      <c r="DC36" s="717"/>
      <c r="DD36" s="688">
        <v>2057682</v>
      </c>
      <c r="DE36" s="680"/>
      <c r="DF36" s="680"/>
      <c r="DG36" s="680"/>
      <c r="DH36" s="680"/>
      <c r="DI36" s="680"/>
      <c r="DJ36" s="680"/>
      <c r="DK36" s="681"/>
      <c r="DL36" s="688">
        <v>1658612</v>
      </c>
      <c r="DM36" s="680"/>
      <c r="DN36" s="680"/>
      <c r="DO36" s="680"/>
      <c r="DP36" s="680"/>
      <c r="DQ36" s="680"/>
      <c r="DR36" s="680"/>
      <c r="DS36" s="680"/>
      <c r="DT36" s="680"/>
      <c r="DU36" s="680"/>
      <c r="DV36" s="681"/>
      <c r="DW36" s="684">
        <v>10.5</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700000</v>
      </c>
      <c r="S37" s="680"/>
      <c r="T37" s="680"/>
      <c r="U37" s="680"/>
      <c r="V37" s="680"/>
      <c r="W37" s="680"/>
      <c r="X37" s="680"/>
      <c r="Y37" s="681"/>
      <c r="Z37" s="682">
        <v>2.6</v>
      </c>
      <c r="AA37" s="682"/>
      <c r="AB37" s="682"/>
      <c r="AC37" s="682"/>
      <c r="AD37" s="683" t="s">
        <v>142</v>
      </c>
      <c r="AE37" s="683"/>
      <c r="AF37" s="683"/>
      <c r="AG37" s="683"/>
      <c r="AH37" s="683"/>
      <c r="AI37" s="683"/>
      <c r="AJ37" s="683"/>
      <c r="AK37" s="683"/>
      <c r="AL37" s="684" t="s">
        <v>242</v>
      </c>
      <c r="AM37" s="685"/>
      <c r="AN37" s="685"/>
      <c r="AO37" s="686"/>
      <c r="AQ37" s="756" t="s">
        <v>332</v>
      </c>
      <c r="AR37" s="757"/>
      <c r="AS37" s="757"/>
      <c r="AT37" s="757"/>
      <c r="AU37" s="757"/>
      <c r="AV37" s="757"/>
      <c r="AW37" s="757"/>
      <c r="AX37" s="757"/>
      <c r="AY37" s="758"/>
      <c r="AZ37" s="679">
        <v>1081</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8518</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1361368</v>
      </c>
      <c r="CS37" s="715"/>
      <c r="CT37" s="715"/>
      <c r="CU37" s="715"/>
      <c r="CV37" s="715"/>
      <c r="CW37" s="715"/>
      <c r="CX37" s="715"/>
      <c r="CY37" s="716"/>
      <c r="CZ37" s="684">
        <v>5.4</v>
      </c>
      <c r="DA37" s="713"/>
      <c r="DB37" s="713"/>
      <c r="DC37" s="717"/>
      <c r="DD37" s="688">
        <v>1211365</v>
      </c>
      <c r="DE37" s="715"/>
      <c r="DF37" s="715"/>
      <c r="DG37" s="715"/>
      <c r="DH37" s="715"/>
      <c r="DI37" s="715"/>
      <c r="DJ37" s="715"/>
      <c r="DK37" s="716"/>
      <c r="DL37" s="688">
        <v>1046099</v>
      </c>
      <c r="DM37" s="715"/>
      <c r="DN37" s="715"/>
      <c r="DO37" s="715"/>
      <c r="DP37" s="715"/>
      <c r="DQ37" s="715"/>
      <c r="DR37" s="715"/>
      <c r="DS37" s="715"/>
      <c r="DT37" s="715"/>
      <c r="DU37" s="715"/>
      <c r="DV37" s="716"/>
      <c r="DW37" s="684">
        <v>6.6</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26599009</v>
      </c>
      <c r="S38" s="760"/>
      <c r="T38" s="760"/>
      <c r="U38" s="760"/>
      <c r="V38" s="760"/>
      <c r="W38" s="760"/>
      <c r="X38" s="760"/>
      <c r="Y38" s="761"/>
      <c r="Z38" s="762">
        <v>100</v>
      </c>
      <c r="AA38" s="762"/>
      <c r="AB38" s="762"/>
      <c r="AC38" s="762"/>
      <c r="AD38" s="763">
        <v>15051324</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127</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13620</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2972865</v>
      </c>
      <c r="CS38" s="680"/>
      <c r="CT38" s="680"/>
      <c r="CU38" s="680"/>
      <c r="CV38" s="680"/>
      <c r="CW38" s="680"/>
      <c r="CX38" s="680"/>
      <c r="CY38" s="681"/>
      <c r="CZ38" s="684">
        <v>11.7</v>
      </c>
      <c r="DA38" s="713"/>
      <c r="DB38" s="713"/>
      <c r="DC38" s="717"/>
      <c r="DD38" s="688">
        <v>2520298</v>
      </c>
      <c r="DE38" s="680"/>
      <c r="DF38" s="680"/>
      <c r="DG38" s="680"/>
      <c r="DH38" s="680"/>
      <c r="DI38" s="680"/>
      <c r="DJ38" s="680"/>
      <c r="DK38" s="681"/>
      <c r="DL38" s="688">
        <v>2108863</v>
      </c>
      <c r="DM38" s="680"/>
      <c r="DN38" s="680"/>
      <c r="DO38" s="680"/>
      <c r="DP38" s="680"/>
      <c r="DQ38" s="680"/>
      <c r="DR38" s="680"/>
      <c r="DS38" s="680"/>
      <c r="DT38" s="680"/>
      <c r="DU38" s="680"/>
      <c r="DV38" s="681"/>
      <c r="DW38" s="684">
        <v>13.4</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142</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98</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1071298</v>
      </c>
      <c r="CS39" s="715"/>
      <c r="CT39" s="715"/>
      <c r="CU39" s="715"/>
      <c r="CV39" s="715"/>
      <c r="CW39" s="715"/>
      <c r="CX39" s="715"/>
      <c r="CY39" s="716"/>
      <c r="CZ39" s="684">
        <v>4.2</v>
      </c>
      <c r="DA39" s="713"/>
      <c r="DB39" s="713"/>
      <c r="DC39" s="717"/>
      <c r="DD39" s="688">
        <v>1068872</v>
      </c>
      <c r="DE39" s="715"/>
      <c r="DF39" s="715"/>
      <c r="DG39" s="715"/>
      <c r="DH39" s="715"/>
      <c r="DI39" s="715"/>
      <c r="DJ39" s="715"/>
      <c r="DK39" s="716"/>
      <c r="DL39" s="688" t="s">
        <v>142</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687560</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127</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107000</v>
      </c>
      <c r="CS40" s="680"/>
      <c r="CT40" s="680"/>
      <c r="CU40" s="680"/>
      <c r="CV40" s="680"/>
      <c r="CW40" s="680"/>
      <c r="CX40" s="680"/>
      <c r="CY40" s="681"/>
      <c r="CZ40" s="684">
        <v>0.4</v>
      </c>
      <c r="DA40" s="713"/>
      <c r="DB40" s="713"/>
      <c r="DC40" s="717"/>
      <c r="DD40" s="688" t="s">
        <v>127</v>
      </c>
      <c r="DE40" s="680"/>
      <c r="DF40" s="680"/>
      <c r="DG40" s="680"/>
      <c r="DH40" s="680"/>
      <c r="DI40" s="680"/>
      <c r="DJ40" s="680"/>
      <c r="DK40" s="681"/>
      <c r="DL40" s="688" t="s">
        <v>127</v>
      </c>
      <c r="DM40" s="680"/>
      <c r="DN40" s="680"/>
      <c r="DO40" s="680"/>
      <c r="DP40" s="680"/>
      <c r="DQ40" s="680"/>
      <c r="DR40" s="680"/>
      <c r="DS40" s="680"/>
      <c r="DT40" s="680"/>
      <c r="DU40" s="680"/>
      <c r="DV40" s="681"/>
      <c r="DW40" s="684" t="s">
        <v>242</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1345935</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277</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3614791</v>
      </c>
      <c r="CS42" s="680"/>
      <c r="CT42" s="680"/>
      <c r="CU42" s="680"/>
      <c r="CV42" s="680"/>
      <c r="CW42" s="680"/>
      <c r="CX42" s="680"/>
      <c r="CY42" s="681"/>
      <c r="CZ42" s="684">
        <v>14.2</v>
      </c>
      <c r="DA42" s="685"/>
      <c r="DB42" s="685"/>
      <c r="DC42" s="780"/>
      <c r="DD42" s="688">
        <v>937408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42780</v>
      </c>
      <c r="CS43" s="715"/>
      <c r="CT43" s="715"/>
      <c r="CU43" s="715"/>
      <c r="CV43" s="715"/>
      <c r="CW43" s="715"/>
      <c r="CX43" s="715"/>
      <c r="CY43" s="716"/>
      <c r="CZ43" s="684">
        <v>0.2</v>
      </c>
      <c r="DA43" s="713"/>
      <c r="DB43" s="713"/>
      <c r="DC43" s="717"/>
      <c r="DD43" s="688">
        <v>42780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3614791</v>
      </c>
      <c r="CS44" s="680"/>
      <c r="CT44" s="680"/>
      <c r="CU44" s="680"/>
      <c r="CV44" s="680"/>
      <c r="CW44" s="680"/>
      <c r="CX44" s="680"/>
      <c r="CY44" s="681"/>
      <c r="CZ44" s="684">
        <v>14.2</v>
      </c>
      <c r="DA44" s="685"/>
      <c r="DB44" s="685"/>
      <c r="DC44" s="780"/>
      <c r="DD44" s="688">
        <v>937408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1647341</v>
      </c>
      <c r="CS45" s="715"/>
      <c r="CT45" s="715"/>
      <c r="CU45" s="715"/>
      <c r="CV45" s="715"/>
      <c r="CW45" s="715"/>
      <c r="CX45" s="715"/>
      <c r="CY45" s="716"/>
      <c r="CZ45" s="684">
        <v>6.5</v>
      </c>
      <c r="DA45" s="713"/>
      <c r="DB45" s="713"/>
      <c r="DC45" s="717"/>
      <c r="DD45" s="688">
        <v>146640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1967450</v>
      </c>
      <c r="CS46" s="680"/>
      <c r="CT46" s="680"/>
      <c r="CU46" s="680"/>
      <c r="CV46" s="680"/>
      <c r="CW46" s="680"/>
      <c r="CX46" s="680"/>
      <c r="CY46" s="681"/>
      <c r="CZ46" s="684">
        <v>7.8</v>
      </c>
      <c r="DA46" s="685"/>
      <c r="DB46" s="685"/>
      <c r="DC46" s="780"/>
      <c r="DD46" s="688">
        <v>790768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t="s">
        <v>127</v>
      </c>
      <c r="CS47" s="715"/>
      <c r="CT47" s="715"/>
      <c r="CU47" s="715"/>
      <c r="CV47" s="715"/>
      <c r="CW47" s="715"/>
      <c r="CX47" s="715"/>
      <c r="CY47" s="716"/>
      <c r="CZ47" s="684" t="s">
        <v>242</v>
      </c>
      <c r="DA47" s="713"/>
      <c r="DB47" s="713"/>
      <c r="DC47" s="717"/>
      <c r="DD47" s="688" t="s">
        <v>127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142</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25385021</v>
      </c>
      <c r="CS49" s="749"/>
      <c r="CT49" s="749"/>
      <c r="CU49" s="749"/>
      <c r="CV49" s="749"/>
      <c r="CW49" s="749"/>
      <c r="CX49" s="749"/>
      <c r="CY49" s="781"/>
      <c r="CZ49" s="764">
        <v>100</v>
      </c>
      <c r="DA49" s="782"/>
      <c r="DB49" s="782"/>
      <c r="DC49" s="783"/>
      <c r="DD49" s="784">
        <v>17337353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L85tic2J6j6kQw9Y5RGl5xvybdcde5pmxGo9P+brXjzB+nsfI2kA/eY2p5Aql9GGVf2njLGIYrsaP1DfQ0MkLQ==" saltValue="y/hW1RFfzhELba5jzAhS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26599</v>
      </c>
      <c r="R7" s="815"/>
      <c r="S7" s="815"/>
      <c r="T7" s="815"/>
      <c r="U7" s="815"/>
      <c r="V7" s="815">
        <v>25385</v>
      </c>
      <c r="W7" s="815"/>
      <c r="X7" s="815"/>
      <c r="Y7" s="815"/>
      <c r="Z7" s="815"/>
      <c r="AA7" s="815">
        <v>1214</v>
      </c>
      <c r="AB7" s="815"/>
      <c r="AC7" s="815"/>
      <c r="AD7" s="815"/>
      <c r="AE7" s="816"/>
      <c r="AF7" s="817">
        <v>760</v>
      </c>
      <c r="AG7" s="818"/>
      <c r="AH7" s="818"/>
      <c r="AI7" s="818"/>
      <c r="AJ7" s="819"/>
      <c r="AK7" s="854">
        <v>1241</v>
      </c>
      <c r="AL7" s="855"/>
      <c r="AM7" s="855"/>
      <c r="AN7" s="855"/>
      <c r="AO7" s="855"/>
      <c r="AP7" s="855">
        <v>18132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569</v>
      </c>
      <c r="BT7" s="859"/>
      <c r="BU7" s="859"/>
      <c r="BV7" s="859"/>
      <c r="BW7" s="859"/>
      <c r="BX7" s="859"/>
      <c r="BY7" s="859"/>
      <c r="BZ7" s="859"/>
      <c r="CA7" s="859"/>
      <c r="CB7" s="859"/>
      <c r="CC7" s="859"/>
      <c r="CD7" s="859"/>
      <c r="CE7" s="859"/>
      <c r="CF7" s="859"/>
      <c r="CG7" s="860"/>
      <c r="CH7" s="851">
        <v>2</v>
      </c>
      <c r="CI7" s="852"/>
      <c r="CJ7" s="852"/>
      <c r="CK7" s="852"/>
      <c r="CL7" s="853"/>
      <c r="CM7" s="851">
        <v>23</v>
      </c>
      <c r="CN7" s="852"/>
      <c r="CO7" s="852"/>
      <c r="CP7" s="852"/>
      <c r="CQ7" s="853"/>
      <c r="CR7" s="851">
        <v>3</v>
      </c>
      <c r="CS7" s="852"/>
      <c r="CT7" s="852"/>
      <c r="CU7" s="852"/>
      <c r="CV7" s="853"/>
      <c r="CW7" s="851" t="s">
        <v>570</v>
      </c>
      <c r="CX7" s="852"/>
      <c r="CY7" s="852"/>
      <c r="CZ7" s="852"/>
      <c r="DA7" s="853"/>
      <c r="DB7" s="851" t="s">
        <v>559</v>
      </c>
      <c r="DC7" s="852"/>
      <c r="DD7" s="852"/>
      <c r="DE7" s="852"/>
      <c r="DF7" s="853"/>
      <c r="DG7" s="851" t="s">
        <v>559</v>
      </c>
      <c r="DH7" s="852"/>
      <c r="DI7" s="852"/>
      <c r="DJ7" s="852"/>
      <c r="DK7" s="853"/>
      <c r="DL7" s="851" t="s">
        <v>559</v>
      </c>
      <c r="DM7" s="852"/>
      <c r="DN7" s="852"/>
      <c r="DO7" s="852"/>
      <c r="DP7" s="853"/>
      <c r="DQ7" s="851" t="s">
        <v>559</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26599</v>
      </c>
      <c r="R23" s="874"/>
      <c r="S23" s="874"/>
      <c r="T23" s="874"/>
      <c r="U23" s="874"/>
      <c r="V23" s="874">
        <v>25385</v>
      </c>
      <c r="W23" s="874"/>
      <c r="X23" s="874"/>
      <c r="Y23" s="874"/>
      <c r="Z23" s="874"/>
      <c r="AA23" s="874">
        <v>1214</v>
      </c>
      <c r="AB23" s="874"/>
      <c r="AC23" s="874"/>
      <c r="AD23" s="874"/>
      <c r="AE23" s="875"/>
      <c r="AF23" s="876">
        <v>760</v>
      </c>
      <c r="AG23" s="874"/>
      <c r="AH23" s="874"/>
      <c r="AI23" s="874"/>
      <c r="AJ23" s="877"/>
      <c r="AK23" s="878"/>
      <c r="AL23" s="879"/>
      <c r="AM23" s="879"/>
      <c r="AN23" s="879"/>
      <c r="AO23" s="879"/>
      <c r="AP23" s="874">
        <v>18132</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6164</v>
      </c>
      <c r="R28" s="903"/>
      <c r="S28" s="903"/>
      <c r="T28" s="903"/>
      <c r="U28" s="903"/>
      <c r="V28" s="903">
        <v>6075</v>
      </c>
      <c r="W28" s="903"/>
      <c r="X28" s="903"/>
      <c r="Y28" s="903"/>
      <c r="Z28" s="903"/>
      <c r="AA28" s="903">
        <v>90</v>
      </c>
      <c r="AB28" s="903"/>
      <c r="AC28" s="903"/>
      <c r="AD28" s="903"/>
      <c r="AE28" s="904"/>
      <c r="AF28" s="905">
        <v>90</v>
      </c>
      <c r="AG28" s="903"/>
      <c r="AH28" s="903"/>
      <c r="AI28" s="903"/>
      <c r="AJ28" s="906"/>
      <c r="AK28" s="907">
        <v>688</v>
      </c>
      <c r="AL28" s="898"/>
      <c r="AM28" s="898"/>
      <c r="AN28" s="898"/>
      <c r="AO28" s="898"/>
      <c r="AP28" s="898" t="s">
        <v>559</v>
      </c>
      <c r="AQ28" s="898"/>
      <c r="AR28" s="898"/>
      <c r="AS28" s="898"/>
      <c r="AT28" s="898"/>
      <c r="AU28" s="898" t="s">
        <v>559</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4482</v>
      </c>
      <c r="R29" s="839"/>
      <c r="S29" s="839"/>
      <c r="T29" s="839"/>
      <c r="U29" s="839"/>
      <c r="V29" s="839">
        <v>4381</v>
      </c>
      <c r="W29" s="839"/>
      <c r="X29" s="839"/>
      <c r="Y29" s="839"/>
      <c r="Z29" s="839"/>
      <c r="AA29" s="839">
        <v>101</v>
      </c>
      <c r="AB29" s="839"/>
      <c r="AC29" s="839"/>
      <c r="AD29" s="839"/>
      <c r="AE29" s="840"/>
      <c r="AF29" s="841">
        <v>101</v>
      </c>
      <c r="AG29" s="842"/>
      <c r="AH29" s="842"/>
      <c r="AI29" s="842"/>
      <c r="AJ29" s="843"/>
      <c r="AK29" s="910">
        <v>714</v>
      </c>
      <c r="AL29" s="911"/>
      <c r="AM29" s="911"/>
      <c r="AN29" s="911"/>
      <c r="AO29" s="911"/>
      <c r="AP29" s="911" t="s">
        <v>559</v>
      </c>
      <c r="AQ29" s="911"/>
      <c r="AR29" s="911"/>
      <c r="AS29" s="911"/>
      <c r="AT29" s="911"/>
      <c r="AU29" s="911" t="s">
        <v>560</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1493</v>
      </c>
      <c r="R30" s="839"/>
      <c r="S30" s="839"/>
      <c r="T30" s="839"/>
      <c r="U30" s="839"/>
      <c r="V30" s="839">
        <v>1461</v>
      </c>
      <c r="W30" s="839"/>
      <c r="X30" s="839"/>
      <c r="Y30" s="839"/>
      <c r="Z30" s="839"/>
      <c r="AA30" s="839">
        <v>32</v>
      </c>
      <c r="AB30" s="839"/>
      <c r="AC30" s="839"/>
      <c r="AD30" s="839"/>
      <c r="AE30" s="840"/>
      <c r="AF30" s="841">
        <v>32</v>
      </c>
      <c r="AG30" s="842"/>
      <c r="AH30" s="842"/>
      <c r="AI30" s="842"/>
      <c r="AJ30" s="843"/>
      <c r="AK30" s="910">
        <v>158</v>
      </c>
      <c r="AL30" s="911"/>
      <c r="AM30" s="911"/>
      <c r="AN30" s="911"/>
      <c r="AO30" s="911"/>
      <c r="AP30" s="911" t="s">
        <v>561</v>
      </c>
      <c r="AQ30" s="911"/>
      <c r="AR30" s="911"/>
      <c r="AS30" s="911"/>
      <c r="AT30" s="911"/>
      <c r="AU30" s="911" t="s">
        <v>559</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222</v>
      </c>
      <c r="R31" s="839"/>
      <c r="S31" s="839"/>
      <c r="T31" s="839"/>
      <c r="U31" s="839"/>
      <c r="V31" s="839">
        <v>201</v>
      </c>
      <c r="W31" s="839"/>
      <c r="X31" s="839"/>
      <c r="Y31" s="839"/>
      <c r="Z31" s="839"/>
      <c r="AA31" s="839">
        <v>21</v>
      </c>
      <c r="AB31" s="839"/>
      <c r="AC31" s="839"/>
      <c r="AD31" s="839"/>
      <c r="AE31" s="840"/>
      <c r="AF31" s="841">
        <v>158</v>
      </c>
      <c r="AG31" s="842"/>
      <c r="AH31" s="842"/>
      <c r="AI31" s="842"/>
      <c r="AJ31" s="843"/>
      <c r="AK31" s="910">
        <v>2</v>
      </c>
      <c r="AL31" s="911"/>
      <c r="AM31" s="911"/>
      <c r="AN31" s="911"/>
      <c r="AO31" s="911"/>
      <c r="AP31" s="911">
        <v>277</v>
      </c>
      <c r="AQ31" s="911"/>
      <c r="AR31" s="911"/>
      <c r="AS31" s="911"/>
      <c r="AT31" s="911"/>
      <c r="AU31" s="911">
        <v>1</v>
      </c>
      <c r="AV31" s="911"/>
      <c r="AW31" s="911"/>
      <c r="AX31" s="911"/>
      <c r="AY31" s="911"/>
      <c r="AZ31" s="912"/>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2338</v>
      </c>
      <c r="R32" s="839"/>
      <c r="S32" s="839"/>
      <c r="T32" s="839"/>
      <c r="U32" s="839"/>
      <c r="V32" s="839">
        <v>2224</v>
      </c>
      <c r="W32" s="839"/>
      <c r="X32" s="839"/>
      <c r="Y32" s="839"/>
      <c r="Z32" s="839"/>
      <c r="AA32" s="839">
        <v>113</v>
      </c>
      <c r="AB32" s="839"/>
      <c r="AC32" s="839"/>
      <c r="AD32" s="839"/>
      <c r="AE32" s="840"/>
      <c r="AF32" s="841">
        <v>105</v>
      </c>
      <c r="AG32" s="842"/>
      <c r="AH32" s="842"/>
      <c r="AI32" s="842"/>
      <c r="AJ32" s="843"/>
      <c r="AK32" s="910">
        <v>939</v>
      </c>
      <c r="AL32" s="911"/>
      <c r="AM32" s="911"/>
      <c r="AN32" s="911"/>
      <c r="AO32" s="911"/>
      <c r="AP32" s="911">
        <v>12599</v>
      </c>
      <c r="AQ32" s="911"/>
      <c r="AR32" s="911"/>
      <c r="AS32" s="911"/>
      <c r="AT32" s="911"/>
      <c r="AU32" s="911" t="s">
        <v>559</v>
      </c>
      <c r="AV32" s="911"/>
      <c r="AW32" s="911"/>
      <c r="AX32" s="911"/>
      <c r="AY32" s="911"/>
      <c r="AZ32" s="912"/>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486</v>
      </c>
      <c r="AG63" s="922"/>
      <c r="AH63" s="922"/>
      <c r="AI63" s="922"/>
      <c r="AJ63" s="923"/>
      <c r="AK63" s="924"/>
      <c r="AL63" s="919"/>
      <c r="AM63" s="919"/>
      <c r="AN63" s="919"/>
      <c r="AO63" s="919"/>
      <c r="AP63" s="922">
        <v>12876</v>
      </c>
      <c r="AQ63" s="922"/>
      <c r="AR63" s="922"/>
      <c r="AS63" s="922"/>
      <c r="AT63" s="922"/>
      <c r="AU63" s="922">
        <v>1</v>
      </c>
      <c r="AV63" s="922"/>
      <c r="AW63" s="922"/>
      <c r="AX63" s="922"/>
      <c r="AY63" s="922"/>
      <c r="AZ63" s="926"/>
      <c r="BA63" s="926"/>
      <c r="BB63" s="926"/>
      <c r="BC63" s="926"/>
      <c r="BD63" s="926"/>
      <c r="BE63" s="927"/>
      <c r="BF63" s="927"/>
      <c r="BG63" s="927"/>
      <c r="BH63" s="927"/>
      <c r="BI63" s="928"/>
      <c r="BJ63" s="929" t="s">
        <v>127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406</v>
      </c>
      <c r="B66" s="821"/>
      <c r="C66" s="821"/>
      <c r="D66" s="821"/>
      <c r="E66" s="821"/>
      <c r="F66" s="821"/>
      <c r="G66" s="821"/>
      <c r="H66" s="821"/>
      <c r="I66" s="821"/>
      <c r="J66" s="821"/>
      <c r="K66" s="821"/>
      <c r="L66" s="821"/>
      <c r="M66" s="821"/>
      <c r="N66" s="821"/>
      <c r="O66" s="821"/>
      <c r="P66" s="822"/>
      <c r="Q66" s="797" t="s">
        <v>388</v>
      </c>
      <c r="R66" s="798"/>
      <c r="S66" s="798"/>
      <c r="T66" s="798"/>
      <c r="U66" s="799"/>
      <c r="V66" s="797" t="s">
        <v>389</v>
      </c>
      <c r="W66" s="798"/>
      <c r="X66" s="798"/>
      <c r="Y66" s="798"/>
      <c r="Z66" s="799"/>
      <c r="AA66" s="797" t="s">
        <v>407</v>
      </c>
      <c r="AB66" s="798"/>
      <c r="AC66" s="798"/>
      <c r="AD66" s="798"/>
      <c r="AE66" s="799"/>
      <c r="AF66" s="932" t="s">
        <v>408</v>
      </c>
      <c r="AG66" s="893"/>
      <c r="AH66" s="893"/>
      <c r="AI66" s="893"/>
      <c r="AJ66" s="933"/>
      <c r="AK66" s="797" t="s">
        <v>392</v>
      </c>
      <c r="AL66" s="821"/>
      <c r="AM66" s="821"/>
      <c r="AN66" s="821"/>
      <c r="AO66" s="822"/>
      <c r="AP66" s="797" t="s">
        <v>393</v>
      </c>
      <c r="AQ66" s="798"/>
      <c r="AR66" s="798"/>
      <c r="AS66" s="798"/>
      <c r="AT66" s="799"/>
      <c r="AU66" s="797" t="s">
        <v>409</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562</v>
      </c>
      <c r="C68" s="950"/>
      <c r="D68" s="950"/>
      <c r="E68" s="950"/>
      <c r="F68" s="950"/>
      <c r="G68" s="950"/>
      <c r="H68" s="950"/>
      <c r="I68" s="950"/>
      <c r="J68" s="950"/>
      <c r="K68" s="950"/>
      <c r="L68" s="950"/>
      <c r="M68" s="950"/>
      <c r="N68" s="950"/>
      <c r="O68" s="950"/>
      <c r="P68" s="951"/>
      <c r="Q68" s="952">
        <v>2081</v>
      </c>
      <c r="R68" s="946"/>
      <c r="S68" s="946"/>
      <c r="T68" s="946"/>
      <c r="U68" s="946"/>
      <c r="V68" s="946">
        <v>1998</v>
      </c>
      <c r="W68" s="946"/>
      <c r="X68" s="946"/>
      <c r="Y68" s="946"/>
      <c r="Z68" s="946"/>
      <c r="AA68" s="946">
        <v>83</v>
      </c>
      <c r="AB68" s="946"/>
      <c r="AC68" s="946"/>
      <c r="AD68" s="946"/>
      <c r="AE68" s="946"/>
      <c r="AF68" s="946">
        <v>83</v>
      </c>
      <c r="AG68" s="946"/>
      <c r="AH68" s="946"/>
      <c r="AI68" s="946"/>
      <c r="AJ68" s="946"/>
      <c r="AK68" s="946">
        <v>8</v>
      </c>
      <c r="AL68" s="946"/>
      <c r="AM68" s="946"/>
      <c r="AN68" s="946"/>
      <c r="AO68" s="946"/>
      <c r="AP68" s="946">
        <v>411</v>
      </c>
      <c r="AQ68" s="946"/>
      <c r="AR68" s="946"/>
      <c r="AS68" s="946"/>
      <c r="AT68" s="946"/>
      <c r="AU68" s="946">
        <v>159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563</v>
      </c>
      <c r="C69" s="954"/>
      <c r="D69" s="954"/>
      <c r="E69" s="954"/>
      <c r="F69" s="954"/>
      <c r="G69" s="954"/>
      <c r="H69" s="954"/>
      <c r="I69" s="954"/>
      <c r="J69" s="954"/>
      <c r="K69" s="954"/>
      <c r="L69" s="954"/>
      <c r="M69" s="954"/>
      <c r="N69" s="954"/>
      <c r="O69" s="954"/>
      <c r="P69" s="955"/>
      <c r="Q69" s="956">
        <v>1173</v>
      </c>
      <c r="R69" s="911"/>
      <c r="S69" s="911"/>
      <c r="T69" s="911"/>
      <c r="U69" s="911"/>
      <c r="V69" s="911">
        <v>1092</v>
      </c>
      <c r="W69" s="911"/>
      <c r="X69" s="911"/>
      <c r="Y69" s="911"/>
      <c r="Z69" s="911"/>
      <c r="AA69" s="911">
        <v>81</v>
      </c>
      <c r="AB69" s="911"/>
      <c r="AC69" s="911"/>
      <c r="AD69" s="911"/>
      <c r="AE69" s="911"/>
      <c r="AF69" s="911">
        <v>81</v>
      </c>
      <c r="AG69" s="911"/>
      <c r="AH69" s="911"/>
      <c r="AI69" s="911"/>
      <c r="AJ69" s="911"/>
      <c r="AK69" s="911">
        <v>0</v>
      </c>
      <c r="AL69" s="911"/>
      <c r="AM69" s="911"/>
      <c r="AN69" s="911"/>
      <c r="AO69" s="911"/>
      <c r="AP69" s="911">
        <v>369</v>
      </c>
      <c r="AQ69" s="911"/>
      <c r="AR69" s="911"/>
      <c r="AS69" s="911"/>
      <c r="AT69" s="911"/>
      <c r="AU69" s="911">
        <v>228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577</v>
      </c>
      <c r="C70" s="954"/>
      <c r="D70" s="954"/>
      <c r="E70" s="954"/>
      <c r="F70" s="954"/>
      <c r="G70" s="954"/>
      <c r="H70" s="954"/>
      <c r="I70" s="954"/>
      <c r="J70" s="954"/>
      <c r="K70" s="954"/>
      <c r="L70" s="954"/>
      <c r="M70" s="954"/>
      <c r="N70" s="954"/>
      <c r="O70" s="954"/>
      <c r="P70" s="955"/>
      <c r="Q70" s="956">
        <v>79</v>
      </c>
      <c r="R70" s="911"/>
      <c r="S70" s="911"/>
      <c r="T70" s="911"/>
      <c r="U70" s="911"/>
      <c r="V70" s="911">
        <v>59</v>
      </c>
      <c r="W70" s="911"/>
      <c r="X70" s="911"/>
      <c r="Y70" s="911"/>
      <c r="Z70" s="911"/>
      <c r="AA70" s="911">
        <v>20</v>
      </c>
      <c r="AB70" s="911"/>
      <c r="AC70" s="911"/>
      <c r="AD70" s="911"/>
      <c r="AE70" s="911"/>
      <c r="AF70" s="911">
        <v>20</v>
      </c>
      <c r="AG70" s="911"/>
      <c r="AH70" s="911"/>
      <c r="AI70" s="911"/>
      <c r="AJ70" s="911"/>
      <c r="AK70" s="911">
        <v>18</v>
      </c>
      <c r="AL70" s="911"/>
      <c r="AM70" s="911"/>
      <c r="AN70" s="911"/>
      <c r="AO70" s="911"/>
      <c r="AP70" s="911" t="s">
        <v>576</v>
      </c>
      <c r="AQ70" s="911"/>
      <c r="AR70" s="911"/>
      <c r="AS70" s="911"/>
      <c r="AT70" s="911"/>
      <c r="AU70" s="911" t="s">
        <v>576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568</v>
      </c>
      <c r="C71" s="954"/>
      <c r="D71" s="954"/>
      <c r="E71" s="954"/>
      <c r="F71" s="954"/>
      <c r="G71" s="954"/>
      <c r="H71" s="954"/>
      <c r="I71" s="954"/>
      <c r="J71" s="954"/>
      <c r="K71" s="954"/>
      <c r="L71" s="954"/>
      <c r="M71" s="954"/>
      <c r="N71" s="954"/>
      <c r="O71" s="954"/>
      <c r="P71" s="955"/>
      <c r="Q71" s="956">
        <v>8511</v>
      </c>
      <c r="R71" s="911"/>
      <c r="S71" s="911"/>
      <c r="T71" s="911"/>
      <c r="U71" s="911"/>
      <c r="V71" s="911">
        <v>8447</v>
      </c>
      <c r="W71" s="911"/>
      <c r="X71" s="911"/>
      <c r="Y71" s="911"/>
      <c r="Z71" s="911"/>
      <c r="AA71" s="911">
        <v>64</v>
      </c>
      <c r="AB71" s="911"/>
      <c r="AC71" s="911"/>
      <c r="AD71" s="911"/>
      <c r="AE71" s="911"/>
      <c r="AF71" s="911">
        <v>64</v>
      </c>
      <c r="AG71" s="911"/>
      <c r="AH71" s="911"/>
      <c r="AI71" s="911"/>
      <c r="AJ71" s="911"/>
      <c r="AK71" s="911">
        <v>1110</v>
      </c>
      <c r="AL71" s="911"/>
      <c r="AM71" s="911"/>
      <c r="AN71" s="911"/>
      <c r="AO71" s="911"/>
      <c r="AP71" s="911" t="s">
        <v>559</v>
      </c>
      <c r="AQ71" s="911"/>
      <c r="AR71" s="911"/>
      <c r="AS71" s="911"/>
      <c r="AT71" s="911"/>
      <c r="AU71" s="911" t="s">
        <v>566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564</v>
      </c>
      <c r="C72" s="954"/>
      <c r="D72" s="954"/>
      <c r="E72" s="954"/>
      <c r="F72" s="954"/>
      <c r="G72" s="954"/>
      <c r="H72" s="954"/>
      <c r="I72" s="954"/>
      <c r="J72" s="954"/>
      <c r="K72" s="954"/>
      <c r="L72" s="954"/>
      <c r="M72" s="954"/>
      <c r="N72" s="954"/>
      <c r="O72" s="954"/>
      <c r="P72" s="955"/>
      <c r="Q72" s="956">
        <v>2074</v>
      </c>
      <c r="R72" s="911"/>
      <c r="S72" s="911"/>
      <c r="T72" s="911"/>
      <c r="U72" s="911"/>
      <c r="V72" s="911">
        <v>1850</v>
      </c>
      <c r="W72" s="911"/>
      <c r="X72" s="911"/>
      <c r="Y72" s="911"/>
      <c r="Z72" s="911"/>
      <c r="AA72" s="911">
        <v>224</v>
      </c>
      <c r="AB72" s="911"/>
      <c r="AC72" s="911"/>
      <c r="AD72" s="911"/>
      <c r="AE72" s="911"/>
      <c r="AF72" s="911">
        <v>224</v>
      </c>
      <c r="AG72" s="911"/>
      <c r="AH72" s="911"/>
      <c r="AI72" s="911"/>
      <c r="AJ72" s="911"/>
      <c r="AK72" s="911" t="s">
        <v>559</v>
      </c>
      <c r="AL72" s="911"/>
      <c r="AM72" s="911"/>
      <c r="AN72" s="911"/>
      <c r="AO72" s="911"/>
      <c r="AP72" s="911" t="s">
        <v>559</v>
      </c>
      <c r="AQ72" s="911"/>
      <c r="AR72" s="911"/>
      <c r="AS72" s="911"/>
      <c r="AT72" s="911"/>
      <c r="AU72" s="911" t="s">
        <v>566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565</v>
      </c>
      <c r="C73" s="954"/>
      <c r="D73" s="954"/>
      <c r="E73" s="954"/>
      <c r="F73" s="954"/>
      <c r="G73" s="954"/>
      <c r="H73" s="954"/>
      <c r="I73" s="954"/>
      <c r="J73" s="954"/>
      <c r="K73" s="954"/>
      <c r="L73" s="954"/>
      <c r="M73" s="954"/>
      <c r="N73" s="954"/>
      <c r="O73" s="954"/>
      <c r="P73" s="955"/>
      <c r="Q73" s="959">
        <v>848493</v>
      </c>
      <c r="R73" s="960"/>
      <c r="S73" s="960"/>
      <c r="T73" s="960"/>
      <c r="U73" s="910"/>
      <c r="V73" s="961">
        <v>821243</v>
      </c>
      <c r="W73" s="960"/>
      <c r="X73" s="960"/>
      <c r="Y73" s="960"/>
      <c r="Z73" s="910"/>
      <c r="AA73" s="961">
        <v>27250</v>
      </c>
      <c r="AB73" s="960"/>
      <c r="AC73" s="960"/>
      <c r="AD73" s="960"/>
      <c r="AE73" s="910"/>
      <c r="AF73" s="961">
        <v>27250</v>
      </c>
      <c r="AG73" s="960"/>
      <c r="AH73" s="960"/>
      <c r="AI73" s="960"/>
      <c r="AJ73" s="910"/>
      <c r="AK73" s="961">
        <v>2</v>
      </c>
      <c r="AL73" s="960"/>
      <c r="AM73" s="960"/>
      <c r="AN73" s="960"/>
      <c r="AO73" s="910"/>
      <c r="AP73" s="961" t="s">
        <v>567</v>
      </c>
      <c r="AQ73" s="960"/>
      <c r="AR73" s="960"/>
      <c r="AS73" s="960"/>
      <c r="AT73" s="910"/>
      <c r="AU73" s="961" t="s">
        <v>559</v>
      </c>
      <c r="AV73" s="960"/>
      <c r="AW73" s="960"/>
      <c r="AX73" s="960"/>
      <c r="AY73" s="910"/>
      <c r="AZ73" s="962"/>
      <c r="BA73" s="963"/>
      <c r="BB73" s="963"/>
      <c r="BC73" s="963"/>
      <c r="BD73" s="964"/>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27722</v>
      </c>
      <c r="AG88" s="922"/>
      <c r="AH88" s="922"/>
      <c r="AI88" s="922"/>
      <c r="AJ88" s="922"/>
      <c r="AK88" s="919"/>
      <c r="AL88" s="919"/>
      <c r="AM88" s="919"/>
      <c r="AN88" s="919"/>
      <c r="AO88" s="919"/>
      <c r="AP88" s="922">
        <v>780</v>
      </c>
      <c r="AQ88" s="922"/>
      <c r="AR88" s="922"/>
      <c r="AS88" s="922"/>
      <c r="AT88" s="922"/>
      <c r="AU88" s="922">
        <v>387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411</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v>3</v>
      </c>
      <c r="CS102" s="930"/>
      <c r="CT102" s="930"/>
      <c r="CU102" s="930"/>
      <c r="CV102" s="976"/>
      <c r="CW102" s="975"/>
      <c r="CX102" s="930"/>
      <c r="CY102" s="930"/>
      <c r="CZ102" s="930"/>
      <c r="DA102" s="976"/>
      <c r="DB102" s="975"/>
      <c r="DC102" s="930"/>
      <c r="DD102" s="930"/>
      <c r="DE102" s="930"/>
      <c r="DF102" s="976"/>
      <c r="DG102" s="975"/>
      <c r="DH102" s="930"/>
      <c r="DI102" s="930"/>
      <c r="DJ102" s="930"/>
      <c r="DK102" s="976"/>
      <c r="DL102" s="975"/>
      <c r="DM102" s="930"/>
      <c r="DN102" s="930"/>
      <c r="DO102" s="930"/>
      <c r="DP102" s="976"/>
      <c r="DQ102" s="975"/>
      <c r="DR102" s="930"/>
      <c r="DS102" s="930"/>
      <c r="DT102" s="930"/>
      <c r="DU102" s="976"/>
      <c r="DV102" s="999"/>
      <c r="DW102" s="1000"/>
      <c r="DX102" s="1000"/>
      <c r="DY102" s="1000"/>
      <c r="DZ102" s="100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412</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413</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4" t="s">
        <v>416</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417</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15">
      <c r="A109" s="997" t="s">
        <v>418</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419</v>
      </c>
      <c r="AB109" s="978"/>
      <c r="AC109" s="978"/>
      <c r="AD109" s="978"/>
      <c r="AE109" s="979"/>
      <c r="AF109" s="977" t="s">
        <v>303</v>
      </c>
      <c r="AG109" s="978"/>
      <c r="AH109" s="978"/>
      <c r="AI109" s="978"/>
      <c r="AJ109" s="979"/>
      <c r="AK109" s="977" t="s">
        <v>302</v>
      </c>
      <c r="AL109" s="978"/>
      <c r="AM109" s="978"/>
      <c r="AN109" s="978"/>
      <c r="AO109" s="979"/>
      <c r="AP109" s="977" t="s">
        <v>420</v>
      </c>
      <c r="AQ109" s="978"/>
      <c r="AR109" s="978"/>
      <c r="AS109" s="978"/>
      <c r="AT109" s="980"/>
      <c r="AU109" s="997" t="s">
        <v>418</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419</v>
      </c>
      <c r="BR109" s="978"/>
      <c r="BS109" s="978"/>
      <c r="BT109" s="978"/>
      <c r="BU109" s="979"/>
      <c r="BV109" s="977" t="s">
        <v>303</v>
      </c>
      <c r="BW109" s="978"/>
      <c r="BX109" s="978"/>
      <c r="BY109" s="978"/>
      <c r="BZ109" s="979"/>
      <c r="CA109" s="977" t="s">
        <v>302</v>
      </c>
      <c r="CB109" s="978"/>
      <c r="CC109" s="978"/>
      <c r="CD109" s="978"/>
      <c r="CE109" s="979"/>
      <c r="CF109" s="998" t="s">
        <v>420</v>
      </c>
      <c r="CG109" s="998"/>
      <c r="CH109" s="998"/>
      <c r="CI109" s="998"/>
      <c r="CJ109" s="998"/>
      <c r="CK109" s="977" t="s">
        <v>421</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419</v>
      </c>
      <c r="DH109" s="978"/>
      <c r="DI109" s="978"/>
      <c r="DJ109" s="978"/>
      <c r="DK109" s="979"/>
      <c r="DL109" s="977" t="s">
        <v>303</v>
      </c>
      <c r="DM109" s="978"/>
      <c r="DN109" s="978"/>
      <c r="DO109" s="978"/>
      <c r="DP109" s="979"/>
      <c r="DQ109" s="977" t="s">
        <v>302</v>
      </c>
      <c r="DR109" s="978"/>
      <c r="DS109" s="978"/>
      <c r="DT109" s="978"/>
      <c r="DU109" s="979"/>
      <c r="DV109" s="977" t="s">
        <v>420</v>
      </c>
      <c r="DW109" s="978"/>
      <c r="DX109" s="978"/>
      <c r="DY109" s="978"/>
      <c r="DZ109" s="980"/>
    </row>
    <row r="110" spans="1:131" s="246" customFormat="1" ht="26.25" customHeight="1" x14ac:dyDescent="0.15">
      <c r="A110" s="981" t="s">
        <v>422</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1788722</v>
      </c>
      <c r="AB110" s="985"/>
      <c r="AC110" s="985"/>
      <c r="AD110" s="985"/>
      <c r="AE110" s="986"/>
      <c r="AF110" s="987">
        <v>1840202</v>
      </c>
      <c r="AG110" s="985"/>
      <c r="AH110" s="985"/>
      <c r="AI110" s="985"/>
      <c r="AJ110" s="986"/>
      <c r="AK110" s="987">
        <v>1763541</v>
      </c>
      <c r="AL110" s="985"/>
      <c r="AM110" s="985"/>
      <c r="AN110" s="985"/>
      <c r="AO110" s="986"/>
      <c r="AP110" s="988">
        <v>12.6</v>
      </c>
      <c r="AQ110" s="989"/>
      <c r="AR110" s="989"/>
      <c r="AS110" s="989"/>
      <c r="AT110" s="990"/>
      <c r="AU110" s="991" t="s">
        <v>73</v>
      </c>
      <c r="AV110" s="992"/>
      <c r="AW110" s="992"/>
      <c r="AX110" s="992"/>
      <c r="AY110" s="992"/>
      <c r="AZ110" s="1033" t="s">
        <v>423</v>
      </c>
      <c r="BA110" s="982"/>
      <c r="BB110" s="982"/>
      <c r="BC110" s="982"/>
      <c r="BD110" s="982"/>
      <c r="BE110" s="982"/>
      <c r="BF110" s="982"/>
      <c r="BG110" s="982"/>
      <c r="BH110" s="982"/>
      <c r="BI110" s="982"/>
      <c r="BJ110" s="982"/>
      <c r="BK110" s="982"/>
      <c r="BL110" s="982"/>
      <c r="BM110" s="982"/>
      <c r="BN110" s="982"/>
      <c r="BO110" s="982"/>
      <c r="BP110" s="983"/>
      <c r="BQ110" s="1019">
        <v>17839647</v>
      </c>
      <c r="BR110" s="1020"/>
      <c r="BS110" s="1020"/>
      <c r="BT110" s="1020"/>
      <c r="BU110" s="1020"/>
      <c r="BV110" s="1020">
        <v>17838280</v>
      </c>
      <c r="BW110" s="1020"/>
      <c r="BX110" s="1020"/>
      <c r="BY110" s="1020"/>
      <c r="BZ110" s="1020"/>
      <c r="CA110" s="1020">
        <v>18132290</v>
      </c>
      <c r="CB110" s="1020"/>
      <c r="CC110" s="1020"/>
      <c r="CD110" s="1020"/>
      <c r="CE110" s="1020"/>
      <c r="CF110" s="1034">
        <v>129.30000000000001</v>
      </c>
      <c r="CG110" s="1035"/>
      <c r="CH110" s="1035"/>
      <c r="CI110" s="1035"/>
      <c r="CJ110" s="1035"/>
      <c r="CK110" s="1036" t="s">
        <v>424</v>
      </c>
      <c r="CL110" s="1037"/>
      <c r="CM110" s="1016" t="s">
        <v>425</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426</v>
      </c>
      <c r="DH110" s="1020"/>
      <c r="DI110" s="1020"/>
      <c r="DJ110" s="1020"/>
      <c r="DK110" s="1020"/>
      <c r="DL110" s="1020" t="s">
        <v>426</v>
      </c>
      <c r="DM110" s="1020"/>
      <c r="DN110" s="1020"/>
      <c r="DO110" s="1020"/>
      <c r="DP110" s="1020"/>
      <c r="DQ110" s="1020" t="s">
        <v>426</v>
      </c>
      <c r="DR110" s="1020"/>
      <c r="DS110" s="1020"/>
      <c r="DT110" s="1020"/>
      <c r="DU110" s="1020"/>
      <c r="DV110" s="1021" t="s">
        <v>426</v>
      </c>
      <c r="DW110" s="1021"/>
      <c r="DX110" s="1021"/>
      <c r="DY110" s="1021"/>
      <c r="DZ110" s="1022"/>
    </row>
    <row r="111" spans="1:131" s="246" customFormat="1" ht="26.25" customHeight="1" x14ac:dyDescent="0.15">
      <c r="A111" s="1023" t="s">
        <v>427</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426</v>
      </c>
      <c r="AB111" s="1027"/>
      <c r="AC111" s="1027"/>
      <c r="AD111" s="1027"/>
      <c r="AE111" s="1028"/>
      <c r="AF111" s="1029" t="s">
        <v>426</v>
      </c>
      <c r="AG111" s="1027"/>
      <c r="AH111" s="1027"/>
      <c r="AI111" s="1027"/>
      <c r="AJ111" s="1028"/>
      <c r="AK111" s="1029" t="s">
        <v>426</v>
      </c>
      <c r="AL111" s="1027"/>
      <c r="AM111" s="1027"/>
      <c r="AN111" s="1027"/>
      <c r="AO111" s="1028"/>
      <c r="AP111" s="1030" t="s">
        <v>426</v>
      </c>
      <c r="AQ111" s="1031"/>
      <c r="AR111" s="1031"/>
      <c r="AS111" s="1031"/>
      <c r="AT111" s="1032"/>
      <c r="AU111" s="993"/>
      <c r="AV111" s="994"/>
      <c r="AW111" s="994"/>
      <c r="AX111" s="994"/>
      <c r="AY111" s="994"/>
      <c r="AZ111" s="1042" t="s">
        <v>428</v>
      </c>
      <c r="BA111" s="1043"/>
      <c r="BB111" s="1043"/>
      <c r="BC111" s="1043"/>
      <c r="BD111" s="1043"/>
      <c r="BE111" s="1043"/>
      <c r="BF111" s="1043"/>
      <c r="BG111" s="1043"/>
      <c r="BH111" s="1043"/>
      <c r="BI111" s="1043"/>
      <c r="BJ111" s="1043"/>
      <c r="BK111" s="1043"/>
      <c r="BL111" s="1043"/>
      <c r="BM111" s="1043"/>
      <c r="BN111" s="1043"/>
      <c r="BO111" s="1043"/>
      <c r="BP111" s="1044"/>
      <c r="BQ111" s="1012">
        <v>345031</v>
      </c>
      <c r="BR111" s="1013"/>
      <c r="BS111" s="1013"/>
      <c r="BT111" s="1013"/>
      <c r="BU111" s="1013"/>
      <c r="BV111" s="1013">
        <v>283723</v>
      </c>
      <c r="BW111" s="1013"/>
      <c r="BX111" s="1013"/>
      <c r="BY111" s="1013"/>
      <c r="BZ111" s="1013"/>
      <c r="CA111" s="1013">
        <v>218750</v>
      </c>
      <c r="CB111" s="1013"/>
      <c r="CC111" s="1013"/>
      <c r="CD111" s="1013"/>
      <c r="CE111" s="1013"/>
      <c r="CF111" s="1007">
        <v>1.6</v>
      </c>
      <c r="CG111" s="1008"/>
      <c r="CH111" s="1008"/>
      <c r="CI111" s="1008"/>
      <c r="CJ111" s="1008"/>
      <c r="CK111" s="1038"/>
      <c r="CL111" s="1039"/>
      <c r="CM111" s="1009" t="s">
        <v>429</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426</v>
      </c>
      <c r="DH111" s="1013"/>
      <c r="DI111" s="1013"/>
      <c r="DJ111" s="1013"/>
      <c r="DK111" s="1013"/>
      <c r="DL111" s="1013" t="s">
        <v>426</v>
      </c>
      <c r="DM111" s="1013"/>
      <c r="DN111" s="1013"/>
      <c r="DO111" s="1013"/>
      <c r="DP111" s="1013"/>
      <c r="DQ111" s="1013" t="s">
        <v>426</v>
      </c>
      <c r="DR111" s="1013"/>
      <c r="DS111" s="1013"/>
      <c r="DT111" s="1013"/>
      <c r="DU111" s="1013"/>
      <c r="DV111" s="1014" t="s">
        <v>426</v>
      </c>
      <c r="DW111" s="1014"/>
      <c r="DX111" s="1014"/>
      <c r="DY111" s="1014"/>
      <c r="DZ111" s="1015"/>
    </row>
    <row r="112" spans="1:131" s="246" customFormat="1" ht="26.25" customHeight="1" x14ac:dyDescent="0.15">
      <c r="A112" s="1045" t="s">
        <v>430</v>
      </c>
      <c r="B112" s="1046"/>
      <c r="C112" s="1043" t="s">
        <v>431</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127</v>
      </c>
      <c r="AB112" s="1052"/>
      <c r="AC112" s="1052"/>
      <c r="AD112" s="1052"/>
      <c r="AE112" s="1053"/>
      <c r="AF112" s="1054" t="s">
        <v>127</v>
      </c>
      <c r="AG112" s="1052"/>
      <c r="AH112" s="1052"/>
      <c r="AI112" s="1052"/>
      <c r="AJ112" s="1053"/>
      <c r="AK112" s="1054" t="s">
        <v>127</v>
      </c>
      <c r="AL112" s="1052"/>
      <c r="AM112" s="1052"/>
      <c r="AN112" s="1052"/>
      <c r="AO112" s="1053"/>
      <c r="AP112" s="1055" t="s">
        <v>127</v>
      </c>
      <c r="AQ112" s="1056"/>
      <c r="AR112" s="1056"/>
      <c r="AS112" s="1056"/>
      <c r="AT112" s="1057"/>
      <c r="AU112" s="993"/>
      <c r="AV112" s="994"/>
      <c r="AW112" s="994"/>
      <c r="AX112" s="994"/>
      <c r="AY112" s="994"/>
      <c r="AZ112" s="1042" t="s">
        <v>432</v>
      </c>
      <c r="BA112" s="1043"/>
      <c r="BB112" s="1043"/>
      <c r="BC112" s="1043"/>
      <c r="BD112" s="1043"/>
      <c r="BE112" s="1043"/>
      <c r="BF112" s="1043"/>
      <c r="BG112" s="1043"/>
      <c r="BH112" s="1043"/>
      <c r="BI112" s="1043"/>
      <c r="BJ112" s="1043"/>
      <c r="BK112" s="1043"/>
      <c r="BL112" s="1043"/>
      <c r="BM112" s="1043"/>
      <c r="BN112" s="1043"/>
      <c r="BO112" s="1043"/>
      <c r="BP112" s="1044"/>
      <c r="BQ112" s="1012">
        <v>10975710</v>
      </c>
      <c r="BR112" s="1013"/>
      <c r="BS112" s="1013"/>
      <c r="BT112" s="1013"/>
      <c r="BU112" s="1013"/>
      <c r="BV112" s="1013">
        <v>12244361</v>
      </c>
      <c r="BW112" s="1013"/>
      <c r="BX112" s="1013"/>
      <c r="BY112" s="1013"/>
      <c r="BZ112" s="1013"/>
      <c r="CA112" s="1013">
        <v>12599165</v>
      </c>
      <c r="CB112" s="1013"/>
      <c r="CC112" s="1013"/>
      <c r="CD112" s="1013"/>
      <c r="CE112" s="1013"/>
      <c r="CF112" s="1007">
        <v>89.8</v>
      </c>
      <c r="CG112" s="1008"/>
      <c r="CH112" s="1008"/>
      <c r="CI112" s="1008"/>
      <c r="CJ112" s="1008"/>
      <c r="CK112" s="1038"/>
      <c r="CL112" s="1039"/>
      <c r="CM112" s="1009" t="s">
        <v>433</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127</v>
      </c>
      <c r="DH112" s="1013"/>
      <c r="DI112" s="1013"/>
      <c r="DJ112" s="1013"/>
      <c r="DK112" s="1013"/>
      <c r="DL112" s="1013" t="s">
        <v>127</v>
      </c>
      <c r="DM112" s="1013"/>
      <c r="DN112" s="1013"/>
      <c r="DO112" s="1013"/>
      <c r="DP112" s="1013"/>
      <c r="DQ112" s="1013" t="s">
        <v>127</v>
      </c>
      <c r="DR112" s="1013"/>
      <c r="DS112" s="1013"/>
      <c r="DT112" s="1013"/>
      <c r="DU112" s="1013"/>
      <c r="DV112" s="1014" t="s">
        <v>127</v>
      </c>
      <c r="DW112" s="1014"/>
      <c r="DX112" s="1014"/>
      <c r="DY112" s="1014"/>
      <c r="DZ112" s="1015"/>
    </row>
    <row r="113" spans="1:130" s="246" customFormat="1" ht="26.25" customHeight="1" x14ac:dyDescent="0.15">
      <c r="A113" s="1047"/>
      <c r="B113" s="1048"/>
      <c r="C113" s="1043" t="s">
        <v>434</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346943</v>
      </c>
      <c r="AB113" s="1027"/>
      <c r="AC113" s="1027"/>
      <c r="AD113" s="1027"/>
      <c r="AE113" s="1028"/>
      <c r="AF113" s="1029">
        <v>401412</v>
      </c>
      <c r="AG113" s="1027"/>
      <c r="AH113" s="1027"/>
      <c r="AI113" s="1027"/>
      <c r="AJ113" s="1028"/>
      <c r="AK113" s="1029">
        <v>432829</v>
      </c>
      <c r="AL113" s="1027"/>
      <c r="AM113" s="1027"/>
      <c r="AN113" s="1027"/>
      <c r="AO113" s="1028"/>
      <c r="AP113" s="1030">
        <v>3.1</v>
      </c>
      <c r="AQ113" s="1031"/>
      <c r="AR113" s="1031"/>
      <c r="AS113" s="1031"/>
      <c r="AT113" s="1032"/>
      <c r="AU113" s="993"/>
      <c r="AV113" s="994"/>
      <c r="AW113" s="994"/>
      <c r="AX113" s="994"/>
      <c r="AY113" s="994"/>
      <c r="AZ113" s="1042" t="s">
        <v>435</v>
      </c>
      <c r="BA113" s="1043"/>
      <c r="BB113" s="1043"/>
      <c r="BC113" s="1043"/>
      <c r="BD113" s="1043"/>
      <c r="BE113" s="1043"/>
      <c r="BF113" s="1043"/>
      <c r="BG113" s="1043"/>
      <c r="BH113" s="1043"/>
      <c r="BI113" s="1043"/>
      <c r="BJ113" s="1043"/>
      <c r="BK113" s="1043"/>
      <c r="BL113" s="1043"/>
      <c r="BM113" s="1043"/>
      <c r="BN113" s="1043"/>
      <c r="BO113" s="1043"/>
      <c r="BP113" s="1044"/>
      <c r="BQ113" s="1012">
        <v>716872</v>
      </c>
      <c r="BR113" s="1013"/>
      <c r="BS113" s="1013"/>
      <c r="BT113" s="1013"/>
      <c r="BU113" s="1013"/>
      <c r="BV113" s="1013">
        <v>538854</v>
      </c>
      <c r="BW113" s="1013"/>
      <c r="BX113" s="1013"/>
      <c r="BY113" s="1013"/>
      <c r="BZ113" s="1013"/>
      <c r="CA113" s="1013">
        <v>387378</v>
      </c>
      <c r="CB113" s="1013"/>
      <c r="CC113" s="1013"/>
      <c r="CD113" s="1013"/>
      <c r="CE113" s="1013"/>
      <c r="CF113" s="1007">
        <v>2.8</v>
      </c>
      <c r="CG113" s="1008"/>
      <c r="CH113" s="1008"/>
      <c r="CI113" s="1008"/>
      <c r="CJ113" s="1008"/>
      <c r="CK113" s="1038"/>
      <c r="CL113" s="1039"/>
      <c r="CM113" s="1009" t="s">
        <v>436</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127</v>
      </c>
      <c r="DH113" s="1052"/>
      <c r="DI113" s="1052"/>
      <c r="DJ113" s="1052"/>
      <c r="DK113" s="1053"/>
      <c r="DL113" s="1054" t="s">
        <v>127</v>
      </c>
      <c r="DM113" s="1052"/>
      <c r="DN113" s="1052"/>
      <c r="DO113" s="1052"/>
      <c r="DP113" s="1053"/>
      <c r="DQ113" s="1054" t="s">
        <v>127</v>
      </c>
      <c r="DR113" s="1052"/>
      <c r="DS113" s="1052"/>
      <c r="DT113" s="1052"/>
      <c r="DU113" s="1053"/>
      <c r="DV113" s="1055" t="s">
        <v>127</v>
      </c>
      <c r="DW113" s="1056"/>
      <c r="DX113" s="1056"/>
      <c r="DY113" s="1056"/>
      <c r="DZ113" s="1057"/>
    </row>
    <row r="114" spans="1:130" s="246" customFormat="1" ht="26.25" customHeight="1" x14ac:dyDescent="0.15">
      <c r="A114" s="1047"/>
      <c r="B114" s="1048"/>
      <c r="C114" s="1043" t="s">
        <v>437</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166467</v>
      </c>
      <c r="AB114" s="1052"/>
      <c r="AC114" s="1052"/>
      <c r="AD114" s="1052"/>
      <c r="AE114" s="1053"/>
      <c r="AF114" s="1054">
        <v>174122</v>
      </c>
      <c r="AG114" s="1052"/>
      <c r="AH114" s="1052"/>
      <c r="AI114" s="1052"/>
      <c r="AJ114" s="1053"/>
      <c r="AK114" s="1054">
        <v>165903</v>
      </c>
      <c r="AL114" s="1052"/>
      <c r="AM114" s="1052"/>
      <c r="AN114" s="1052"/>
      <c r="AO114" s="1053"/>
      <c r="AP114" s="1055">
        <v>1.2</v>
      </c>
      <c r="AQ114" s="1056"/>
      <c r="AR114" s="1056"/>
      <c r="AS114" s="1056"/>
      <c r="AT114" s="1057"/>
      <c r="AU114" s="993"/>
      <c r="AV114" s="994"/>
      <c r="AW114" s="994"/>
      <c r="AX114" s="994"/>
      <c r="AY114" s="994"/>
      <c r="AZ114" s="1042" t="s">
        <v>438</v>
      </c>
      <c r="BA114" s="1043"/>
      <c r="BB114" s="1043"/>
      <c r="BC114" s="1043"/>
      <c r="BD114" s="1043"/>
      <c r="BE114" s="1043"/>
      <c r="BF114" s="1043"/>
      <c r="BG114" s="1043"/>
      <c r="BH114" s="1043"/>
      <c r="BI114" s="1043"/>
      <c r="BJ114" s="1043"/>
      <c r="BK114" s="1043"/>
      <c r="BL114" s="1043"/>
      <c r="BM114" s="1043"/>
      <c r="BN114" s="1043"/>
      <c r="BO114" s="1043"/>
      <c r="BP114" s="1044"/>
      <c r="BQ114" s="1012">
        <v>4347460</v>
      </c>
      <c r="BR114" s="1013"/>
      <c r="BS114" s="1013"/>
      <c r="BT114" s="1013"/>
      <c r="BU114" s="1013"/>
      <c r="BV114" s="1013">
        <v>4304701</v>
      </c>
      <c r="BW114" s="1013"/>
      <c r="BX114" s="1013"/>
      <c r="BY114" s="1013"/>
      <c r="BZ114" s="1013"/>
      <c r="CA114" s="1013">
        <v>4260132</v>
      </c>
      <c r="CB114" s="1013"/>
      <c r="CC114" s="1013"/>
      <c r="CD114" s="1013"/>
      <c r="CE114" s="1013"/>
      <c r="CF114" s="1007">
        <v>30.4</v>
      </c>
      <c r="CG114" s="1008"/>
      <c r="CH114" s="1008"/>
      <c r="CI114" s="1008"/>
      <c r="CJ114" s="1008"/>
      <c r="CK114" s="1038"/>
      <c r="CL114" s="1039"/>
      <c r="CM114" s="1009" t="s">
        <v>439</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127</v>
      </c>
      <c r="DH114" s="1052"/>
      <c r="DI114" s="1052"/>
      <c r="DJ114" s="1052"/>
      <c r="DK114" s="1053"/>
      <c r="DL114" s="1054" t="s">
        <v>127</v>
      </c>
      <c r="DM114" s="1052"/>
      <c r="DN114" s="1052"/>
      <c r="DO114" s="1052"/>
      <c r="DP114" s="1053"/>
      <c r="DQ114" s="1054" t="s">
        <v>127</v>
      </c>
      <c r="DR114" s="1052"/>
      <c r="DS114" s="1052"/>
      <c r="DT114" s="1052"/>
      <c r="DU114" s="1053"/>
      <c r="DV114" s="1055" t="s">
        <v>127</v>
      </c>
      <c r="DW114" s="1056"/>
      <c r="DX114" s="1056"/>
      <c r="DY114" s="1056"/>
      <c r="DZ114" s="1057"/>
    </row>
    <row r="115" spans="1:130" s="246" customFormat="1" ht="26.25" customHeight="1" x14ac:dyDescent="0.15">
      <c r="A115" s="1047"/>
      <c r="B115" s="1048"/>
      <c r="C115" s="1043" t="s">
        <v>440</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138265</v>
      </c>
      <c r="AB115" s="1027"/>
      <c r="AC115" s="1027"/>
      <c r="AD115" s="1027"/>
      <c r="AE115" s="1028"/>
      <c r="AF115" s="1029">
        <v>113417</v>
      </c>
      <c r="AG115" s="1027"/>
      <c r="AH115" s="1027"/>
      <c r="AI115" s="1027"/>
      <c r="AJ115" s="1028"/>
      <c r="AK115" s="1029">
        <v>65915</v>
      </c>
      <c r="AL115" s="1027"/>
      <c r="AM115" s="1027"/>
      <c r="AN115" s="1027"/>
      <c r="AO115" s="1028"/>
      <c r="AP115" s="1030">
        <v>0.5</v>
      </c>
      <c r="AQ115" s="1031"/>
      <c r="AR115" s="1031"/>
      <c r="AS115" s="1031"/>
      <c r="AT115" s="1032"/>
      <c r="AU115" s="993"/>
      <c r="AV115" s="994"/>
      <c r="AW115" s="994"/>
      <c r="AX115" s="994"/>
      <c r="AY115" s="994"/>
      <c r="AZ115" s="1042" t="s">
        <v>441</v>
      </c>
      <c r="BA115" s="1043"/>
      <c r="BB115" s="1043"/>
      <c r="BC115" s="1043"/>
      <c r="BD115" s="1043"/>
      <c r="BE115" s="1043"/>
      <c r="BF115" s="1043"/>
      <c r="BG115" s="1043"/>
      <c r="BH115" s="1043"/>
      <c r="BI115" s="1043"/>
      <c r="BJ115" s="1043"/>
      <c r="BK115" s="1043"/>
      <c r="BL115" s="1043"/>
      <c r="BM115" s="1043"/>
      <c r="BN115" s="1043"/>
      <c r="BO115" s="1043"/>
      <c r="BP115" s="1044"/>
      <c r="BQ115" s="1012" t="s">
        <v>127</v>
      </c>
      <c r="BR115" s="1013"/>
      <c r="BS115" s="1013"/>
      <c r="BT115" s="1013"/>
      <c r="BU115" s="1013"/>
      <c r="BV115" s="1013" t="s">
        <v>127</v>
      </c>
      <c r="BW115" s="1013"/>
      <c r="BX115" s="1013"/>
      <c r="BY115" s="1013"/>
      <c r="BZ115" s="1013"/>
      <c r="CA115" s="1013" t="s">
        <v>127</v>
      </c>
      <c r="CB115" s="1013"/>
      <c r="CC115" s="1013"/>
      <c r="CD115" s="1013"/>
      <c r="CE115" s="1013"/>
      <c r="CF115" s="1007" t="s">
        <v>127</v>
      </c>
      <c r="CG115" s="1008"/>
      <c r="CH115" s="1008"/>
      <c r="CI115" s="1008"/>
      <c r="CJ115" s="1008"/>
      <c r="CK115" s="1038"/>
      <c r="CL115" s="1039"/>
      <c r="CM115" s="1042" t="s">
        <v>442</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127</v>
      </c>
      <c r="DH115" s="1052"/>
      <c r="DI115" s="1052"/>
      <c r="DJ115" s="1052"/>
      <c r="DK115" s="1053"/>
      <c r="DL115" s="1054" t="s">
        <v>127</v>
      </c>
      <c r="DM115" s="1052"/>
      <c r="DN115" s="1052"/>
      <c r="DO115" s="1052"/>
      <c r="DP115" s="1053"/>
      <c r="DQ115" s="1054" t="s">
        <v>127</v>
      </c>
      <c r="DR115" s="1052"/>
      <c r="DS115" s="1052"/>
      <c r="DT115" s="1052"/>
      <c r="DU115" s="1053"/>
      <c r="DV115" s="1055" t="s">
        <v>127</v>
      </c>
      <c r="DW115" s="1056"/>
      <c r="DX115" s="1056"/>
      <c r="DY115" s="1056"/>
      <c r="DZ115" s="1057"/>
    </row>
    <row r="116" spans="1:130" s="246" customFormat="1" ht="26.25" customHeight="1" x14ac:dyDescent="0.15">
      <c r="A116" s="1049"/>
      <c r="B116" s="1050"/>
      <c r="C116" s="1058" t="s">
        <v>443</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127</v>
      </c>
      <c r="AB116" s="1052"/>
      <c r="AC116" s="1052"/>
      <c r="AD116" s="1052"/>
      <c r="AE116" s="1053"/>
      <c r="AF116" s="1054" t="s">
        <v>127</v>
      </c>
      <c r="AG116" s="1052"/>
      <c r="AH116" s="1052"/>
      <c r="AI116" s="1052"/>
      <c r="AJ116" s="1053"/>
      <c r="AK116" s="1054" t="s">
        <v>127</v>
      </c>
      <c r="AL116" s="1052"/>
      <c r="AM116" s="1052"/>
      <c r="AN116" s="1052"/>
      <c r="AO116" s="1053"/>
      <c r="AP116" s="1055" t="s">
        <v>127</v>
      </c>
      <c r="AQ116" s="1056"/>
      <c r="AR116" s="1056"/>
      <c r="AS116" s="1056"/>
      <c r="AT116" s="1057"/>
      <c r="AU116" s="993"/>
      <c r="AV116" s="994"/>
      <c r="AW116" s="994"/>
      <c r="AX116" s="994"/>
      <c r="AY116" s="994"/>
      <c r="AZ116" s="1060" t="s">
        <v>444</v>
      </c>
      <c r="BA116" s="1061"/>
      <c r="BB116" s="1061"/>
      <c r="BC116" s="1061"/>
      <c r="BD116" s="1061"/>
      <c r="BE116" s="1061"/>
      <c r="BF116" s="1061"/>
      <c r="BG116" s="1061"/>
      <c r="BH116" s="1061"/>
      <c r="BI116" s="1061"/>
      <c r="BJ116" s="1061"/>
      <c r="BK116" s="1061"/>
      <c r="BL116" s="1061"/>
      <c r="BM116" s="1061"/>
      <c r="BN116" s="1061"/>
      <c r="BO116" s="1061"/>
      <c r="BP116" s="1062"/>
      <c r="BQ116" s="1012" t="s">
        <v>127</v>
      </c>
      <c r="BR116" s="1013"/>
      <c r="BS116" s="1013"/>
      <c r="BT116" s="1013"/>
      <c r="BU116" s="1013"/>
      <c r="BV116" s="1013" t="s">
        <v>127</v>
      </c>
      <c r="BW116" s="1013"/>
      <c r="BX116" s="1013"/>
      <c r="BY116" s="1013"/>
      <c r="BZ116" s="1013"/>
      <c r="CA116" s="1013" t="s">
        <v>127</v>
      </c>
      <c r="CB116" s="1013"/>
      <c r="CC116" s="1013"/>
      <c r="CD116" s="1013"/>
      <c r="CE116" s="1013"/>
      <c r="CF116" s="1007" t="s">
        <v>127</v>
      </c>
      <c r="CG116" s="1008"/>
      <c r="CH116" s="1008"/>
      <c r="CI116" s="1008"/>
      <c r="CJ116" s="1008"/>
      <c r="CK116" s="1038"/>
      <c r="CL116" s="1039"/>
      <c r="CM116" s="1009" t="s">
        <v>445</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176816</v>
      </c>
      <c r="DH116" s="1052"/>
      <c r="DI116" s="1052"/>
      <c r="DJ116" s="1052"/>
      <c r="DK116" s="1053"/>
      <c r="DL116" s="1054">
        <v>130941</v>
      </c>
      <c r="DM116" s="1052"/>
      <c r="DN116" s="1052"/>
      <c r="DO116" s="1052"/>
      <c r="DP116" s="1053"/>
      <c r="DQ116" s="1054">
        <v>81693</v>
      </c>
      <c r="DR116" s="1052"/>
      <c r="DS116" s="1052"/>
      <c r="DT116" s="1052"/>
      <c r="DU116" s="1053"/>
      <c r="DV116" s="1055">
        <v>0.6</v>
      </c>
      <c r="DW116" s="1056"/>
      <c r="DX116" s="1056"/>
      <c r="DY116" s="1056"/>
      <c r="DZ116" s="1057"/>
    </row>
    <row r="117" spans="1:130" s="246" customFormat="1" ht="26.25" customHeight="1" x14ac:dyDescent="0.15">
      <c r="A117" s="997" t="s">
        <v>184</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446</v>
      </c>
      <c r="Z117" s="979"/>
      <c r="AA117" s="1069">
        <v>2440397</v>
      </c>
      <c r="AB117" s="1070"/>
      <c r="AC117" s="1070"/>
      <c r="AD117" s="1070"/>
      <c r="AE117" s="1071"/>
      <c r="AF117" s="1072">
        <v>2529153</v>
      </c>
      <c r="AG117" s="1070"/>
      <c r="AH117" s="1070"/>
      <c r="AI117" s="1070"/>
      <c r="AJ117" s="1071"/>
      <c r="AK117" s="1072">
        <v>2428188</v>
      </c>
      <c r="AL117" s="1070"/>
      <c r="AM117" s="1070"/>
      <c r="AN117" s="1070"/>
      <c r="AO117" s="1071"/>
      <c r="AP117" s="1073"/>
      <c r="AQ117" s="1074"/>
      <c r="AR117" s="1074"/>
      <c r="AS117" s="1074"/>
      <c r="AT117" s="1075"/>
      <c r="AU117" s="993"/>
      <c r="AV117" s="994"/>
      <c r="AW117" s="994"/>
      <c r="AX117" s="994"/>
      <c r="AY117" s="994"/>
      <c r="AZ117" s="1060" t="s">
        <v>447</v>
      </c>
      <c r="BA117" s="1061"/>
      <c r="BB117" s="1061"/>
      <c r="BC117" s="1061"/>
      <c r="BD117" s="1061"/>
      <c r="BE117" s="1061"/>
      <c r="BF117" s="1061"/>
      <c r="BG117" s="1061"/>
      <c r="BH117" s="1061"/>
      <c r="BI117" s="1061"/>
      <c r="BJ117" s="1061"/>
      <c r="BK117" s="1061"/>
      <c r="BL117" s="1061"/>
      <c r="BM117" s="1061"/>
      <c r="BN117" s="1061"/>
      <c r="BO117" s="1061"/>
      <c r="BP117" s="1062"/>
      <c r="BQ117" s="1012" t="s">
        <v>127</v>
      </c>
      <c r="BR117" s="1013"/>
      <c r="BS117" s="1013"/>
      <c r="BT117" s="1013"/>
      <c r="BU117" s="1013"/>
      <c r="BV117" s="1013" t="s">
        <v>127</v>
      </c>
      <c r="BW117" s="1013"/>
      <c r="BX117" s="1013"/>
      <c r="BY117" s="1013"/>
      <c r="BZ117" s="1013"/>
      <c r="CA117" s="1013" t="s">
        <v>127</v>
      </c>
      <c r="CB117" s="1013"/>
      <c r="CC117" s="1013"/>
      <c r="CD117" s="1013"/>
      <c r="CE117" s="1013"/>
      <c r="CF117" s="1007" t="s">
        <v>127</v>
      </c>
      <c r="CG117" s="1008"/>
      <c r="CH117" s="1008"/>
      <c r="CI117" s="1008"/>
      <c r="CJ117" s="1008"/>
      <c r="CK117" s="1038"/>
      <c r="CL117" s="1039"/>
      <c r="CM117" s="1009" t="s">
        <v>448</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127</v>
      </c>
      <c r="DH117" s="1052"/>
      <c r="DI117" s="1052"/>
      <c r="DJ117" s="1052"/>
      <c r="DK117" s="1053"/>
      <c r="DL117" s="1054" t="s">
        <v>127</v>
      </c>
      <c r="DM117" s="1052"/>
      <c r="DN117" s="1052"/>
      <c r="DO117" s="1052"/>
      <c r="DP117" s="1053"/>
      <c r="DQ117" s="1054" t="s">
        <v>127</v>
      </c>
      <c r="DR117" s="1052"/>
      <c r="DS117" s="1052"/>
      <c r="DT117" s="1052"/>
      <c r="DU117" s="1053"/>
      <c r="DV117" s="1055" t="s">
        <v>127</v>
      </c>
      <c r="DW117" s="1056"/>
      <c r="DX117" s="1056"/>
      <c r="DY117" s="1056"/>
      <c r="DZ117" s="1057"/>
    </row>
    <row r="118" spans="1:130" s="246" customFormat="1" ht="26.25" customHeight="1" x14ac:dyDescent="0.15">
      <c r="A118" s="997" t="s">
        <v>421</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419</v>
      </c>
      <c r="AB118" s="978"/>
      <c r="AC118" s="978"/>
      <c r="AD118" s="978"/>
      <c r="AE118" s="979"/>
      <c r="AF118" s="977" t="s">
        <v>303</v>
      </c>
      <c r="AG118" s="978"/>
      <c r="AH118" s="978"/>
      <c r="AI118" s="978"/>
      <c r="AJ118" s="979"/>
      <c r="AK118" s="977" t="s">
        <v>302</v>
      </c>
      <c r="AL118" s="978"/>
      <c r="AM118" s="978"/>
      <c r="AN118" s="978"/>
      <c r="AO118" s="979"/>
      <c r="AP118" s="1064" t="s">
        <v>420</v>
      </c>
      <c r="AQ118" s="1065"/>
      <c r="AR118" s="1065"/>
      <c r="AS118" s="1065"/>
      <c r="AT118" s="1066"/>
      <c r="AU118" s="993"/>
      <c r="AV118" s="994"/>
      <c r="AW118" s="994"/>
      <c r="AX118" s="994"/>
      <c r="AY118" s="994"/>
      <c r="AZ118" s="1067" t="s">
        <v>449</v>
      </c>
      <c r="BA118" s="1058"/>
      <c r="BB118" s="1058"/>
      <c r="BC118" s="1058"/>
      <c r="BD118" s="1058"/>
      <c r="BE118" s="1058"/>
      <c r="BF118" s="1058"/>
      <c r="BG118" s="1058"/>
      <c r="BH118" s="1058"/>
      <c r="BI118" s="1058"/>
      <c r="BJ118" s="1058"/>
      <c r="BK118" s="1058"/>
      <c r="BL118" s="1058"/>
      <c r="BM118" s="1058"/>
      <c r="BN118" s="1058"/>
      <c r="BO118" s="1058"/>
      <c r="BP118" s="1059"/>
      <c r="BQ118" s="1090" t="s">
        <v>127</v>
      </c>
      <c r="BR118" s="1091"/>
      <c r="BS118" s="1091"/>
      <c r="BT118" s="1091"/>
      <c r="BU118" s="1091"/>
      <c r="BV118" s="1091" t="s">
        <v>127</v>
      </c>
      <c r="BW118" s="1091"/>
      <c r="BX118" s="1091"/>
      <c r="BY118" s="1091"/>
      <c r="BZ118" s="1091"/>
      <c r="CA118" s="1091" t="s">
        <v>127</v>
      </c>
      <c r="CB118" s="1091"/>
      <c r="CC118" s="1091"/>
      <c r="CD118" s="1091"/>
      <c r="CE118" s="1091"/>
      <c r="CF118" s="1007" t="s">
        <v>127</v>
      </c>
      <c r="CG118" s="1008"/>
      <c r="CH118" s="1008"/>
      <c r="CI118" s="1008"/>
      <c r="CJ118" s="1008"/>
      <c r="CK118" s="1038"/>
      <c r="CL118" s="1039"/>
      <c r="CM118" s="1009" t="s">
        <v>450</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127</v>
      </c>
      <c r="DH118" s="1052"/>
      <c r="DI118" s="1052"/>
      <c r="DJ118" s="1052"/>
      <c r="DK118" s="1053"/>
      <c r="DL118" s="1054" t="s">
        <v>127</v>
      </c>
      <c r="DM118" s="1052"/>
      <c r="DN118" s="1052"/>
      <c r="DO118" s="1052"/>
      <c r="DP118" s="1053"/>
      <c r="DQ118" s="1054" t="s">
        <v>127</v>
      </c>
      <c r="DR118" s="1052"/>
      <c r="DS118" s="1052"/>
      <c r="DT118" s="1052"/>
      <c r="DU118" s="1053"/>
      <c r="DV118" s="1055" t="s">
        <v>127</v>
      </c>
      <c r="DW118" s="1056"/>
      <c r="DX118" s="1056"/>
      <c r="DY118" s="1056"/>
      <c r="DZ118" s="1057"/>
    </row>
    <row r="119" spans="1:130" s="246" customFormat="1" ht="26.25" customHeight="1" x14ac:dyDescent="0.15">
      <c r="A119" s="1151" t="s">
        <v>424</v>
      </c>
      <c r="B119" s="1037"/>
      <c r="C119" s="1016" t="s">
        <v>425</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127</v>
      </c>
      <c r="AB119" s="985"/>
      <c r="AC119" s="985"/>
      <c r="AD119" s="985"/>
      <c r="AE119" s="986"/>
      <c r="AF119" s="987" t="s">
        <v>127</v>
      </c>
      <c r="AG119" s="985"/>
      <c r="AH119" s="985"/>
      <c r="AI119" s="985"/>
      <c r="AJ119" s="986"/>
      <c r="AK119" s="987" t="s">
        <v>127</v>
      </c>
      <c r="AL119" s="985"/>
      <c r="AM119" s="985"/>
      <c r="AN119" s="985"/>
      <c r="AO119" s="986"/>
      <c r="AP119" s="988" t="s">
        <v>127</v>
      </c>
      <c r="AQ119" s="989"/>
      <c r="AR119" s="989"/>
      <c r="AS119" s="989"/>
      <c r="AT119" s="990"/>
      <c r="AU119" s="995"/>
      <c r="AV119" s="996"/>
      <c r="AW119" s="996"/>
      <c r="AX119" s="996"/>
      <c r="AY119" s="996"/>
      <c r="AZ119" s="277" t="s">
        <v>184</v>
      </c>
      <c r="BA119" s="277"/>
      <c r="BB119" s="277"/>
      <c r="BC119" s="277"/>
      <c r="BD119" s="277"/>
      <c r="BE119" s="277"/>
      <c r="BF119" s="277"/>
      <c r="BG119" s="277"/>
      <c r="BH119" s="277"/>
      <c r="BI119" s="277"/>
      <c r="BJ119" s="277"/>
      <c r="BK119" s="277"/>
      <c r="BL119" s="277"/>
      <c r="BM119" s="277"/>
      <c r="BN119" s="277"/>
      <c r="BO119" s="1068" t="s">
        <v>451</v>
      </c>
      <c r="BP119" s="1099"/>
      <c r="BQ119" s="1090">
        <v>34224720</v>
      </c>
      <c r="BR119" s="1091"/>
      <c r="BS119" s="1091"/>
      <c r="BT119" s="1091"/>
      <c r="BU119" s="1091"/>
      <c r="BV119" s="1091">
        <v>35209919</v>
      </c>
      <c r="BW119" s="1091"/>
      <c r="BX119" s="1091"/>
      <c r="BY119" s="1091"/>
      <c r="BZ119" s="1091"/>
      <c r="CA119" s="1091">
        <v>35597715</v>
      </c>
      <c r="CB119" s="1091"/>
      <c r="CC119" s="1091"/>
      <c r="CD119" s="1091"/>
      <c r="CE119" s="1091"/>
      <c r="CF119" s="1092"/>
      <c r="CG119" s="1093"/>
      <c r="CH119" s="1093"/>
      <c r="CI119" s="1093"/>
      <c r="CJ119" s="1094"/>
      <c r="CK119" s="1040"/>
      <c r="CL119" s="1041"/>
      <c r="CM119" s="1095" t="s">
        <v>452</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168215</v>
      </c>
      <c r="DH119" s="1077"/>
      <c r="DI119" s="1077"/>
      <c r="DJ119" s="1077"/>
      <c r="DK119" s="1078"/>
      <c r="DL119" s="1076">
        <v>152782</v>
      </c>
      <c r="DM119" s="1077"/>
      <c r="DN119" s="1077"/>
      <c r="DO119" s="1077"/>
      <c r="DP119" s="1078"/>
      <c r="DQ119" s="1076">
        <v>137057</v>
      </c>
      <c r="DR119" s="1077"/>
      <c r="DS119" s="1077"/>
      <c r="DT119" s="1077"/>
      <c r="DU119" s="1078"/>
      <c r="DV119" s="1079">
        <v>1</v>
      </c>
      <c r="DW119" s="1080"/>
      <c r="DX119" s="1080"/>
      <c r="DY119" s="1080"/>
      <c r="DZ119" s="1081"/>
    </row>
    <row r="120" spans="1:130" s="246" customFormat="1" ht="26.25" customHeight="1" x14ac:dyDescent="0.15">
      <c r="A120" s="1152"/>
      <c r="B120" s="1039"/>
      <c r="C120" s="1009" t="s">
        <v>429</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127</v>
      </c>
      <c r="AB120" s="1052"/>
      <c r="AC120" s="1052"/>
      <c r="AD120" s="1052"/>
      <c r="AE120" s="1053"/>
      <c r="AF120" s="1054" t="s">
        <v>127</v>
      </c>
      <c r="AG120" s="1052"/>
      <c r="AH120" s="1052"/>
      <c r="AI120" s="1052"/>
      <c r="AJ120" s="1053"/>
      <c r="AK120" s="1054" t="s">
        <v>127</v>
      </c>
      <c r="AL120" s="1052"/>
      <c r="AM120" s="1052"/>
      <c r="AN120" s="1052"/>
      <c r="AO120" s="1053"/>
      <c r="AP120" s="1055" t="s">
        <v>127</v>
      </c>
      <c r="AQ120" s="1056"/>
      <c r="AR120" s="1056"/>
      <c r="AS120" s="1056"/>
      <c r="AT120" s="1057"/>
      <c r="AU120" s="1082" t="s">
        <v>453</v>
      </c>
      <c r="AV120" s="1083"/>
      <c r="AW120" s="1083"/>
      <c r="AX120" s="1083"/>
      <c r="AY120" s="1084"/>
      <c r="AZ120" s="1033" t="s">
        <v>454</v>
      </c>
      <c r="BA120" s="982"/>
      <c r="BB120" s="982"/>
      <c r="BC120" s="982"/>
      <c r="BD120" s="982"/>
      <c r="BE120" s="982"/>
      <c r="BF120" s="982"/>
      <c r="BG120" s="982"/>
      <c r="BH120" s="982"/>
      <c r="BI120" s="982"/>
      <c r="BJ120" s="982"/>
      <c r="BK120" s="982"/>
      <c r="BL120" s="982"/>
      <c r="BM120" s="982"/>
      <c r="BN120" s="982"/>
      <c r="BO120" s="982"/>
      <c r="BP120" s="983"/>
      <c r="BQ120" s="1019">
        <v>6367675</v>
      </c>
      <c r="BR120" s="1020"/>
      <c r="BS120" s="1020"/>
      <c r="BT120" s="1020"/>
      <c r="BU120" s="1020"/>
      <c r="BV120" s="1020">
        <v>6555839</v>
      </c>
      <c r="BW120" s="1020"/>
      <c r="BX120" s="1020"/>
      <c r="BY120" s="1020"/>
      <c r="BZ120" s="1020"/>
      <c r="CA120" s="1020">
        <v>6772417</v>
      </c>
      <c r="CB120" s="1020"/>
      <c r="CC120" s="1020"/>
      <c r="CD120" s="1020"/>
      <c r="CE120" s="1020"/>
      <c r="CF120" s="1034">
        <v>48.3</v>
      </c>
      <c r="CG120" s="1035"/>
      <c r="CH120" s="1035"/>
      <c r="CI120" s="1035"/>
      <c r="CJ120" s="1035"/>
      <c r="CK120" s="1100" t="s">
        <v>455</v>
      </c>
      <c r="CL120" s="1101"/>
      <c r="CM120" s="1101"/>
      <c r="CN120" s="1101"/>
      <c r="CO120" s="1102"/>
      <c r="CP120" s="1108" t="s">
        <v>401</v>
      </c>
      <c r="CQ120" s="1109"/>
      <c r="CR120" s="1109"/>
      <c r="CS120" s="1109"/>
      <c r="CT120" s="1109"/>
      <c r="CU120" s="1109"/>
      <c r="CV120" s="1109"/>
      <c r="CW120" s="1109"/>
      <c r="CX120" s="1109"/>
      <c r="CY120" s="1109"/>
      <c r="CZ120" s="1109"/>
      <c r="DA120" s="1109"/>
      <c r="DB120" s="1109"/>
      <c r="DC120" s="1109"/>
      <c r="DD120" s="1109"/>
      <c r="DE120" s="1109"/>
      <c r="DF120" s="1110"/>
      <c r="DG120" s="1019">
        <v>10974965</v>
      </c>
      <c r="DH120" s="1020"/>
      <c r="DI120" s="1020"/>
      <c r="DJ120" s="1020"/>
      <c r="DK120" s="1020"/>
      <c r="DL120" s="1020">
        <v>12243711</v>
      </c>
      <c r="DM120" s="1020"/>
      <c r="DN120" s="1020"/>
      <c r="DO120" s="1020"/>
      <c r="DP120" s="1020"/>
      <c r="DQ120" s="1020">
        <v>12598612</v>
      </c>
      <c r="DR120" s="1020"/>
      <c r="DS120" s="1020"/>
      <c r="DT120" s="1020"/>
      <c r="DU120" s="1020"/>
      <c r="DV120" s="1021">
        <v>89.8</v>
      </c>
      <c r="DW120" s="1021"/>
      <c r="DX120" s="1021"/>
      <c r="DY120" s="1021"/>
      <c r="DZ120" s="1022"/>
    </row>
    <row r="121" spans="1:130" s="246" customFormat="1" ht="26.25" customHeight="1" x14ac:dyDescent="0.15">
      <c r="A121" s="1152"/>
      <c r="B121" s="1039"/>
      <c r="C121" s="1060" t="s">
        <v>456</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127</v>
      </c>
      <c r="AB121" s="1052"/>
      <c r="AC121" s="1052"/>
      <c r="AD121" s="1052"/>
      <c r="AE121" s="1053"/>
      <c r="AF121" s="1054" t="s">
        <v>127</v>
      </c>
      <c r="AG121" s="1052"/>
      <c r="AH121" s="1052"/>
      <c r="AI121" s="1052"/>
      <c r="AJ121" s="1053"/>
      <c r="AK121" s="1054" t="s">
        <v>127</v>
      </c>
      <c r="AL121" s="1052"/>
      <c r="AM121" s="1052"/>
      <c r="AN121" s="1052"/>
      <c r="AO121" s="1053"/>
      <c r="AP121" s="1055" t="s">
        <v>127</v>
      </c>
      <c r="AQ121" s="1056"/>
      <c r="AR121" s="1056"/>
      <c r="AS121" s="1056"/>
      <c r="AT121" s="1057"/>
      <c r="AU121" s="1085"/>
      <c r="AV121" s="1086"/>
      <c r="AW121" s="1086"/>
      <c r="AX121" s="1086"/>
      <c r="AY121" s="1087"/>
      <c r="AZ121" s="1042" t="s">
        <v>457</v>
      </c>
      <c r="BA121" s="1043"/>
      <c r="BB121" s="1043"/>
      <c r="BC121" s="1043"/>
      <c r="BD121" s="1043"/>
      <c r="BE121" s="1043"/>
      <c r="BF121" s="1043"/>
      <c r="BG121" s="1043"/>
      <c r="BH121" s="1043"/>
      <c r="BI121" s="1043"/>
      <c r="BJ121" s="1043"/>
      <c r="BK121" s="1043"/>
      <c r="BL121" s="1043"/>
      <c r="BM121" s="1043"/>
      <c r="BN121" s="1043"/>
      <c r="BO121" s="1043"/>
      <c r="BP121" s="1044"/>
      <c r="BQ121" s="1012">
        <v>7793367</v>
      </c>
      <c r="BR121" s="1013"/>
      <c r="BS121" s="1013"/>
      <c r="BT121" s="1013"/>
      <c r="BU121" s="1013"/>
      <c r="BV121" s="1013">
        <v>7823178</v>
      </c>
      <c r="BW121" s="1013"/>
      <c r="BX121" s="1013"/>
      <c r="BY121" s="1013"/>
      <c r="BZ121" s="1013"/>
      <c r="CA121" s="1013">
        <v>6902013</v>
      </c>
      <c r="CB121" s="1013"/>
      <c r="CC121" s="1013"/>
      <c r="CD121" s="1013"/>
      <c r="CE121" s="1013"/>
      <c r="CF121" s="1007">
        <v>49.2</v>
      </c>
      <c r="CG121" s="1008"/>
      <c r="CH121" s="1008"/>
      <c r="CI121" s="1008"/>
      <c r="CJ121" s="1008"/>
      <c r="CK121" s="1103"/>
      <c r="CL121" s="1104"/>
      <c r="CM121" s="1104"/>
      <c r="CN121" s="1104"/>
      <c r="CO121" s="1105"/>
      <c r="CP121" s="1113" t="s">
        <v>399</v>
      </c>
      <c r="CQ121" s="1114"/>
      <c r="CR121" s="1114"/>
      <c r="CS121" s="1114"/>
      <c r="CT121" s="1114"/>
      <c r="CU121" s="1114"/>
      <c r="CV121" s="1114"/>
      <c r="CW121" s="1114"/>
      <c r="CX121" s="1114"/>
      <c r="CY121" s="1114"/>
      <c r="CZ121" s="1114"/>
      <c r="DA121" s="1114"/>
      <c r="DB121" s="1114"/>
      <c r="DC121" s="1114"/>
      <c r="DD121" s="1114"/>
      <c r="DE121" s="1114"/>
      <c r="DF121" s="1115"/>
      <c r="DG121" s="1012">
        <v>745</v>
      </c>
      <c r="DH121" s="1013"/>
      <c r="DI121" s="1013"/>
      <c r="DJ121" s="1013"/>
      <c r="DK121" s="1013"/>
      <c r="DL121" s="1013">
        <v>650</v>
      </c>
      <c r="DM121" s="1013"/>
      <c r="DN121" s="1013"/>
      <c r="DO121" s="1013"/>
      <c r="DP121" s="1013"/>
      <c r="DQ121" s="1013">
        <v>553</v>
      </c>
      <c r="DR121" s="1013"/>
      <c r="DS121" s="1013"/>
      <c r="DT121" s="1013"/>
      <c r="DU121" s="1013"/>
      <c r="DV121" s="1014">
        <v>0</v>
      </c>
      <c r="DW121" s="1014"/>
      <c r="DX121" s="1014"/>
      <c r="DY121" s="1014"/>
      <c r="DZ121" s="1015"/>
    </row>
    <row r="122" spans="1:130" s="246" customFormat="1" ht="26.25" customHeight="1" x14ac:dyDescent="0.15">
      <c r="A122" s="1152"/>
      <c r="B122" s="1039"/>
      <c r="C122" s="1009" t="s">
        <v>439</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127</v>
      </c>
      <c r="AB122" s="1052"/>
      <c r="AC122" s="1052"/>
      <c r="AD122" s="1052"/>
      <c r="AE122" s="1053"/>
      <c r="AF122" s="1054" t="s">
        <v>127</v>
      </c>
      <c r="AG122" s="1052"/>
      <c r="AH122" s="1052"/>
      <c r="AI122" s="1052"/>
      <c r="AJ122" s="1053"/>
      <c r="AK122" s="1054" t="s">
        <v>127</v>
      </c>
      <c r="AL122" s="1052"/>
      <c r="AM122" s="1052"/>
      <c r="AN122" s="1052"/>
      <c r="AO122" s="1053"/>
      <c r="AP122" s="1055" t="s">
        <v>127</v>
      </c>
      <c r="AQ122" s="1056"/>
      <c r="AR122" s="1056"/>
      <c r="AS122" s="1056"/>
      <c r="AT122" s="1057"/>
      <c r="AU122" s="1085"/>
      <c r="AV122" s="1086"/>
      <c r="AW122" s="1086"/>
      <c r="AX122" s="1086"/>
      <c r="AY122" s="1087"/>
      <c r="AZ122" s="1067" t="s">
        <v>458</v>
      </c>
      <c r="BA122" s="1058"/>
      <c r="BB122" s="1058"/>
      <c r="BC122" s="1058"/>
      <c r="BD122" s="1058"/>
      <c r="BE122" s="1058"/>
      <c r="BF122" s="1058"/>
      <c r="BG122" s="1058"/>
      <c r="BH122" s="1058"/>
      <c r="BI122" s="1058"/>
      <c r="BJ122" s="1058"/>
      <c r="BK122" s="1058"/>
      <c r="BL122" s="1058"/>
      <c r="BM122" s="1058"/>
      <c r="BN122" s="1058"/>
      <c r="BO122" s="1058"/>
      <c r="BP122" s="1059"/>
      <c r="BQ122" s="1090">
        <v>23114287</v>
      </c>
      <c r="BR122" s="1091"/>
      <c r="BS122" s="1091"/>
      <c r="BT122" s="1091"/>
      <c r="BU122" s="1091"/>
      <c r="BV122" s="1091">
        <v>24302046</v>
      </c>
      <c r="BW122" s="1091"/>
      <c r="BX122" s="1091"/>
      <c r="BY122" s="1091"/>
      <c r="BZ122" s="1091"/>
      <c r="CA122" s="1091">
        <v>24462991</v>
      </c>
      <c r="CB122" s="1091"/>
      <c r="CC122" s="1091"/>
      <c r="CD122" s="1091"/>
      <c r="CE122" s="1091"/>
      <c r="CF122" s="1111">
        <v>174.4</v>
      </c>
      <c r="CG122" s="1112"/>
      <c r="CH122" s="1112"/>
      <c r="CI122" s="1112"/>
      <c r="CJ122" s="1112"/>
      <c r="CK122" s="1103"/>
      <c r="CL122" s="1104"/>
      <c r="CM122" s="1104"/>
      <c r="CN122" s="1104"/>
      <c r="CO122" s="1105"/>
      <c r="CP122" s="1113"/>
      <c r="CQ122" s="1114"/>
      <c r="CR122" s="1114"/>
      <c r="CS122" s="1114"/>
      <c r="CT122" s="1114"/>
      <c r="CU122" s="1114"/>
      <c r="CV122" s="1114"/>
      <c r="CW122" s="1114"/>
      <c r="CX122" s="1114"/>
      <c r="CY122" s="1114"/>
      <c r="CZ122" s="1114"/>
      <c r="DA122" s="1114"/>
      <c r="DB122" s="1114"/>
      <c r="DC122" s="1114"/>
      <c r="DD122" s="1114"/>
      <c r="DE122" s="1114"/>
      <c r="DF122" s="1115"/>
      <c r="DG122" s="1012"/>
      <c r="DH122" s="1013"/>
      <c r="DI122" s="1013"/>
      <c r="DJ122" s="1013"/>
      <c r="DK122" s="1013"/>
      <c r="DL122" s="1013"/>
      <c r="DM122" s="1013"/>
      <c r="DN122" s="1013"/>
      <c r="DO122" s="1013"/>
      <c r="DP122" s="1013"/>
      <c r="DQ122" s="1013"/>
      <c r="DR122" s="1013"/>
      <c r="DS122" s="1013"/>
      <c r="DT122" s="1013"/>
      <c r="DU122" s="1013"/>
      <c r="DV122" s="1014"/>
      <c r="DW122" s="1014"/>
      <c r="DX122" s="1014"/>
      <c r="DY122" s="1014"/>
      <c r="DZ122" s="1015"/>
    </row>
    <row r="123" spans="1:130" s="246" customFormat="1" ht="26.25" customHeight="1" x14ac:dyDescent="0.15">
      <c r="A123" s="1152"/>
      <c r="B123" s="1039"/>
      <c r="C123" s="1009" t="s">
        <v>445</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66966</v>
      </c>
      <c r="AB123" s="1052"/>
      <c r="AC123" s="1052"/>
      <c r="AD123" s="1052"/>
      <c r="AE123" s="1053"/>
      <c r="AF123" s="1054">
        <v>66811</v>
      </c>
      <c r="AG123" s="1052"/>
      <c r="AH123" s="1052"/>
      <c r="AI123" s="1052"/>
      <c r="AJ123" s="1053"/>
      <c r="AK123" s="1054">
        <v>19344</v>
      </c>
      <c r="AL123" s="1052"/>
      <c r="AM123" s="1052"/>
      <c r="AN123" s="1052"/>
      <c r="AO123" s="1053"/>
      <c r="AP123" s="1055">
        <v>0.1</v>
      </c>
      <c r="AQ123" s="1056"/>
      <c r="AR123" s="1056"/>
      <c r="AS123" s="1056"/>
      <c r="AT123" s="1057"/>
      <c r="AU123" s="1088"/>
      <c r="AV123" s="1089"/>
      <c r="AW123" s="1089"/>
      <c r="AX123" s="1089"/>
      <c r="AY123" s="1089"/>
      <c r="AZ123" s="277" t="s">
        <v>184</v>
      </c>
      <c r="BA123" s="277"/>
      <c r="BB123" s="277"/>
      <c r="BC123" s="277"/>
      <c r="BD123" s="277"/>
      <c r="BE123" s="277"/>
      <c r="BF123" s="277"/>
      <c r="BG123" s="277"/>
      <c r="BH123" s="277"/>
      <c r="BI123" s="277"/>
      <c r="BJ123" s="277"/>
      <c r="BK123" s="277"/>
      <c r="BL123" s="277"/>
      <c r="BM123" s="277"/>
      <c r="BN123" s="277"/>
      <c r="BO123" s="1068" t="s">
        <v>459</v>
      </c>
      <c r="BP123" s="1099"/>
      <c r="BQ123" s="1158">
        <v>37275329</v>
      </c>
      <c r="BR123" s="1159"/>
      <c r="BS123" s="1159"/>
      <c r="BT123" s="1159"/>
      <c r="BU123" s="1159"/>
      <c r="BV123" s="1159">
        <v>38681063</v>
      </c>
      <c r="BW123" s="1159"/>
      <c r="BX123" s="1159"/>
      <c r="BY123" s="1159"/>
      <c r="BZ123" s="1159"/>
      <c r="CA123" s="1159">
        <v>38137421</v>
      </c>
      <c r="CB123" s="1159"/>
      <c r="CC123" s="1159"/>
      <c r="CD123" s="1159"/>
      <c r="CE123" s="1159"/>
      <c r="CF123" s="1092"/>
      <c r="CG123" s="1093"/>
      <c r="CH123" s="1093"/>
      <c r="CI123" s="1093"/>
      <c r="CJ123" s="1094"/>
      <c r="CK123" s="1103"/>
      <c r="CL123" s="1104"/>
      <c r="CM123" s="1104"/>
      <c r="CN123" s="1104"/>
      <c r="CO123" s="1105"/>
      <c r="CP123" s="1113"/>
      <c r="CQ123" s="1114"/>
      <c r="CR123" s="1114"/>
      <c r="CS123" s="1114"/>
      <c r="CT123" s="1114"/>
      <c r="CU123" s="1114"/>
      <c r="CV123" s="1114"/>
      <c r="CW123" s="1114"/>
      <c r="CX123" s="1114"/>
      <c r="CY123" s="1114"/>
      <c r="CZ123" s="1114"/>
      <c r="DA123" s="1114"/>
      <c r="DB123" s="1114"/>
      <c r="DC123" s="1114"/>
      <c r="DD123" s="1114"/>
      <c r="DE123" s="1114"/>
      <c r="DF123" s="1115"/>
      <c r="DG123" s="1051"/>
      <c r="DH123" s="1052"/>
      <c r="DI123" s="1052"/>
      <c r="DJ123" s="1052"/>
      <c r="DK123" s="1053"/>
      <c r="DL123" s="1054"/>
      <c r="DM123" s="1052"/>
      <c r="DN123" s="1052"/>
      <c r="DO123" s="1052"/>
      <c r="DP123" s="1053"/>
      <c r="DQ123" s="1054"/>
      <c r="DR123" s="1052"/>
      <c r="DS123" s="1052"/>
      <c r="DT123" s="1052"/>
      <c r="DU123" s="1053"/>
      <c r="DV123" s="1055"/>
      <c r="DW123" s="1056"/>
      <c r="DX123" s="1056"/>
      <c r="DY123" s="1056"/>
      <c r="DZ123" s="1057"/>
    </row>
    <row r="124" spans="1:130" s="246" customFormat="1" ht="26.25" customHeight="1" thickBot="1" x14ac:dyDescent="0.2">
      <c r="A124" s="1152"/>
      <c r="B124" s="1039"/>
      <c r="C124" s="1009" t="s">
        <v>448</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127</v>
      </c>
      <c r="AB124" s="1052"/>
      <c r="AC124" s="1052"/>
      <c r="AD124" s="1052"/>
      <c r="AE124" s="1053"/>
      <c r="AF124" s="1054" t="s">
        <v>127</v>
      </c>
      <c r="AG124" s="1052"/>
      <c r="AH124" s="1052"/>
      <c r="AI124" s="1052"/>
      <c r="AJ124" s="1053"/>
      <c r="AK124" s="1054" t="s">
        <v>127</v>
      </c>
      <c r="AL124" s="1052"/>
      <c r="AM124" s="1052"/>
      <c r="AN124" s="1052"/>
      <c r="AO124" s="1053"/>
      <c r="AP124" s="1055" t="s">
        <v>127</v>
      </c>
      <c r="AQ124" s="1056"/>
      <c r="AR124" s="1056"/>
      <c r="AS124" s="1056"/>
      <c r="AT124" s="1057"/>
      <c r="AU124" s="1154" t="s">
        <v>460</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127</v>
      </c>
      <c r="BR124" s="1121"/>
      <c r="BS124" s="1121"/>
      <c r="BT124" s="1121"/>
      <c r="BU124" s="1121"/>
      <c r="BV124" s="1121" t="s">
        <v>127</v>
      </c>
      <c r="BW124" s="1121"/>
      <c r="BX124" s="1121"/>
      <c r="BY124" s="1121"/>
      <c r="BZ124" s="1121"/>
      <c r="CA124" s="1121" t="s">
        <v>127</v>
      </c>
      <c r="CB124" s="1121"/>
      <c r="CC124" s="1121"/>
      <c r="CD124" s="1121"/>
      <c r="CE124" s="1121"/>
      <c r="CF124" s="1122"/>
      <c r="CG124" s="1123"/>
      <c r="CH124" s="1123"/>
      <c r="CI124" s="1123"/>
      <c r="CJ124" s="1124"/>
      <c r="CK124" s="1106"/>
      <c r="CL124" s="1106"/>
      <c r="CM124" s="1106"/>
      <c r="CN124" s="1106"/>
      <c r="CO124" s="1107"/>
      <c r="CP124" s="1113" t="s">
        <v>461</v>
      </c>
      <c r="CQ124" s="1114"/>
      <c r="CR124" s="1114"/>
      <c r="CS124" s="1114"/>
      <c r="CT124" s="1114"/>
      <c r="CU124" s="1114"/>
      <c r="CV124" s="1114"/>
      <c r="CW124" s="1114"/>
      <c r="CX124" s="1114"/>
      <c r="CY124" s="1114"/>
      <c r="CZ124" s="1114"/>
      <c r="DA124" s="1114"/>
      <c r="DB124" s="1114"/>
      <c r="DC124" s="1114"/>
      <c r="DD124" s="1114"/>
      <c r="DE124" s="1114"/>
      <c r="DF124" s="1115"/>
      <c r="DG124" s="1098" t="s">
        <v>127</v>
      </c>
      <c r="DH124" s="1077"/>
      <c r="DI124" s="1077"/>
      <c r="DJ124" s="1077"/>
      <c r="DK124" s="1078"/>
      <c r="DL124" s="1076" t="s">
        <v>127</v>
      </c>
      <c r="DM124" s="1077"/>
      <c r="DN124" s="1077"/>
      <c r="DO124" s="1077"/>
      <c r="DP124" s="1078"/>
      <c r="DQ124" s="1076" t="s">
        <v>127</v>
      </c>
      <c r="DR124" s="1077"/>
      <c r="DS124" s="1077"/>
      <c r="DT124" s="1077"/>
      <c r="DU124" s="1078"/>
      <c r="DV124" s="1079" t="s">
        <v>127</v>
      </c>
      <c r="DW124" s="1080"/>
      <c r="DX124" s="1080"/>
      <c r="DY124" s="1080"/>
      <c r="DZ124" s="1081"/>
    </row>
    <row r="125" spans="1:130" s="246" customFormat="1" ht="26.25" customHeight="1" x14ac:dyDescent="0.15">
      <c r="A125" s="1152"/>
      <c r="B125" s="1039"/>
      <c r="C125" s="1009" t="s">
        <v>450</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127</v>
      </c>
      <c r="AB125" s="1052"/>
      <c r="AC125" s="1052"/>
      <c r="AD125" s="1052"/>
      <c r="AE125" s="1053"/>
      <c r="AF125" s="1054" t="s">
        <v>127</v>
      </c>
      <c r="AG125" s="1052"/>
      <c r="AH125" s="1052"/>
      <c r="AI125" s="1052"/>
      <c r="AJ125" s="1053"/>
      <c r="AK125" s="1054" t="s">
        <v>127</v>
      </c>
      <c r="AL125" s="1052"/>
      <c r="AM125" s="1052"/>
      <c r="AN125" s="1052"/>
      <c r="AO125" s="1053"/>
      <c r="AP125" s="1055" t="s">
        <v>127</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462</v>
      </c>
      <c r="CL125" s="1101"/>
      <c r="CM125" s="1101"/>
      <c r="CN125" s="1101"/>
      <c r="CO125" s="1102"/>
      <c r="CP125" s="1033" t="s">
        <v>463</v>
      </c>
      <c r="CQ125" s="982"/>
      <c r="CR125" s="982"/>
      <c r="CS125" s="982"/>
      <c r="CT125" s="982"/>
      <c r="CU125" s="982"/>
      <c r="CV125" s="982"/>
      <c r="CW125" s="982"/>
      <c r="CX125" s="982"/>
      <c r="CY125" s="982"/>
      <c r="CZ125" s="982"/>
      <c r="DA125" s="982"/>
      <c r="DB125" s="982"/>
      <c r="DC125" s="982"/>
      <c r="DD125" s="982"/>
      <c r="DE125" s="982"/>
      <c r="DF125" s="983"/>
      <c r="DG125" s="1019" t="s">
        <v>127</v>
      </c>
      <c r="DH125" s="1020"/>
      <c r="DI125" s="1020"/>
      <c r="DJ125" s="1020"/>
      <c r="DK125" s="1020"/>
      <c r="DL125" s="1020" t="s">
        <v>127</v>
      </c>
      <c r="DM125" s="1020"/>
      <c r="DN125" s="1020"/>
      <c r="DO125" s="1020"/>
      <c r="DP125" s="1020"/>
      <c r="DQ125" s="1020" t="s">
        <v>127</v>
      </c>
      <c r="DR125" s="1020"/>
      <c r="DS125" s="1020"/>
      <c r="DT125" s="1020"/>
      <c r="DU125" s="1020"/>
      <c r="DV125" s="1021" t="s">
        <v>127</v>
      </c>
      <c r="DW125" s="1021"/>
      <c r="DX125" s="1021"/>
      <c r="DY125" s="1021"/>
      <c r="DZ125" s="1022"/>
    </row>
    <row r="126" spans="1:130" s="246" customFormat="1" ht="26.25" customHeight="1" thickBot="1" x14ac:dyDescent="0.2">
      <c r="A126" s="1152"/>
      <c r="B126" s="1039"/>
      <c r="C126" s="1009" t="s">
        <v>452</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71299</v>
      </c>
      <c r="AB126" s="1052"/>
      <c r="AC126" s="1052"/>
      <c r="AD126" s="1052"/>
      <c r="AE126" s="1053"/>
      <c r="AF126" s="1054">
        <v>46606</v>
      </c>
      <c r="AG126" s="1052"/>
      <c r="AH126" s="1052"/>
      <c r="AI126" s="1052"/>
      <c r="AJ126" s="1053"/>
      <c r="AK126" s="1054">
        <v>46571</v>
      </c>
      <c r="AL126" s="1052"/>
      <c r="AM126" s="1052"/>
      <c r="AN126" s="1052"/>
      <c r="AO126" s="1053"/>
      <c r="AP126" s="1055">
        <v>0.3</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464</v>
      </c>
      <c r="CQ126" s="1043"/>
      <c r="CR126" s="1043"/>
      <c r="CS126" s="1043"/>
      <c r="CT126" s="1043"/>
      <c r="CU126" s="1043"/>
      <c r="CV126" s="1043"/>
      <c r="CW126" s="1043"/>
      <c r="CX126" s="1043"/>
      <c r="CY126" s="1043"/>
      <c r="CZ126" s="1043"/>
      <c r="DA126" s="1043"/>
      <c r="DB126" s="1043"/>
      <c r="DC126" s="1043"/>
      <c r="DD126" s="1043"/>
      <c r="DE126" s="1043"/>
      <c r="DF126" s="1044"/>
      <c r="DG126" s="1012" t="s">
        <v>127</v>
      </c>
      <c r="DH126" s="1013"/>
      <c r="DI126" s="1013"/>
      <c r="DJ126" s="1013"/>
      <c r="DK126" s="1013"/>
      <c r="DL126" s="1013" t="s">
        <v>127</v>
      </c>
      <c r="DM126" s="1013"/>
      <c r="DN126" s="1013"/>
      <c r="DO126" s="1013"/>
      <c r="DP126" s="1013"/>
      <c r="DQ126" s="1013" t="s">
        <v>127</v>
      </c>
      <c r="DR126" s="1013"/>
      <c r="DS126" s="1013"/>
      <c r="DT126" s="1013"/>
      <c r="DU126" s="1013"/>
      <c r="DV126" s="1014" t="s">
        <v>127</v>
      </c>
      <c r="DW126" s="1014"/>
      <c r="DX126" s="1014"/>
      <c r="DY126" s="1014"/>
      <c r="DZ126" s="1015"/>
    </row>
    <row r="127" spans="1:130" s="246" customFormat="1" ht="26.25" customHeight="1" x14ac:dyDescent="0.15">
      <c r="A127" s="1153"/>
      <c r="B127" s="1041"/>
      <c r="C127" s="1095" t="s">
        <v>465</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127</v>
      </c>
      <c r="AB127" s="1052"/>
      <c r="AC127" s="1052"/>
      <c r="AD127" s="1052"/>
      <c r="AE127" s="1053"/>
      <c r="AF127" s="1054" t="s">
        <v>127</v>
      </c>
      <c r="AG127" s="1052"/>
      <c r="AH127" s="1052"/>
      <c r="AI127" s="1052"/>
      <c r="AJ127" s="1053"/>
      <c r="AK127" s="1054" t="s">
        <v>127</v>
      </c>
      <c r="AL127" s="1052"/>
      <c r="AM127" s="1052"/>
      <c r="AN127" s="1052"/>
      <c r="AO127" s="1053"/>
      <c r="AP127" s="1055" t="s">
        <v>127</v>
      </c>
      <c r="AQ127" s="1056"/>
      <c r="AR127" s="1056"/>
      <c r="AS127" s="1056"/>
      <c r="AT127" s="1057"/>
      <c r="AU127" s="282"/>
      <c r="AV127" s="282"/>
      <c r="AW127" s="282"/>
      <c r="AX127" s="1125" t="s">
        <v>466</v>
      </c>
      <c r="AY127" s="1126"/>
      <c r="AZ127" s="1126"/>
      <c r="BA127" s="1126"/>
      <c r="BB127" s="1126"/>
      <c r="BC127" s="1126"/>
      <c r="BD127" s="1126"/>
      <c r="BE127" s="1127"/>
      <c r="BF127" s="1128" t="s">
        <v>467</v>
      </c>
      <c r="BG127" s="1126"/>
      <c r="BH127" s="1126"/>
      <c r="BI127" s="1126"/>
      <c r="BJ127" s="1126"/>
      <c r="BK127" s="1126"/>
      <c r="BL127" s="1127"/>
      <c r="BM127" s="1128" t="s">
        <v>468</v>
      </c>
      <c r="BN127" s="1126"/>
      <c r="BO127" s="1126"/>
      <c r="BP127" s="1126"/>
      <c r="BQ127" s="1126"/>
      <c r="BR127" s="1126"/>
      <c r="BS127" s="1127"/>
      <c r="BT127" s="1128" t="s">
        <v>469</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470</v>
      </c>
      <c r="CQ127" s="1043"/>
      <c r="CR127" s="1043"/>
      <c r="CS127" s="1043"/>
      <c r="CT127" s="1043"/>
      <c r="CU127" s="1043"/>
      <c r="CV127" s="1043"/>
      <c r="CW127" s="1043"/>
      <c r="CX127" s="1043"/>
      <c r="CY127" s="1043"/>
      <c r="CZ127" s="1043"/>
      <c r="DA127" s="1043"/>
      <c r="DB127" s="1043"/>
      <c r="DC127" s="1043"/>
      <c r="DD127" s="1043"/>
      <c r="DE127" s="1043"/>
      <c r="DF127" s="1044"/>
      <c r="DG127" s="1012" t="s">
        <v>127</v>
      </c>
      <c r="DH127" s="1013"/>
      <c r="DI127" s="1013"/>
      <c r="DJ127" s="1013"/>
      <c r="DK127" s="1013"/>
      <c r="DL127" s="1013" t="s">
        <v>127</v>
      </c>
      <c r="DM127" s="1013"/>
      <c r="DN127" s="1013"/>
      <c r="DO127" s="1013"/>
      <c r="DP127" s="1013"/>
      <c r="DQ127" s="1013" t="s">
        <v>127</v>
      </c>
      <c r="DR127" s="1013"/>
      <c r="DS127" s="1013"/>
      <c r="DT127" s="1013"/>
      <c r="DU127" s="1013"/>
      <c r="DV127" s="1014" t="s">
        <v>127</v>
      </c>
      <c r="DW127" s="1014"/>
      <c r="DX127" s="1014"/>
      <c r="DY127" s="1014"/>
      <c r="DZ127" s="1015"/>
    </row>
    <row r="128" spans="1:130" s="246" customFormat="1" ht="26.25" customHeight="1" thickBot="1" x14ac:dyDescent="0.2">
      <c r="A128" s="1136" t="s">
        <v>471</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472</v>
      </c>
      <c r="X128" s="1138"/>
      <c r="Y128" s="1138"/>
      <c r="Z128" s="1139"/>
      <c r="AA128" s="1140">
        <v>388262</v>
      </c>
      <c r="AB128" s="1141"/>
      <c r="AC128" s="1141"/>
      <c r="AD128" s="1141"/>
      <c r="AE128" s="1142"/>
      <c r="AF128" s="1143">
        <v>331681</v>
      </c>
      <c r="AG128" s="1141"/>
      <c r="AH128" s="1141"/>
      <c r="AI128" s="1141"/>
      <c r="AJ128" s="1142"/>
      <c r="AK128" s="1143">
        <v>291768</v>
      </c>
      <c r="AL128" s="1141"/>
      <c r="AM128" s="1141"/>
      <c r="AN128" s="1141"/>
      <c r="AO128" s="1142"/>
      <c r="AP128" s="1144"/>
      <c r="AQ128" s="1145"/>
      <c r="AR128" s="1145"/>
      <c r="AS128" s="1145"/>
      <c r="AT128" s="1146"/>
      <c r="AU128" s="282"/>
      <c r="AV128" s="282"/>
      <c r="AW128" s="282"/>
      <c r="AX128" s="981" t="s">
        <v>473</v>
      </c>
      <c r="AY128" s="982"/>
      <c r="AZ128" s="982"/>
      <c r="BA128" s="982"/>
      <c r="BB128" s="982"/>
      <c r="BC128" s="982"/>
      <c r="BD128" s="982"/>
      <c r="BE128" s="983"/>
      <c r="BF128" s="1147" t="s">
        <v>127</v>
      </c>
      <c r="BG128" s="1148"/>
      <c r="BH128" s="1148"/>
      <c r="BI128" s="1148"/>
      <c r="BJ128" s="1148"/>
      <c r="BK128" s="1148"/>
      <c r="BL128" s="1149"/>
      <c r="BM128" s="1147">
        <v>12.71</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474</v>
      </c>
      <c r="CQ128" s="1130"/>
      <c r="CR128" s="1130"/>
      <c r="CS128" s="1130"/>
      <c r="CT128" s="1130"/>
      <c r="CU128" s="1130"/>
      <c r="CV128" s="1130"/>
      <c r="CW128" s="1130"/>
      <c r="CX128" s="1130"/>
      <c r="CY128" s="1130"/>
      <c r="CZ128" s="1130"/>
      <c r="DA128" s="1130"/>
      <c r="DB128" s="1130"/>
      <c r="DC128" s="1130"/>
      <c r="DD128" s="1130"/>
      <c r="DE128" s="1130"/>
      <c r="DF128" s="1131"/>
      <c r="DG128" s="1132" t="s">
        <v>127</v>
      </c>
      <c r="DH128" s="1133"/>
      <c r="DI128" s="1133"/>
      <c r="DJ128" s="1133"/>
      <c r="DK128" s="1133"/>
      <c r="DL128" s="1133" t="s">
        <v>127</v>
      </c>
      <c r="DM128" s="1133"/>
      <c r="DN128" s="1133"/>
      <c r="DO128" s="1133"/>
      <c r="DP128" s="1133"/>
      <c r="DQ128" s="1133" t="s">
        <v>127</v>
      </c>
      <c r="DR128" s="1133"/>
      <c r="DS128" s="1133"/>
      <c r="DT128" s="1133"/>
      <c r="DU128" s="1133"/>
      <c r="DV128" s="1134" t="s">
        <v>127</v>
      </c>
      <c r="DW128" s="1134"/>
      <c r="DX128" s="1134"/>
      <c r="DY128" s="1134"/>
      <c r="DZ128" s="1135"/>
    </row>
    <row r="129" spans="1:131" s="246" customFormat="1" ht="26.25" customHeight="1" x14ac:dyDescent="0.15">
      <c r="A129" s="1023" t="s">
        <v>106</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475</v>
      </c>
      <c r="X129" s="1167"/>
      <c r="Y129" s="1167"/>
      <c r="Z129" s="1168"/>
      <c r="AA129" s="1051">
        <v>15946515</v>
      </c>
      <c r="AB129" s="1052"/>
      <c r="AC129" s="1052"/>
      <c r="AD129" s="1052"/>
      <c r="AE129" s="1053"/>
      <c r="AF129" s="1054">
        <v>15796027</v>
      </c>
      <c r="AG129" s="1052"/>
      <c r="AH129" s="1052"/>
      <c r="AI129" s="1052"/>
      <c r="AJ129" s="1053"/>
      <c r="AK129" s="1054">
        <v>15939494</v>
      </c>
      <c r="AL129" s="1052"/>
      <c r="AM129" s="1052"/>
      <c r="AN129" s="1052"/>
      <c r="AO129" s="1053"/>
      <c r="AP129" s="1169"/>
      <c r="AQ129" s="1170"/>
      <c r="AR129" s="1170"/>
      <c r="AS129" s="1170"/>
      <c r="AT129" s="1171"/>
      <c r="AU129" s="284"/>
      <c r="AV129" s="284"/>
      <c r="AW129" s="284"/>
      <c r="AX129" s="1160" t="s">
        <v>476</v>
      </c>
      <c r="AY129" s="1043"/>
      <c r="AZ129" s="1043"/>
      <c r="BA129" s="1043"/>
      <c r="BB129" s="1043"/>
      <c r="BC129" s="1043"/>
      <c r="BD129" s="1043"/>
      <c r="BE129" s="1044"/>
      <c r="BF129" s="1161" t="s">
        <v>127</v>
      </c>
      <c r="BG129" s="1162"/>
      <c r="BH129" s="1162"/>
      <c r="BI129" s="1162"/>
      <c r="BJ129" s="1162"/>
      <c r="BK129" s="1162"/>
      <c r="BL129" s="1163"/>
      <c r="BM129" s="1161">
        <v>17.71</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3" t="s">
        <v>477</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478</v>
      </c>
      <c r="X130" s="1167"/>
      <c r="Y130" s="1167"/>
      <c r="Z130" s="1168"/>
      <c r="AA130" s="1051">
        <v>1748520</v>
      </c>
      <c r="AB130" s="1052"/>
      <c r="AC130" s="1052"/>
      <c r="AD130" s="1052"/>
      <c r="AE130" s="1053"/>
      <c r="AF130" s="1054">
        <v>1871811</v>
      </c>
      <c r="AG130" s="1052"/>
      <c r="AH130" s="1052"/>
      <c r="AI130" s="1052"/>
      <c r="AJ130" s="1053"/>
      <c r="AK130" s="1054">
        <v>1911803</v>
      </c>
      <c r="AL130" s="1052"/>
      <c r="AM130" s="1052"/>
      <c r="AN130" s="1052"/>
      <c r="AO130" s="1053"/>
      <c r="AP130" s="1169"/>
      <c r="AQ130" s="1170"/>
      <c r="AR130" s="1170"/>
      <c r="AS130" s="1170"/>
      <c r="AT130" s="1171"/>
      <c r="AU130" s="284"/>
      <c r="AV130" s="284"/>
      <c r="AW130" s="284"/>
      <c r="AX130" s="1160" t="s">
        <v>479</v>
      </c>
      <c r="AY130" s="1043"/>
      <c r="AZ130" s="1043"/>
      <c r="BA130" s="1043"/>
      <c r="BB130" s="1043"/>
      <c r="BC130" s="1043"/>
      <c r="BD130" s="1043"/>
      <c r="BE130" s="1044"/>
      <c r="BF130" s="1197">
        <v>2</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480</v>
      </c>
      <c r="X131" s="1205"/>
      <c r="Y131" s="1205"/>
      <c r="Z131" s="1206"/>
      <c r="AA131" s="1098">
        <v>14197995</v>
      </c>
      <c r="AB131" s="1077"/>
      <c r="AC131" s="1077"/>
      <c r="AD131" s="1077"/>
      <c r="AE131" s="1078"/>
      <c r="AF131" s="1076">
        <v>13924216</v>
      </c>
      <c r="AG131" s="1077"/>
      <c r="AH131" s="1077"/>
      <c r="AI131" s="1077"/>
      <c r="AJ131" s="1078"/>
      <c r="AK131" s="1076">
        <v>14027691</v>
      </c>
      <c r="AL131" s="1077"/>
      <c r="AM131" s="1077"/>
      <c r="AN131" s="1077"/>
      <c r="AO131" s="1078"/>
      <c r="AP131" s="1207"/>
      <c r="AQ131" s="1208"/>
      <c r="AR131" s="1208"/>
      <c r="AS131" s="1208"/>
      <c r="AT131" s="1209"/>
      <c r="AU131" s="284"/>
      <c r="AV131" s="284"/>
      <c r="AW131" s="284"/>
      <c r="AX131" s="1179" t="s">
        <v>481</v>
      </c>
      <c r="AY131" s="1130"/>
      <c r="AZ131" s="1130"/>
      <c r="BA131" s="1130"/>
      <c r="BB131" s="1130"/>
      <c r="BC131" s="1130"/>
      <c r="BD131" s="1130"/>
      <c r="BE131" s="1131"/>
      <c r="BF131" s="1180" t="s">
        <v>127</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6" t="s">
        <v>482</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483</v>
      </c>
      <c r="W132" s="1190"/>
      <c r="X132" s="1190"/>
      <c r="Y132" s="1190"/>
      <c r="Z132" s="1191"/>
      <c r="AA132" s="1192">
        <v>2.1384357440000001</v>
      </c>
      <c r="AB132" s="1193"/>
      <c r="AC132" s="1193"/>
      <c r="AD132" s="1193"/>
      <c r="AE132" s="1194"/>
      <c r="AF132" s="1195">
        <v>2.3388103139999998</v>
      </c>
      <c r="AG132" s="1193"/>
      <c r="AH132" s="1193"/>
      <c r="AI132" s="1193"/>
      <c r="AJ132" s="1194"/>
      <c r="AK132" s="1195">
        <v>1.601240005</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484</v>
      </c>
      <c r="W133" s="1173"/>
      <c r="X133" s="1173"/>
      <c r="Y133" s="1173"/>
      <c r="Z133" s="1174"/>
      <c r="AA133" s="1175">
        <v>2.2000000000000002</v>
      </c>
      <c r="AB133" s="1176"/>
      <c r="AC133" s="1176"/>
      <c r="AD133" s="1176"/>
      <c r="AE133" s="1177"/>
      <c r="AF133" s="1175">
        <v>2.1</v>
      </c>
      <c r="AG133" s="1176"/>
      <c r="AH133" s="1176"/>
      <c r="AI133" s="1176"/>
      <c r="AJ133" s="1177"/>
      <c r="AK133" s="1175">
        <v>2</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WWXwJ+Aaz8nbH9KXHx0jeciN2y+QfTacHO6dDo7ohOvcfYeNmAsinSz3CFYytD7a5PQZRI/yLyOoWIL/1Wynw==" saltValue="+Azwwk7X6wKmXu+PJmxU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e1JWbxrv1SJVDNdfh1nfEFsiBMHbUwQ+cyLXhnVPxNukZqcx0z70rI7ehC3ylpMv5RpJDurLFd5Iahg877R4w==" saltValue="WLrpRnpUO46pFw5bEgeu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lHHDdcRt4xif9/Jaegpkc3FqYGZd2sE5aEwzg7J16j31gouJvH9qtG43G2/T5d/oGC2HyopBwtvra9SUb1D6w==" saltValue="CPDDNPsjwVi3Rvsasa/yp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488</v>
      </c>
      <c r="AP7" s="303"/>
      <c r="AQ7" s="304" t="s">
        <v>489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490</v>
      </c>
      <c r="AQ8" s="310" t="s">
        <v>491</v>
      </c>
      <c r="AR8" s="311" t="s">
        <v>492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493</v>
      </c>
      <c r="AL9" s="1216"/>
      <c r="AM9" s="1216"/>
      <c r="AN9" s="1217"/>
      <c r="AO9" s="312">
        <v>3413559</v>
      </c>
      <c r="AP9" s="312">
        <v>49426</v>
      </c>
      <c r="AQ9" s="313">
        <v>62647</v>
      </c>
      <c r="AR9" s="314">
        <v>-21.1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494</v>
      </c>
      <c r="AL10" s="1216"/>
      <c r="AM10" s="1216"/>
      <c r="AN10" s="1217"/>
      <c r="AO10" s="315">
        <v>648573</v>
      </c>
      <c r="AP10" s="315">
        <v>9391</v>
      </c>
      <c r="AQ10" s="316">
        <v>5968</v>
      </c>
      <c r="AR10" s="317">
        <v>57.4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495</v>
      </c>
      <c r="AL11" s="1216"/>
      <c r="AM11" s="1216"/>
      <c r="AN11" s="1217"/>
      <c r="AO11" s="315">
        <v>554036</v>
      </c>
      <c r="AP11" s="315">
        <v>8022</v>
      </c>
      <c r="AQ11" s="316">
        <v>5863</v>
      </c>
      <c r="AR11" s="317">
        <v>36.799999999999997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496</v>
      </c>
      <c r="AL12" s="1216"/>
      <c r="AM12" s="1216"/>
      <c r="AN12" s="1217"/>
      <c r="AO12" s="315" t="s">
        <v>497</v>
      </c>
      <c r="AP12" s="315" t="s">
        <v>497</v>
      </c>
      <c r="AQ12" s="316">
        <v>1312</v>
      </c>
      <c r="AR12" s="317" t="s">
        <v>497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498</v>
      </c>
      <c r="AL13" s="1216"/>
      <c r="AM13" s="1216"/>
      <c r="AN13" s="1217"/>
      <c r="AO13" s="315" t="s">
        <v>497</v>
      </c>
      <c r="AP13" s="315" t="s">
        <v>497</v>
      </c>
      <c r="AQ13" s="316">
        <v>0</v>
      </c>
      <c r="AR13" s="317" t="s">
        <v>497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499</v>
      </c>
      <c r="AL14" s="1216"/>
      <c r="AM14" s="1216"/>
      <c r="AN14" s="1217"/>
      <c r="AO14" s="315">
        <v>180549</v>
      </c>
      <c r="AP14" s="315">
        <v>2614</v>
      </c>
      <c r="AQ14" s="316">
        <v>2308</v>
      </c>
      <c r="AR14" s="317">
        <v>13.3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500</v>
      </c>
      <c r="AL15" s="1216"/>
      <c r="AM15" s="1216"/>
      <c r="AN15" s="1217"/>
      <c r="AO15" s="315">
        <v>42780</v>
      </c>
      <c r="AP15" s="315">
        <v>619</v>
      </c>
      <c r="AQ15" s="316">
        <v>1635</v>
      </c>
      <c r="AR15" s="317">
        <v>-62.1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501</v>
      </c>
      <c r="AL16" s="1219"/>
      <c r="AM16" s="1219"/>
      <c r="AN16" s="1220"/>
      <c r="AO16" s="315">
        <v>-256381</v>
      </c>
      <c r="AP16" s="315">
        <v>-3712</v>
      </c>
      <c r="AQ16" s="316">
        <v>-5106</v>
      </c>
      <c r="AR16" s="317">
        <v>-27.3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184</v>
      </c>
      <c r="AL17" s="1219"/>
      <c r="AM17" s="1219"/>
      <c r="AN17" s="1220"/>
      <c r="AO17" s="315">
        <v>4583116</v>
      </c>
      <c r="AP17" s="315">
        <v>66360</v>
      </c>
      <c r="AQ17" s="316">
        <v>74627</v>
      </c>
      <c r="AR17" s="317">
        <v>-11.1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503</v>
      </c>
      <c r="AP20" s="323" t="s">
        <v>504</v>
      </c>
      <c r="AQ20" s="324" t="s">
        <v>505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506</v>
      </c>
      <c r="AL21" s="1211"/>
      <c r="AM21" s="1211"/>
      <c r="AN21" s="1212"/>
      <c r="AO21" s="327">
        <v>6.21</v>
      </c>
      <c r="AP21" s="328">
        <v>7.32</v>
      </c>
      <c r="AQ21" s="329">
        <v>-1.1100000000000001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507</v>
      </c>
      <c r="AL22" s="1211"/>
      <c r="AM22" s="1211"/>
      <c r="AN22" s="1212"/>
      <c r="AO22" s="332">
        <v>97</v>
      </c>
      <c r="AP22" s="333">
        <v>98.6</v>
      </c>
      <c r="AQ22" s="334">
        <v>-1.6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488</v>
      </c>
      <c r="AP30" s="303"/>
      <c r="AQ30" s="304" t="s">
        <v>489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490</v>
      </c>
      <c r="AQ31" s="310" t="s">
        <v>491</v>
      </c>
      <c r="AR31" s="311" t="s">
        <v>492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511</v>
      </c>
      <c r="AL32" s="1227"/>
      <c r="AM32" s="1227"/>
      <c r="AN32" s="1228"/>
      <c r="AO32" s="342">
        <v>1763541</v>
      </c>
      <c r="AP32" s="342">
        <v>25535</v>
      </c>
      <c r="AQ32" s="343">
        <v>39505</v>
      </c>
      <c r="AR32" s="344">
        <v>-35.4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512</v>
      </c>
      <c r="AL33" s="1227"/>
      <c r="AM33" s="1227"/>
      <c r="AN33" s="1228"/>
      <c r="AO33" s="342" t="s">
        <v>497</v>
      </c>
      <c r="AP33" s="342" t="s">
        <v>497</v>
      </c>
      <c r="AQ33" s="343" t="s">
        <v>497</v>
      </c>
      <c r="AR33" s="344" t="s">
        <v>497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513</v>
      </c>
      <c r="AL34" s="1227"/>
      <c r="AM34" s="1227"/>
      <c r="AN34" s="1228"/>
      <c r="AO34" s="342" t="s">
        <v>497</v>
      </c>
      <c r="AP34" s="342" t="s">
        <v>497</v>
      </c>
      <c r="AQ34" s="343">
        <v>56</v>
      </c>
      <c r="AR34" s="344" t="s">
        <v>497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514</v>
      </c>
      <c r="AL35" s="1227"/>
      <c r="AM35" s="1227"/>
      <c r="AN35" s="1228"/>
      <c r="AO35" s="342">
        <v>432829</v>
      </c>
      <c r="AP35" s="342">
        <v>6267</v>
      </c>
      <c r="AQ35" s="343">
        <v>13645</v>
      </c>
      <c r="AR35" s="344">
        <v>-54.1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515</v>
      </c>
      <c r="AL36" s="1227"/>
      <c r="AM36" s="1227"/>
      <c r="AN36" s="1228"/>
      <c r="AO36" s="342">
        <v>165903</v>
      </c>
      <c r="AP36" s="342">
        <v>2402</v>
      </c>
      <c r="AQ36" s="343">
        <v>1726</v>
      </c>
      <c r="AR36" s="344">
        <v>39.200000000000003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516</v>
      </c>
      <c r="AL37" s="1227"/>
      <c r="AM37" s="1227"/>
      <c r="AN37" s="1228"/>
      <c r="AO37" s="342">
        <v>65915</v>
      </c>
      <c r="AP37" s="342">
        <v>954</v>
      </c>
      <c r="AQ37" s="343">
        <v>663</v>
      </c>
      <c r="AR37" s="344">
        <v>43.9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517</v>
      </c>
      <c r="AL38" s="1230"/>
      <c r="AM38" s="1230"/>
      <c r="AN38" s="1231"/>
      <c r="AO38" s="345" t="s">
        <v>497</v>
      </c>
      <c r="AP38" s="345" t="s">
        <v>497</v>
      </c>
      <c r="AQ38" s="346">
        <v>1</v>
      </c>
      <c r="AR38" s="334" t="s">
        <v>497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518</v>
      </c>
      <c r="AL39" s="1230"/>
      <c r="AM39" s="1230"/>
      <c r="AN39" s="1231"/>
      <c r="AO39" s="342">
        <v>-291768</v>
      </c>
      <c r="AP39" s="342">
        <v>-4225</v>
      </c>
      <c r="AQ39" s="343">
        <v>-5573</v>
      </c>
      <c r="AR39" s="344">
        <v>-24.2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519</v>
      </c>
      <c r="AL40" s="1227"/>
      <c r="AM40" s="1227"/>
      <c r="AN40" s="1228"/>
      <c r="AO40" s="342">
        <v>-1911803</v>
      </c>
      <c r="AP40" s="342">
        <v>-27682</v>
      </c>
      <c r="AQ40" s="343">
        <v>-36518</v>
      </c>
      <c r="AR40" s="344">
        <v>-24.2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297</v>
      </c>
      <c r="AL41" s="1233"/>
      <c r="AM41" s="1233"/>
      <c r="AN41" s="1234"/>
      <c r="AO41" s="342">
        <v>224617</v>
      </c>
      <c r="AP41" s="342">
        <v>3252</v>
      </c>
      <c r="AQ41" s="343">
        <v>13504</v>
      </c>
      <c r="AR41" s="344">
        <v>-75.900000000000006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488</v>
      </c>
      <c r="AN49" s="1223" t="s">
        <v>523</v>
      </c>
      <c r="AO49" s="1224"/>
      <c r="AP49" s="1224"/>
      <c r="AQ49" s="1224"/>
      <c r="AR49" s="122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524</v>
      </c>
      <c r="AO50" s="359" t="s">
        <v>525</v>
      </c>
      <c r="AP50" s="360" t="s">
        <v>526</v>
      </c>
      <c r="AQ50" s="361" t="s">
        <v>527</v>
      </c>
      <c r="AR50" s="362" t="s">
        <v>528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529</v>
      </c>
      <c r="AL51" s="355"/>
      <c r="AM51" s="363">
        <v>3203893</v>
      </c>
      <c r="AN51" s="364">
        <v>48029</v>
      </c>
      <c r="AO51" s="365">
        <v>37.1</v>
      </c>
      <c r="AP51" s="366">
        <v>66255</v>
      </c>
      <c r="AQ51" s="367">
        <v>3.6</v>
      </c>
      <c r="AR51" s="368">
        <v>33.5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530</v>
      </c>
      <c r="AM52" s="371">
        <v>1992872</v>
      </c>
      <c r="AN52" s="372">
        <v>29875</v>
      </c>
      <c r="AO52" s="373">
        <v>12.7</v>
      </c>
      <c r="AP52" s="374">
        <v>31822</v>
      </c>
      <c r="AQ52" s="375">
        <v>8.8000000000000007</v>
      </c>
      <c r="AR52" s="376">
        <v>3.9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531</v>
      </c>
      <c r="AL53" s="355"/>
      <c r="AM53" s="363">
        <v>3063177</v>
      </c>
      <c r="AN53" s="364">
        <v>45639</v>
      </c>
      <c r="AO53" s="365">
        <v>-5</v>
      </c>
      <c r="AP53" s="366">
        <v>54227</v>
      </c>
      <c r="AQ53" s="367">
        <v>-18.2</v>
      </c>
      <c r="AR53" s="368">
        <v>13.2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530</v>
      </c>
      <c r="AM54" s="371">
        <v>2085263</v>
      </c>
      <c r="AN54" s="372">
        <v>31069</v>
      </c>
      <c r="AO54" s="373">
        <v>4</v>
      </c>
      <c r="AP54" s="374">
        <v>29694</v>
      </c>
      <c r="AQ54" s="375">
        <v>-6.7</v>
      </c>
      <c r="AR54" s="376">
        <v>10.7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532</v>
      </c>
      <c r="AL55" s="355"/>
      <c r="AM55" s="363">
        <v>4443425</v>
      </c>
      <c r="AN55" s="364">
        <v>65791</v>
      </c>
      <c r="AO55" s="365">
        <v>44.2</v>
      </c>
      <c r="AP55" s="366">
        <v>57295</v>
      </c>
      <c r="AQ55" s="367">
        <v>5.7</v>
      </c>
      <c r="AR55" s="368">
        <v>38.5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530</v>
      </c>
      <c r="AM56" s="371">
        <v>3925297</v>
      </c>
      <c r="AN56" s="372">
        <v>58120</v>
      </c>
      <c r="AO56" s="373">
        <v>87.1</v>
      </c>
      <c r="AP56" s="374">
        <v>32771</v>
      </c>
      <c r="AQ56" s="375">
        <v>10.4</v>
      </c>
      <c r="AR56" s="376">
        <v>76.7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533</v>
      </c>
      <c r="AL57" s="355"/>
      <c r="AM57" s="363">
        <v>2946895</v>
      </c>
      <c r="AN57" s="364">
        <v>42807</v>
      </c>
      <c r="AO57" s="365">
        <v>-34.9</v>
      </c>
      <c r="AP57" s="366">
        <v>54110</v>
      </c>
      <c r="AQ57" s="367">
        <v>-5.6</v>
      </c>
      <c r="AR57" s="368">
        <v>-29.3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530</v>
      </c>
      <c r="AM58" s="371">
        <v>1832857</v>
      </c>
      <c r="AN58" s="372">
        <v>26624</v>
      </c>
      <c r="AO58" s="373">
        <v>-54.2</v>
      </c>
      <c r="AP58" s="374">
        <v>30620</v>
      </c>
      <c r="AQ58" s="375">
        <v>-6.6</v>
      </c>
      <c r="AR58" s="376">
        <v>-47.6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534</v>
      </c>
      <c r="AL59" s="355"/>
      <c r="AM59" s="363">
        <v>3614791</v>
      </c>
      <c r="AN59" s="364">
        <v>52340</v>
      </c>
      <c r="AO59" s="365">
        <v>22.3</v>
      </c>
      <c r="AP59" s="366">
        <v>54684</v>
      </c>
      <c r="AQ59" s="367">
        <v>1.1000000000000001</v>
      </c>
      <c r="AR59" s="368">
        <v>21.2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530</v>
      </c>
      <c r="AM60" s="371">
        <v>1967450</v>
      </c>
      <c r="AN60" s="372">
        <v>28487</v>
      </c>
      <c r="AO60" s="373">
        <v>7</v>
      </c>
      <c r="AP60" s="374">
        <v>32829</v>
      </c>
      <c r="AQ60" s="375">
        <v>7.2</v>
      </c>
      <c r="AR60" s="376">
        <v>-0.2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535</v>
      </c>
      <c r="AL61" s="377"/>
      <c r="AM61" s="378">
        <v>3454436</v>
      </c>
      <c r="AN61" s="379">
        <v>50921</v>
      </c>
      <c r="AO61" s="380">
        <v>12.7</v>
      </c>
      <c r="AP61" s="381">
        <v>57314</v>
      </c>
      <c r="AQ61" s="382">
        <v>-2.7</v>
      </c>
      <c r="AR61" s="368">
        <v>15.4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530</v>
      </c>
      <c r="AM62" s="371">
        <v>2360748</v>
      </c>
      <c r="AN62" s="372">
        <v>34835</v>
      </c>
      <c r="AO62" s="373">
        <v>11.3</v>
      </c>
      <c r="AP62" s="374">
        <v>31547</v>
      </c>
      <c r="AQ62" s="375">
        <v>2.6</v>
      </c>
      <c r="AR62" s="376">
        <v>8.6999999999999993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xMYgIWWFS7KRnzbKtrodU18dMyZwvily0nxaxY4OhZij/7OMun1u9fvO+kA/xZL9G9VIimRxX5sMtib/qMtaA==" saltValue="jvPGMbbvNelecfJ0dUGN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twfqcyr7ICWbQjF86DubcqcZfPBllypPiKvdU0QNeXNSwM2SIEP99ThM6hlyUgrF3K/JPUGotbSxPCIMDmuDw==" saltValue="WNeHCT7fclFNUGpB8Cvs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sAWW1bZjvkikusD75Y5U3XEwEkcDkAm9vjjRSAd8DVHy0VvlR0/jHqIMRoWS43wlusOW1lUZ+qg21uD8X2lmg==" saltValue="0it8j2Cui7/tDUWY4QP/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35" t="s">
        <v>3</v>
      </c>
      <c r="D47" s="1235"/>
      <c r="E47" s="1236"/>
      <c r="F47" s="11">
        <v>13.11</v>
      </c>
      <c r="G47" s="12">
        <v>13.23</v>
      </c>
      <c r="H47" s="12">
        <v>13.08</v>
      </c>
      <c r="I47" s="12">
        <v>13.2</v>
      </c>
      <c r="J47" s="13">
        <v>17.02</v>
      </c>
    </row>
    <row r="48" spans="2:10" ht="57.75" customHeight="1" x14ac:dyDescent="0.15">
      <c r="B48" s="14"/>
      <c r="C48" s="1237" t="s">
        <v>4</v>
      </c>
      <c r="D48" s="1237"/>
      <c r="E48" s="1238"/>
      <c r="F48" s="15">
        <v>4.78</v>
      </c>
      <c r="G48" s="16">
        <v>4.62</v>
      </c>
      <c r="H48" s="16">
        <v>3.71</v>
      </c>
      <c r="I48" s="16">
        <v>5.13</v>
      </c>
      <c r="J48" s="17">
        <v>4.7699999999999996</v>
      </c>
    </row>
    <row r="49" spans="2:10" ht="57.75" customHeight="1" thickBot="1" x14ac:dyDescent="0.2">
      <c r="B49" s="18"/>
      <c r="C49" s="1239" t="s">
        <v>5</v>
      </c>
      <c r="D49" s="1239"/>
      <c r="E49" s="1240"/>
      <c r="F49" s="19" t="s">
        <v>544</v>
      </c>
      <c r="G49" s="20">
        <v>0.39</v>
      </c>
      <c r="H49" s="20" t="s">
        <v>545</v>
      </c>
      <c r="I49" s="20">
        <v>1.38</v>
      </c>
      <c r="J49" s="21">
        <v>3.62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xtWJ1bpxuMO/d01qDscJswRl8HOrGu8T8BUUwvNP7TXp0I6u61wZZa59Nq9peqbLaf26Sud3tCoChPMpSMJtA==" saltValue="qEuTQh7f7QlurUxha++0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2020-09-25T05:53:53Z</cp:lastPrinted>
  <dcterms:created xsi:type="dcterms:W3CDTF">2020-02-10T04:23:03Z</dcterms:created>
  <dcterms:modified xsi:type="dcterms:W3CDTF">2020-09-25T06:31:45Z</dcterms:modified>
  <cp:category/>
</cp:coreProperties>
</file>