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37 あま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<sst xmlns="http://schemas.openxmlformats.org/spreadsheetml/2006/main" count="1185" uniqueCount="624">
  <si>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</si>
  <si>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</si>
  <si>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</si>
  <si>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</si>
  <si>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</si>
  <si>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</si>
  <si>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</si>
  <si>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</si>
  <si>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</si>
  <si>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</si>
  <si>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</si>
  <si>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</si>
  <si>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</si>
  <si>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</si>
  <si>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</si>
  <si>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</si>
  <si>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</si>
  <si>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</si>
  <si>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</si>
  <si>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</si>
  <si>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</si>
  <si>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</si>
  <si>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</si>
  <si>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</si>
  <si>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</si>
  <si>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</si>
  <si>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</si>
  <si>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</si>
  <si>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</si>
  <si>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</si>
  <si>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</si>
  <si>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</si>
  <si>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</si>
  <si>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</si>
  <si>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</si>
  <si>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</si>
  <si>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</si>
  <si>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</si>
  <si>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</si>
  <si>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</si>
  <si>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</si>
  <si>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</si>
  <si>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</si>
  <si>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</si>
  <si>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</si>
  <si>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</si>
  <si>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</si>
  <si>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</si>
  <si>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</si>
  <si>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</si>
  <si>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</si>
  <si>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</si>
  <si>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</si>
  <si>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</si>
  <si>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</si>
  <si>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</si>
  <si>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</si>
  <si>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</si>
  <si>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</si>
  <si>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</si>
  <si>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</si>
  <si>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</si>
  <si>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</si>
  <si>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</si>
  <si>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</si>
  <si>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</si>
  <si>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</si>
  <si>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</si>
  <si>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</si>
  <si>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</si>
  <si>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</si>
  <si>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</si>
  <si>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</si>
  <si>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</si>
  <si>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</si>
  <si>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</si>
  <si>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</si>
  <si>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</si>
  <si>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</si>
  <si>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</si>
  <si>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</si>
  <si>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</si>
  <si>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</si>
  <si>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</si>
  <si>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</si>
  <si>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</si>
  <si>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</si>
  <si>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</si>
  <si>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</si>
  <si>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</si>
  <si>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</si>
  <si>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</si>
  <si>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</si>
  <si>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</si>
  <si>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</si>
  <si>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</si>
  <si>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</si>
  <si>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</si>
  <si>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</si>
  <si>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</si>
  <si>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</si>
  <si>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</si>
  <si>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</si>
  <si>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</si>
  <si>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</si>
  <si>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</si>
  <si>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</si>
  <si>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</si>
  <si>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</si>
  <si>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</si>
  <si>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</si>
  <si>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</si>
  <si>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</si>
  <si>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</si>
  <si>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</si>
  <si>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</si>
  <si>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</si>
  <si>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</si>
  <si>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</si>
  <si>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</si>
  <si>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</si>
  <si>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</si>
  <si>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</si>
  <si>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</si>
  <si>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</si>
  <si>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</si>
  <si>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</si>
  <si>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</si>
  <si>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</si>
  <si>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</si>
  <si>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</si>
  <si>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</si>
  <si>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</si>
  <si>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</si>
  <si>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</si>
  <si>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</si>
  <si>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</si>
  <si>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</si>
  <si>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</si>
  <si>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</si>
  <si>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</si>
  <si>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</si>
  <si>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</si>
  <si>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</si>
  <si>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</si>
  <si>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</si>
  <si>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</si>
  <si>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</si>
  <si>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</si>
  <si>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</si>
  <si>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</si>
  <si>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</si>
  <si>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</si>
  <si>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</si>
  <si>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</si>
  <si>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</si>
  <si>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</si>
  <si>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</si>
  <si>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</si>
  <si>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</si>
  <si>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</si>
  <si>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</si>
  <si>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</si>
  <si>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</si>
  <si>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</si>
  <si>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</si>
  <si>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</si>
  <si>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</si>
  <si>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</si>
  <si>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</si>
  <si>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</si>
  <si>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</si>
  <si>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</si>
  <si>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</si>
  <si>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</si>
  <si>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</si>
  <si>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</si>
  <si>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</si>
  <si>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</si>
  <si>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</si>
  <si>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</si>
  <si>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</si>
  <si>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</si>
  <si>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</si>
  <si>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</si>
  <si>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</si>
  <si>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</si>
  <si>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</si>
  <si>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</si>
  <si>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</si>
  <si>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</si>
  <si>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</si>
  <si>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</si>
  <si>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</si>
  <si>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</si>
  <si>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</si>
  <si>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</si>
  <si>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</si>
  <si>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</si>
  <si>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</si>
  <si>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</si>
  <si>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</si>
  <si>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</si>
  <si>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</si>
  <si>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</si>
  <si>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</si>
  <si>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</si>
  <si>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</si>
  <si>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</si>
  <si>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</si>
  <si>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</si>
  <si>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</si>
  <si>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</si>
  <si>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</si>
  <si>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</si>
  <si>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</si>
  <si>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</si>
  <si>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愛知県あま市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</si>
  <si>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</si>
  <si>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</si>
  <si>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</si>
  <si>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</si>
  <si>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</si>
  <si>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</si>
  <si>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</si>
  <si>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</si>
  <si>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</si>
  <si>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</si>
  <si>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</si>
  <si>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</si>
  <si>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</si>
  <si>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</si>
  <si>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</si>
  <si>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</si>
  <si>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</si>
  <si>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</si>
  <si>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</si>
  <si>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</si>
  <si>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</si>
  <si>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</si>
  <si>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</si>
  <si>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</si>
  <si>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</si>
  <si>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</si>
  <si>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</si>
  <si>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</si>
  <si>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</si>
  <si>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</si>
  <si>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</si>
  <si>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</si>
  <si>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</si>
  <si>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</si>
  <si>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</si>
  <si>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</si>
  <si>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</si>
  <si>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</si>
  <si>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</si>
  <si>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</si>
  <si>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</si>
  <si>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</si>
  <si>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</si>
  <si>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</si>
  <si>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</si>
  <si>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</si>
  <si>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</si>
  <si>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</si>
  <si>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</si>
  <si>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</si>
  <si>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</si>
  <si>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</si>
  <si>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</si>
  <si>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</si>
  <si>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</si>
  <si>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</si>
  <si>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</si>
  <si>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</si>
  <si>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</si>
  <si>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</si>
  <si>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</si>
  <si>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</si>
  <si>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</si>
  <si>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</si>
  <si>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</si>
  <si>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</si>
  <si>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</si>
  <si>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</si>
  <si>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</si>
  <si>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</si>
  <si>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</si>
  <si>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</si>
  <si>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</si>
  <si>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</si>
  <si>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</si>
  <si>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</si>
  <si>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</si>
  <si>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</si>
  <si>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</si>
  <si>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</si>
  <si>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</si>
  <si>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</si>
  <si>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</si>
  <si>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</si>
  <si>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</si>
  <si>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</si>
  <si>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</si>
  <si>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</si>
  <si>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</si>
  <si>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</si>
  <si>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</si>
  <si>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</si>
  <si>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</si>
  <si>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</si>
  <si>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</si>
  <si>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</si>
  <si>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</si>
  <si>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</si>
  <si>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</si>
  <si>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</si>
  <si>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</si>
  <si>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</si>
  <si>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</si>
  <si>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</si>
  <si>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</si>
  <si>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</si>
  <si>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</si>
  <si>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</si>
  <si>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</si>
  <si>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</si>
  <si>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</si>
  <si>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</si>
  <si>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</si>
  <si>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</si>
  <si>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</si>
  <si>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</si>
  <si>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</si>
  <si>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</si>
  <si>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</si>
  <si>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</si>
  <si>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</si>
  <si>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</si>
  <si>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</si>
  <si>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</si>
  <si>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</si>
  <si>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</si>
  <si>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</si>
  <si>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</si>
  <si>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</si>
  <si>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</si>
  <si>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</si>
  <si>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</si>
  <si>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</si>
  <si>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</si>
  <si>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</si>
  <si>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</si>
  <si>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</si>
  <si>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</si>
  <si>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</si>
  <si>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</si>
  <si>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</si>
  <si>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</si>
  <si>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</si>
  <si>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</si>
  <si>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</si>
  <si>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</si>
  <si>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</si>
  <si>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</si>
  <si>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</si>
  <si>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</si>
  <si>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愛知県あま市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</si>
  <si>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</si>
  <si>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</si>
  <si>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</si>
  <si>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</si>
  <si>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</si>
  <si>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</si>
  <si>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</si>
  <si>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</si>
  <si>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</si>
  <si>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</si>
  <si>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</si>
  <si>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</si>
  <si>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</si>
  <si>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</si>
  <si>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</si>
  <si>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</si>
  <si>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</si>
  <si>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</si>
  <si>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</si>
  <si>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</si>
  <si>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</si>
  <si>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</si>
  <si>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</si>
  <si>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</si>
  <si>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</si>
  <si>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</si>
  <si>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</si>
  <si>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</si>
  <si>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</si>
  <si>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</si>
  <si>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</si>
  <si>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</si>
  <si>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</si>
  <si>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</si>
  <si>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</si>
  <si>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</si>
  <si>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</si>
  <si>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</si>
  <si>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</si>
  <si>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</si>
  <si>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</si>
  <si>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</si>
  <si>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</si>
  <si>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</si>
  <si>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</si>
  <si>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</si>
  <si>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</si>
  <si>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</si>
  <si>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</si>
  <si>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</si>
  <si>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</si>
  <si>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</si>
  <si>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</si>
  <si>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</si>
  <si>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</si>
  <si>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</si>
  <si>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</si>
  <si>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</si>
  <si>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</si>
  <si>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</si>
  <si>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</si>
  <si>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</si>
  <si>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</si>
  <si>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</si>
  <si>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</si>
  <si>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</si>
  <si>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</si>
  <si>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</si>
  <si>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</si>
  <si>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</si>
  <si>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</si>
  <si>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</si>
  <si>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</si>
  <si>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</si>
  <si>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</si>
  <si>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</si>
  <si>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</si>
  <si>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</si>
  <si>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</si>
  <si>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</si>
  <si>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</si>
  <si>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</si>
  <si>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</si>
  <si>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</si>
  <si>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</si>
  <si>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</si>
  <si>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</si>
  <si>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</si>
  <si>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</si>
  <si>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</si>
  <si>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</si>
  <si>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</si>
  <si>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</si>
  <si>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</si>
  <si>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</si>
  <si>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</si>
  <si>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</si>
  <si>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</si>
  <si>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</si>
  <si>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</si>
  <si>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</si>
  <si>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</si>
  <si>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</si>
  <si>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</si>
  <si>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</si>
  <si>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</si>
  <si>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</si>
  <si>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</si>
  <si>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</si>
  <si>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</si>
  <si>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</si>
  <si>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</si>
  <si>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</si>
  <si>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</si>
  <si>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</si>
  <si>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</si>
  <si>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</si>
  <si>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</si>
  <si>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</si>
  <si>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</si>
  <si>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</si>
  <si>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</si>
  <si>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</si>
  <si>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</si>
  <si>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</si>
  <si>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</si>
  <si>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</si>
  <si>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</si>
  <si>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</si>
  <si>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</si>
  <si>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</si>
  <si>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</si>
  <si>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</si>
  <si>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</si>
  <si>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</si>
  <si>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</si>
  <si>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</si>
  <si>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</si>
  <si>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</si>
  <si>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</si>
  <si>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</si>
  <si>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</si>
  <si>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</si>
  <si>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</si>
  <si>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</si>
  <si>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</si>
  <si>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</si>
  <si>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</si>
  <si>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</si>
  <si>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</si>
  <si>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</si>
  <si>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</si>
  <si>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</si>
  <si>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</si>
  <si>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</si>
  <si>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</si>
  <si>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</si>
  <si>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</si>
  <si>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</si>
  <si>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</si>
  <si>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</si>
  <si>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</si>
  <si>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</si>
  <si>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</si>
  <si>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</si>
  <si>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</si>
  <si>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</si>
  <si>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</si>
  <si>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</si>
  <si>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</si>
  <si>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</si>
  <si>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</si>
  <si>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</si>
  <si>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</si>
  <si>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</si>
  <si>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</si>
  <si>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</si>
  <si>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</si>
  <si>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</si>
  <si>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</si>
  <si>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</si>
  <si>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</si>
  <si>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</si>
  <si>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</si>
  <si>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</si>
  <si>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</si>
  <si>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</si>
  <si>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</si>
  <si>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</si>
  <si>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</si>
  <si>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</si>
  <si>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</si>
  <si>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</si>
  <si>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</si>
  <si>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</si>
  <si>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</si>
  <si>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</si>
  <si>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1.59</t>
  </si>
  <si>
    <t>▲ 2.75</t>
  </si>
  <si>
    <t>▲ 4.25</t>
  </si>
  <si>
    <t>▲ 1.22</t>
  </si>
  <si>
    <t>一般会計</t>
  </si>
  <si>
    <t>水道事業会計</t>
  </si>
  <si>
    <t>病院事業会計</t>
  </si>
  <si>
    <t>介護保険特別会計（保険事業勘定）</t>
  </si>
  <si>
    <t>公共下水道事業特別会計</t>
  </si>
  <si>
    <t>国民健康保険特別会計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</si>
  <si>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</si>
  <si>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</si>
  <si>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</si>
  <si>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</si>
  <si>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</si>
  <si>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</si>
  <si>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</si>
  <si>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</si>
  <si>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</si>
  <si>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</si>
  <si>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</si>
  <si>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</si>
  <si>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</si>
  <si>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</si>
  <si>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</si>
  <si>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</si>
  <si>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5" eb="6">
      <t>ボウ</t>
    </rPh>
    <rPh sb="6" eb="8">
      <t>ジム</t>
    </rPh>
    <rPh sb="8" eb="10">
      <t>クミアイ</t>
    </rPh>
    <phoneticPr fontId="2"/>
  </si>
  <si>
    <t>五条広域事務組合</t>
    <rPh sb="0" eb="2">
      <t>ゴジョウ</t>
    </rPh>
    <rPh sb="2" eb="4">
      <t>コウイキ</t>
    </rPh>
    <rPh sb="4" eb="6">
      <t>ジム</t>
    </rPh>
    <rPh sb="6" eb="8">
      <t>クミアイ</t>
    </rPh>
    <phoneticPr fontId="2"/>
  </si>
  <si>
    <t>愛知県市町村退職手当組合</t>
    <phoneticPr fontId="2"/>
  </si>
  <si>
    <t>愛知県後期高齢者医療広域組合（特別会計）</t>
    <rPh sb="0" eb="3">
      <t>アイチケン</t>
    </rPh>
    <rPh sb="3" eb="5">
      <t>コウキ</t>
    </rPh>
    <rPh sb="5" eb="7">
      <t>コウレイ</t>
    </rPh>
    <rPh sb="7" eb="8">
      <t>シャ</t>
    </rPh>
    <rPh sb="8" eb="10">
      <t>イリョウ</t>
    </rPh>
    <rPh sb="10" eb="12">
      <t>コウイキ</t>
    </rPh>
    <rPh sb="12" eb="14">
      <t>クミアイ</t>
    </rPh>
    <rPh sb="15" eb="17">
      <t>トクベツ</t>
    </rPh>
    <rPh sb="17" eb="19">
      <t>カイケイ</t>
    </rPh>
    <phoneticPr fontId="2"/>
  </si>
  <si>
    <t>愛知県後期高齢者医療広域組合（一般会計）</t>
    <rPh sb="0" eb="3">
      <t>アイチケン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</si>
  <si>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t>
    <phoneticPr fontId="2"/>
  </si>
  <si>
    <t>-</t>
    <phoneticPr fontId="2"/>
  </si>
  <si>
    <t>-</t>
    <phoneticPr fontId="2"/>
  </si>
  <si>
    <t>まちづくり事業推進基金</t>
    <rPh sb="5" eb="7">
      <t>ジギョウ</t>
    </rPh>
    <rPh sb="7" eb="9">
      <t>スイシン</t>
    </rPh>
    <rPh sb="9" eb="11">
      <t>キキン</t>
    </rPh>
    <phoneticPr fontId="2"/>
  </si>
  <si>
    <t>公共下水道基金</t>
    <rPh sb="0" eb="2">
      <t>コウキョウ</t>
    </rPh>
    <rPh sb="2" eb="5">
      <t>ゲスイドウ</t>
    </rPh>
    <rPh sb="5" eb="7">
      <t>キキン</t>
    </rPh>
    <phoneticPr fontId="2"/>
  </si>
  <si>
    <t>地域福祉振興基金</t>
    <rPh sb="0" eb="2">
      <t>チイキ</t>
    </rPh>
    <rPh sb="2" eb="4">
      <t>フクシ</t>
    </rPh>
    <rPh sb="4" eb="6">
      <t>シンコウ</t>
    </rPh>
    <rPh sb="6" eb="8">
      <t>キキン</t>
    </rPh>
    <phoneticPr fontId="2"/>
  </si>
  <si>
    <t>教育施設整備基金</t>
    <rPh sb="0" eb="2">
      <t>キョウイク</t>
    </rPh>
    <rPh sb="2" eb="4">
      <t>シセツ</t>
    </rPh>
    <rPh sb="4" eb="6">
      <t>セイビ</t>
    </rPh>
    <rPh sb="6" eb="8">
      <t>キキン</t>
    </rPh>
    <phoneticPr fontId="2"/>
  </si>
  <si>
    <t>コミュニティプラザ萱津基金</t>
    <rPh sb="9" eb="11">
      <t>カヤツ</t>
    </rPh>
    <rPh sb="11" eb="13">
      <t>キキン</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</si>
  <si>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</si>
  <si>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</si>
  <si>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</si>
  <si>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</si>
  <si>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</si>
  <si>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</si>
  <si>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</si>
  <si>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</si>
  <si>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</si>
  <si>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</si>
  <si>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</si>
  <si>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</si>
  <si>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</si>
  <si>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</si>
  <si>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</si>
  <si>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</si>
  <si>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</si>
  <si>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より低いものの、新庁舎整備事業等により上昇傾向にある。また、有形固定資産減価償却率は類似団体よりも高く、上昇傾向にあるため、今後は、公共施設等総合管理計画に基づき、施設の集約化・複合化を含め、老朽化対策に積極的に取組んでいく。</t>
    <rPh sb="0" eb="6">
      <t>ショウライフタンヒリツ</t>
    </rPh>
    <rPh sb="7" eb="9">
      <t>ルイジ</t>
    </rPh>
    <rPh sb="9" eb="11">
      <t>ダンタイ</t>
    </rPh>
    <rPh sb="13" eb="14">
      <t>ヒク</t>
    </rPh>
    <rPh sb="19" eb="22">
      <t>シンチョウシャ</t>
    </rPh>
    <rPh sb="22" eb="24">
      <t>セイビ</t>
    </rPh>
    <rPh sb="24" eb="26">
      <t>ジギョウ</t>
    </rPh>
    <rPh sb="26" eb="27">
      <t>トウ</t>
    </rPh>
    <rPh sb="30" eb="32">
      <t>ジョウショウ</t>
    </rPh>
    <rPh sb="32" eb="34">
      <t>ケイコウ</t>
    </rPh>
    <rPh sb="41" eb="43">
      <t>ユウケイ</t>
    </rPh>
    <rPh sb="43" eb="45">
      <t>コテイ</t>
    </rPh>
    <rPh sb="45" eb="47">
      <t>シサン</t>
    </rPh>
    <rPh sb="47" eb="49">
      <t>ゲンカ</t>
    </rPh>
    <rPh sb="49" eb="51">
      <t>ショウキャク</t>
    </rPh>
    <rPh sb="51" eb="52">
      <t>リツ</t>
    </rPh>
    <rPh sb="53" eb="55">
      <t>ルイジ</t>
    </rPh>
    <rPh sb="55" eb="57">
      <t>ダンタイ</t>
    </rPh>
    <rPh sb="60" eb="61">
      <t>タカ</t>
    </rPh>
    <rPh sb="63" eb="65">
      <t>ジョウショウ</t>
    </rPh>
    <rPh sb="65" eb="67">
      <t>ケイコウ</t>
    </rPh>
    <rPh sb="73" eb="75">
      <t>コンゴ</t>
    </rPh>
    <rPh sb="77" eb="88">
      <t>コウキョウシセツトウソウゴウカンリケイカク</t>
    </rPh>
    <rPh sb="89" eb="90">
      <t>モト</t>
    </rPh>
    <rPh sb="93" eb="95">
      <t>シセツ</t>
    </rPh>
    <rPh sb="96" eb="99">
      <t>シュウヤクカ</t>
    </rPh>
    <rPh sb="100" eb="103">
      <t>フクゴウカ</t>
    </rPh>
    <rPh sb="104" eb="105">
      <t>フク</t>
    </rPh>
    <rPh sb="107" eb="110">
      <t>ロウキュウカ</t>
    </rPh>
    <rPh sb="110" eb="112">
      <t>タイサク</t>
    </rPh>
    <rPh sb="113" eb="116">
      <t>セッキョクテキ</t>
    </rPh>
    <rPh sb="117" eb="119">
      <t>トリク</t>
    </rPh>
    <phoneticPr fontId="5"/>
  </si>
  <si>
    <t>利率の高い借入の償還が終了していくものの、新庁舎整備の財源として多額の借入を予定していること、新学校給食センター整備の元金償還が始まること等により、実質公債費比率及び将来負担比率の上昇が見込まれる。</t>
    <rPh sb="81" eb="82">
      <t>オヨ</t>
    </rPh>
    <rPh sb="83" eb="85">
      <t>ショウライ</t>
    </rPh>
    <rPh sb="85" eb="87">
      <t>フタン</t>
    </rPh>
    <rPh sb="87" eb="89">
      <t>ヒリツ</t>
    </rPh>
    <rPh sb="90" eb="92">
      <t>ジョウショウ</t>
    </rPh>
    <rPh sb="93" eb="9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</si>
</sst>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A9A4-49BB-B064-408B0104E5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19271</c:v>
                </c:pt>
                <c:pt idx="1">
                  <c:v>15314</c:v>
                </c:pt>
                <c:pt idx="2">
                  <c:v>19155</c:v>
                </c:pt>
                <c:pt idx="3">
                  <c:v>22376</c:v>
                </c:pt>
                <c:pt idx="4">
                  <c:v>45484</c:v>
                </c:pt>
              </c:numCache>
            </c:numRef>
          </c:val>
          <c:smooth val="0"/>
          <c:extLst>
            <c:ext xmlns:c16="http://schemas.microsoft.com/office/drawing/2014/chart" uri="{C3380CC4-5D6E-409C-BE32-E72D297353CC}">
              <c16:uniqueId val="{00000001-A9A4-49BB-B064-408B0104E5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6.67</c:v>
                </c:pt>
                <c:pt idx="1">
                  <c:v>5.85</c:v>
                </c:pt>
                <c:pt idx="2">
                  <c:v>5.01</c:v>
                </c:pt>
                <c:pt idx="3">
                  <c:v>3.96</c:v>
                </c:pt>
                <c:pt idx="4">
                  <c:v>4.12</c:v>
                </c:pt>
              </c:numCache>
            </c:numRef>
          </c:val>
          <c:extLst>
            <c:ext xmlns:c16="http://schemas.microsoft.com/office/drawing/2014/chart" uri="{C3380CC4-5D6E-409C-BE32-E72D297353CC}">
              <c16:uniqueId val="{00000000-175D-4C23-86F0-73DF8699C3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26.97</c:v>
                </c:pt>
                <c:pt idx="1">
                  <c:v>25.73</c:v>
                </c:pt>
                <c:pt idx="2">
                  <c:v>23.84</c:v>
                </c:pt>
                <c:pt idx="3">
                  <c:v>20.399999999999999</c:v>
                </c:pt>
                <c:pt idx="4">
                  <c:v>18.670000000000002</c:v>
                </c:pt>
              </c:numCache>
            </c:numRef>
          </c:val>
          <c:extLst>
            <c:ext xmlns:c16="http://schemas.microsoft.com/office/drawing/2014/chart" uri="{C3380CC4-5D6E-409C-BE32-E72D297353CC}">
              <c16:uniqueId val="{00000001-175D-4C23-86F0-73DF8699C3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3.98</c:v>
                </c:pt>
                <c:pt idx="1">
                  <c:v>-1.59</c:v>
                </c:pt>
                <c:pt idx="2">
                  <c:v>-2.75</c:v>
                </c:pt>
                <c:pt idx="3">
                  <c:v>-4.25</c:v>
                </c:pt>
                <c:pt idx="4">
                  <c:v>-1.22</c:v>
                </c:pt>
              </c:numCache>
            </c:numRef>
          </c:val>
          <c:smooth val="0"/>
          <c:extLst>
            <c:ext xmlns:c16="http://schemas.microsoft.com/office/drawing/2014/chart" uri="{C3380CC4-5D6E-409C-BE32-E72D297353CC}">
              <c16:uniqueId val="{00000002-175D-4C23-86F0-73DF8699C3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0.02</c:v>
                </c:pt>
                <c:pt idx="4">
                  <c:v>#N/A</c:v>
                </c:pt>
                <c:pt idx="5">
                  <c:v>0.04</c:v>
                </c:pt>
                <c:pt idx="6">
                  <c:v>#N/A</c:v>
                </c:pt>
                <c:pt idx="7">
                  <c:v>0.06</c:v>
                </c:pt>
                <c:pt idx="8">
                  <c:v>#N/A</c:v>
                </c:pt>
                <c:pt idx="9">
                  <c:v>0.1</c:v>
                </c:pt>
              </c:numCache>
            </c:numRef>
          </c:val>
          <c:extLst>
            <c:ext xmlns:c16="http://schemas.microsoft.com/office/drawing/2014/chart" uri="{C3380CC4-5D6E-409C-BE32-E72D297353CC}">
              <c16:uniqueId val="{00000000-D28F-4B58-B9E3-2AD5EDC451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8F-4B58-B9E3-2AD5EDC451B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0.06</c:v>
                </c:pt>
                <c:pt idx="4">
                  <c:v>#N/A</c:v>
                </c:pt>
                <c:pt idx="5">
                  <c:v>0.33</c:v>
                </c:pt>
                <c:pt idx="6">
                  <c:v>#N/A</c:v>
                </c:pt>
                <c:pt idx="7">
                  <c:v>0.19</c:v>
                </c:pt>
                <c:pt idx="8">
                  <c:v>#N/A</c:v>
                </c:pt>
                <c:pt idx="9">
                  <c:v>0.06</c:v>
                </c:pt>
              </c:numCache>
            </c:numRef>
          </c:val>
          <c:extLst>
            <c:ext xmlns:c16="http://schemas.microsoft.com/office/drawing/2014/chart" uri="{C3380CC4-5D6E-409C-BE32-E72D297353CC}">
              <c16:uniqueId val="{00000002-D28F-4B58-B9E3-2AD5EDC451B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0.01</c:v>
                </c:pt>
                <c:pt idx="8">
                  <c:v>#N/A</c:v>
                </c:pt>
                <c:pt idx="9">
                  <c:v>0.09</c:v>
                </c:pt>
              </c:numCache>
            </c:numRef>
          </c:val>
          <c:extLst>
            <c:ext xmlns:c16="http://schemas.microsoft.com/office/drawing/2014/chart" uri="{C3380CC4-5D6E-409C-BE32-E72D297353CC}">
              <c16:uniqueId val="{00000003-D28F-4B58-B9E3-2AD5EDC451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2.2599999999999998</c:v>
                </c:pt>
                <c:pt idx="2">
                  <c:v>#N/A</c:v>
                </c:pt>
                <c:pt idx="3">
                  <c:v>3.17</c:v>
                </c:pt>
                <c:pt idx="4">
                  <c:v>#N/A</c:v>
                </c:pt>
                <c:pt idx="5">
                  <c:v>3.73</c:v>
                </c:pt>
                <c:pt idx="6">
                  <c:v>#N/A</c:v>
                </c:pt>
                <c:pt idx="7">
                  <c:v>2.69</c:v>
                </c:pt>
                <c:pt idx="8">
                  <c:v>#N/A</c:v>
                </c:pt>
                <c:pt idx="9">
                  <c:v>0.33</c:v>
                </c:pt>
              </c:numCache>
            </c:numRef>
          </c:val>
          <c:extLst>
            <c:ext xmlns:c16="http://schemas.microsoft.com/office/drawing/2014/chart" uri="{C3380CC4-5D6E-409C-BE32-E72D297353CC}">
              <c16:uniqueId val="{00000004-D28F-4B58-B9E3-2AD5EDC451B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0.61</c:v>
                </c:pt>
                <c:pt idx="2">
                  <c:v>#N/A</c:v>
                </c:pt>
                <c:pt idx="3">
                  <c:v>0.44</c:v>
                </c:pt>
                <c:pt idx="4">
                  <c:v>#N/A</c:v>
                </c:pt>
                <c:pt idx="5">
                  <c:v>0.34</c:v>
                </c:pt>
                <c:pt idx="6">
                  <c:v>#N/A</c:v>
                </c:pt>
                <c:pt idx="7">
                  <c:v>0.24</c:v>
                </c:pt>
                <c:pt idx="8">
                  <c:v>#N/A</c:v>
                </c:pt>
                <c:pt idx="9">
                  <c:v>0.34</c:v>
                </c:pt>
              </c:numCache>
            </c:numRef>
          </c:val>
          <c:extLst>
            <c:ext xmlns:c16="http://schemas.microsoft.com/office/drawing/2014/chart" uri="{C3380CC4-5D6E-409C-BE32-E72D297353CC}">
              <c16:uniqueId val="{00000005-D28F-4B58-B9E3-2AD5EDC451B7}"/>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0.71</c:v>
                </c:pt>
                <c:pt idx="4">
                  <c:v>#N/A</c:v>
                </c:pt>
                <c:pt idx="5">
                  <c:v>1.23</c:v>
                </c:pt>
                <c:pt idx="6">
                  <c:v>#N/A</c:v>
                </c:pt>
                <c:pt idx="7">
                  <c:v>1.41</c:v>
                </c:pt>
                <c:pt idx="8">
                  <c:v>#N/A</c:v>
                </c:pt>
                <c:pt idx="9">
                  <c:v>1.21</c:v>
                </c:pt>
              </c:numCache>
            </c:numRef>
          </c:val>
          <c:extLst>
            <c:ext xmlns:c16="http://schemas.microsoft.com/office/drawing/2014/chart" uri="{C3380CC4-5D6E-409C-BE32-E72D297353CC}">
              <c16:uniqueId val="{00000006-D28F-4B58-B9E3-2AD5EDC451B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3.84</c:v>
                </c:pt>
                <c:pt idx="2">
                  <c:v>#N/A</c:v>
                </c:pt>
                <c:pt idx="3">
                  <c:v>6.75</c:v>
                </c:pt>
                <c:pt idx="4">
                  <c:v>#N/A</c:v>
                </c:pt>
                <c:pt idx="5">
                  <c:v>6.62</c:v>
                </c:pt>
                <c:pt idx="6">
                  <c:v>#N/A</c:v>
                </c:pt>
                <c:pt idx="7">
                  <c:v>4.28</c:v>
                </c:pt>
                <c:pt idx="8">
                  <c:v>#N/A</c:v>
                </c:pt>
                <c:pt idx="9">
                  <c:v>3.07</c:v>
                </c:pt>
              </c:numCache>
            </c:numRef>
          </c:val>
          <c:extLst>
            <c:ext xmlns:c16="http://schemas.microsoft.com/office/drawing/2014/chart" uri="{C3380CC4-5D6E-409C-BE32-E72D297353CC}">
              <c16:uniqueId val="{00000007-D28F-4B58-B9E3-2AD5EDC451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6.24</c:v>
                </c:pt>
                <c:pt idx="2">
                  <c:v>#N/A</c:v>
                </c:pt>
                <c:pt idx="3">
                  <c:v>5.68</c:v>
                </c:pt>
                <c:pt idx="4">
                  <c:v>#N/A</c:v>
                </c:pt>
                <c:pt idx="5">
                  <c:v>4.6399999999999997</c:v>
                </c:pt>
                <c:pt idx="6">
                  <c:v>#N/A</c:v>
                </c:pt>
                <c:pt idx="7">
                  <c:v>4.3499999999999996</c:v>
                </c:pt>
                <c:pt idx="8">
                  <c:v>#N/A</c:v>
                </c:pt>
                <c:pt idx="9">
                  <c:v>3.94</c:v>
                </c:pt>
              </c:numCache>
            </c:numRef>
          </c:val>
          <c:extLst>
            <c:ext xmlns:c16="http://schemas.microsoft.com/office/drawing/2014/chart" uri="{C3380CC4-5D6E-409C-BE32-E72D297353CC}">
              <c16:uniqueId val="{00000008-D28F-4B58-B9E3-2AD5EDC451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6.65</c:v>
                </c:pt>
                <c:pt idx="2">
                  <c:v>#N/A</c:v>
                </c:pt>
                <c:pt idx="3">
                  <c:v>5.84</c:v>
                </c:pt>
                <c:pt idx="4">
                  <c:v>#N/A</c:v>
                </c:pt>
                <c:pt idx="5">
                  <c:v>5</c:v>
                </c:pt>
                <c:pt idx="6">
                  <c:v>#N/A</c:v>
                </c:pt>
                <c:pt idx="7">
                  <c:v>3.95</c:v>
                </c:pt>
                <c:pt idx="8">
                  <c:v>#N/A</c:v>
                </c:pt>
                <c:pt idx="9">
                  <c:v>4.07</c:v>
                </c:pt>
              </c:numCache>
            </c:numRef>
          </c:val>
          <c:extLst>
            <c:ext xmlns:c16="http://schemas.microsoft.com/office/drawing/2014/chart" uri="{C3380CC4-5D6E-409C-BE32-E72D297353CC}">
              <c16:uniqueId val="{00000009-D28F-4B58-B9E3-2AD5EDC451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1708</c:v>
                </c:pt>
                <c:pt idx="5">
                  <c:v>1625</c:v>
                </c:pt>
                <c:pt idx="8">
                  <c:v>1714</c:v>
                </c:pt>
                <c:pt idx="11">
                  <c:v>1814</c:v>
                </c:pt>
                <c:pt idx="14">
                  <c:v>1858</c:v>
                </c:pt>
              </c:numCache>
            </c:numRef>
          </c:val>
          <c:extLst>
            <c:ext xmlns:c16="http://schemas.microsoft.com/office/drawing/2014/chart" uri="{C3380CC4-5D6E-409C-BE32-E72D297353CC}">
              <c16:uniqueId val="{00000000-51EF-4CF4-9407-5C28C23DB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EF-4CF4-9407-5C28C23DB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EF-4CF4-9407-5C28C23DB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218</c:v>
                </c:pt>
                <c:pt idx="3">
                  <c:v>171</c:v>
                </c:pt>
                <c:pt idx="6">
                  <c:v>122</c:v>
                </c:pt>
                <c:pt idx="9">
                  <c:v>125</c:v>
                </c:pt>
                <c:pt idx="12">
                  <c:v>141</c:v>
                </c:pt>
              </c:numCache>
            </c:numRef>
          </c:val>
          <c:extLst>
            <c:ext xmlns:c16="http://schemas.microsoft.com/office/drawing/2014/chart" uri="{C3380CC4-5D6E-409C-BE32-E72D297353CC}">
              <c16:uniqueId val="{00000003-51EF-4CF4-9407-5C28C23DB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446</c:v>
                </c:pt>
                <c:pt idx="3">
                  <c:v>532</c:v>
                </c:pt>
                <c:pt idx="6">
                  <c:v>557</c:v>
                </c:pt>
                <c:pt idx="9">
                  <c:v>660</c:v>
                </c:pt>
                <c:pt idx="12">
                  <c:v>644</c:v>
                </c:pt>
              </c:numCache>
            </c:numRef>
          </c:val>
          <c:extLst>
            <c:ext xmlns:c16="http://schemas.microsoft.com/office/drawing/2014/chart" uri="{C3380CC4-5D6E-409C-BE32-E72D297353CC}">
              <c16:uniqueId val="{00000004-51EF-4CF4-9407-5C28C23DB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EF-4CF4-9407-5C28C23DB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EF-4CF4-9407-5C28C23DB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1962</c:v>
                </c:pt>
                <c:pt idx="3">
                  <c:v>2027</c:v>
                </c:pt>
                <c:pt idx="6">
                  <c:v>2087</c:v>
                </c:pt>
                <c:pt idx="9">
                  <c:v>2292</c:v>
                </c:pt>
                <c:pt idx="12">
                  <c:v>2114</c:v>
                </c:pt>
              </c:numCache>
            </c:numRef>
          </c:val>
          <c:extLst>
            <c:ext xmlns:c16="http://schemas.microsoft.com/office/drawing/2014/chart" uri="{C3380CC4-5D6E-409C-BE32-E72D297353CC}">
              <c16:uniqueId val="{00000007-51EF-4CF4-9407-5C28C23DB9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918</c:v>
                </c:pt>
                <c:pt idx="2">
                  <c:v>#N/A</c:v>
                </c:pt>
                <c:pt idx="3">
                  <c:v>#N/A</c:v>
                </c:pt>
                <c:pt idx="4">
                  <c:v>1105</c:v>
                </c:pt>
                <c:pt idx="5">
                  <c:v>#N/A</c:v>
                </c:pt>
                <c:pt idx="6">
                  <c:v>#N/A</c:v>
                </c:pt>
                <c:pt idx="7">
                  <c:v>1052</c:v>
                </c:pt>
                <c:pt idx="8">
                  <c:v>#N/A</c:v>
                </c:pt>
                <c:pt idx="9">
                  <c:v>#N/A</c:v>
                </c:pt>
                <c:pt idx="10">
                  <c:v>1263</c:v>
                </c:pt>
                <c:pt idx="11">
                  <c:v>#N/A</c:v>
                </c:pt>
                <c:pt idx="12">
                  <c:v>#N/A</c:v>
                </c:pt>
                <c:pt idx="13">
                  <c:v>1041</c:v>
                </c:pt>
                <c:pt idx="14">
                  <c:v>#N/A</c:v>
                </c:pt>
              </c:numCache>
            </c:numRef>
          </c:val>
          <c:smooth val="0"/>
          <c:extLst>
            <c:ext xmlns:c16="http://schemas.microsoft.com/office/drawing/2014/chart" uri="{C3380CC4-5D6E-409C-BE32-E72D297353CC}">
              <c16:uniqueId val="{00000008-51EF-4CF4-9407-5C28C23DB9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23066</c:v>
                </c:pt>
                <c:pt idx="5">
                  <c:v>23626</c:v>
                </c:pt>
                <c:pt idx="8">
                  <c:v>23774</c:v>
                </c:pt>
                <c:pt idx="11">
                  <c:v>23554</c:v>
                </c:pt>
                <c:pt idx="14">
                  <c:v>24741</c:v>
                </c:pt>
              </c:numCache>
            </c:numRef>
          </c:val>
          <c:extLst>
            <c:ext xmlns:c16="http://schemas.microsoft.com/office/drawing/2014/chart" uri="{C3380CC4-5D6E-409C-BE32-E72D297353CC}">
              <c16:uniqueId val="{00000000-D9D9-4798-B360-60785B5AAD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D9-4798-B360-60785B5AAD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11804</c:v>
                </c:pt>
                <c:pt idx="5">
                  <c:v>11407</c:v>
                </c:pt>
                <c:pt idx="8">
                  <c:v>10461</c:v>
                </c:pt>
                <c:pt idx="11">
                  <c:v>9802</c:v>
                </c:pt>
                <c:pt idx="14">
                  <c:v>8948</c:v>
                </c:pt>
              </c:numCache>
            </c:numRef>
          </c:val>
          <c:extLst>
            <c:ext xmlns:c16="http://schemas.microsoft.com/office/drawing/2014/chart" uri="{C3380CC4-5D6E-409C-BE32-E72D297353CC}">
              <c16:uniqueId val="{00000002-D9D9-4798-B360-60785B5AAD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D9-4798-B360-60785B5AAD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D9-4798-B360-60785B5AAD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D9-4798-B360-60785B5AAD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623</c:v>
                </c:pt>
                <c:pt idx="3">
                  <c:v>509</c:v>
                </c:pt>
                <c:pt idx="6">
                  <c:v>445</c:v>
                </c:pt>
                <c:pt idx="9">
                  <c:v>135</c:v>
                </c:pt>
                <c:pt idx="12">
                  <c:v>1154</c:v>
                </c:pt>
              </c:numCache>
            </c:numRef>
          </c:val>
          <c:extLst>
            <c:ext xmlns:c16="http://schemas.microsoft.com/office/drawing/2014/chart" uri="{C3380CC4-5D6E-409C-BE32-E72D297353CC}">
              <c16:uniqueId val="{00000006-D9D9-4798-B360-60785B5AAD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860</c:v>
                </c:pt>
                <c:pt idx="3">
                  <c:v>667</c:v>
                </c:pt>
                <c:pt idx="6">
                  <c:v>543</c:v>
                </c:pt>
                <c:pt idx="9">
                  <c:v>430</c:v>
                </c:pt>
                <c:pt idx="12">
                  <c:v>396</c:v>
                </c:pt>
              </c:numCache>
            </c:numRef>
          </c:val>
          <c:extLst>
            <c:ext xmlns:c16="http://schemas.microsoft.com/office/drawing/2014/chart" uri="{C3380CC4-5D6E-409C-BE32-E72D297353CC}">
              <c16:uniqueId val="{00000007-D9D9-4798-B360-60785B5AAD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12036</c:v>
                </c:pt>
                <c:pt idx="3">
                  <c:v>15727</c:v>
                </c:pt>
                <c:pt idx="6">
                  <c:v>15618</c:v>
                </c:pt>
                <c:pt idx="9">
                  <c:v>15361</c:v>
                </c:pt>
                <c:pt idx="12">
                  <c:v>14571</c:v>
                </c:pt>
              </c:numCache>
            </c:numRef>
          </c:val>
          <c:extLst>
            <c:ext xmlns:c16="http://schemas.microsoft.com/office/drawing/2014/chart" uri="{C3380CC4-5D6E-409C-BE32-E72D297353CC}">
              <c16:uniqueId val="{00000008-D9D9-4798-B360-60785B5AAD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D9-4798-B360-60785B5AAD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19844</c:v>
                </c:pt>
                <c:pt idx="3">
                  <c:v>19360</c:v>
                </c:pt>
                <c:pt idx="6">
                  <c:v>18787</c:v>
                </c:pt>
                <c:pt idx="9">
                  <c:v>18157</c:v>
                </c:pt>
                <c:pt idx="12">
                  <c:v>19601</c:v>
                </c:pt>
              </c:numCache>
            </c:numRef>
          </c:val>
          <c:extLst>
            <c:ext xmlns:c16="http://schemas.microsoft.com/office/drawing/2014/chart" uri="{C3380CC4-5D6E-409C-BE32-E72D297353CC}">
              <c16:uniqueId val="{0000000A-D9D9-4798-B360-60785B5AAD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1230</c:v>
                </c:pt>
                <c:pt idx="5">
                  <c:v>#N/A</c:v>
                </c:pt>
                <c:pt idx="6">
                  <c:v>#N/A</c:v>
                </c:pt>
                <c:pt idx="7">
                  <c:v>1157</c:v>
                </c:pt>
                <c:pt idx="8">
                  <c:v>#N/A</c:v>
                </c:pt>
                <c:pt idx="9">
                  <c:v>#N/A</c:v>
                </c:pt>
                <c:pt idx="10">
                  <c:v>726</c:v>
                </c:pt>
                <c:pt idx="11">
                  <c:v>#N/A</c:v>
                </c:pt>
                <c:pt idx="12">
                  <c:v>#N/A</c:v>
                </c:pt>
                <c:pt idx="13">
                  <c:v>2032</c:v>
                </c:pt>
                <c:pt idx="14">
                  <c:v>#N/A</c:v>
                </c:pt>
              </c:numCache>
            </c:numRef>
          </c:val>
          <c:smooth val="0"/>
          <c:extLst>
            <c:ext xmlns:c16="http://schemas.microsoft.com/office/drawing/2014/chart" uri="{C3380CC4-5D6E-409C-BE32-E72D297353CC}">
              <c16:uniqueId val="{0000000B-D9D9-4798-B360-60785B5AAD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4171</c:v>
                </c:pt>
                <c:pt idx="1">
                  <c:v>3599</c:v>
                </c:pt>
                <c:pt idx="2">
                  <c:v>3342</c:v>
                </c:pt>
              </c:numCache>
            </c:numRef>
          </c:val>
          <c:extLst>
            <c:ext xmlns:c16="http://schemas.microsoft.com/office/drawing/2014/chart" uri="{C3380CC4-5D6E-409C-BE32-E72D297353CC}">
              <c16:uniqueId val="{00000000-6671-4213-BDB1-4D718E19AE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370</c:v>
                </c:pt>
                <c:pt idx="1">
                  <c:v>71</c:v>
                </c:pt>
                <c:pt idx="2">
                  <c:v>71</c:v>
                </c:pt>
              </c:numCache>
            </c:numRef>
          </c:val>
          <c:extLst>
            <c:ext xmlns:c16="http://schemas.microsoft.com/office/drawing/2014/chart" uri="{C3380CC4-5D6E-409C-BE32-E72D297353CC}">
              <c16:uniqueId val="{00000001-6671-4213-BDB1-4D718E19AE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3567</c:v>
                </c:pt>
                <c:pt idx="1">
                  <c:v>3660</c:v>
                </c:pt>
                <c:pt idx="2">
                  <c:v>2988</c:v>
                </c:pt>
              </c:numCache>
            </c:numRef>
          </c:val>
          <c:extLst>
            <c:ext xmlns:c16="http://schemas.microsoft.com/office/drawing/2014/chart" uri="{C3380CC4-5D6E-409C-BE32-E72D297353CC}">
              <c16:uniqueId val="{00000002-6671-4213-BDB1-4D718E19AE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{B9B2DBE9-CD25-4A8C-A4C8-D88999408F1B}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49E-43F4-A56A-FA52F24E32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{B6BD5257-1880-4B17-BFA3-C29550792411}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9E-43F4-A56A-FA52F24E32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{23C5881A-B5F9-497A-84DF-3586628A658C}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9E-43F4-A56A-FA52F24E32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{3A037D4C-5439-4ECD-8E89-9C27E86B600A}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9E-43F4-A56A-FA52F24E32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{CE86300E-B3C0-4914-9695-3C0D8AED53EB}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9E-43F4-A56A-FA52F24E32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{493E1DD6-C702-4685-94B8-1B43DBCDC6BD}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49E-43F4-A56A-FA52F24E32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{D3F09AAB-EAD1-4B82-99CF-279B3BFFB815}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49E-43F4-A56A-FA52F24E32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{124B86A6-6EEA-4D32-828E-9174094DC011}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49E-43F4-A56A-FA52F24E32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{B313AF2B-65B7-4559-9820-0B67579BFAE5}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49E-43F4-A56A-FA52F24E32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63.8</c:v>
                </c:pt>
                <c:pt idx="24">
                  <c:v>65</c:v>
                </c:pt>
                <c:pt idx="32">
                  <c:v>66.2</c:v>
                </c:pt>
              </c:numCache>
            </c:numRef>
          </c:xVal>
          <c:yVal>
            <c:numRef>
              <c:f>公会計指標分析・財政指標組合せ分析表!$BP$51:$DC$51</c:f>
              <c:numCache>
                <c:formatCode>#,##0.0;"▲ "#,##0.0</c:formatCode>
                <c:ptCount val="40"/>
                <c:pt idx="16">
                  <c:v>7.3</c:v>
                </c:pt>
                <c:pt idx="24">
                  <c:v>4.5</c:v>
                </c:pt>
                <c:pt idx="32">
                  <c:v>12.6</c:v>
                </c:pt>
              </c:numCache>
            </c:numRef>
          </c:yVal>
          <c:smooth val="0"/>
          <c:extLst>
            <c:ext xmlns:c16="http://schemas.microsoft.com/office/drawing/2014/chart" uri="{C3380CC4-5D6E-409C-BE32-E72D297353CC}">
              <c16:uniqueId val="{00000009-449E-43F4-A56A-FA52F24E32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{3347A5F6-E482-4255-8D45-D2F6D776BC48}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49E-43F4-A56A-FA52F24E32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{AA093431-DFEA-4495-A6E7-D8FE9CFBEC0C}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9E-43F4-A56A-FA52F24E32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{B83EA405-BC5B-46A7-8813-9C32F02B4F45}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9E-43F4-A56A-FA52F24E32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{B4590EA2-EDD7-4193-BCC6-6A8A077E56C7}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9E-43F4-A56A-FA52F24E32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{37A357B0-D155-479C-A280-4549400AA962}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9E-43F4-A56A-FA52F24E32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{C36B7A49-5D56-48C1-9D6C-BEE7ADA955AB}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49E-43F4-A56A-FA52F24E32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{EA10E086-6C0C-4389-84A6-138DA732FF41}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49E-43F4-A56A-FA52F24E32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{C6D6830D-CA3D-47CF-9FA9-F2E0FE56BED6}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49E-43F4-A56A-FA52F24E32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{C37A753E-B745-46EC-9333-E4A5F42CDB45}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49E-43F4-A56A-FA52F24E32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449E-43F4-A56A-FA52F24E32F0}"/>
            </c:ext>
          </c:extLst>
        </c:ser>
        <c:dLbls>
          <c:showLegendKey val="0"/>
          <c:showVal val="1"/>
          <c:showCatName val="0"/>
          <c:showSerName val="0"/>
          <c:showPercent val="0"/>
          <c:showBubbleSize val="0"/>
        </c:dLbls>
        <c:axId val="46179840"/>
        <c:axId val="46181760"/>
      </c:scatterChart>
      <c:valAx>
        <c:axId val="46179840"/>
        <c:scaling>
          <c:orientation val="minMax"/>
          <c:max val="67"/>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{BB5DF7AC-DF28-49A0-BF6A-C8BD04AC2E96}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6D-4AFC-BF1F-AD3C2F66EC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{3C3487E0-23B8-432F-8F39-0A77003B4DD6}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6D-4AFC-BF1F-AD3C2F66EC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{7C899F58-E8CD-4066-8B66-F717C47319E3}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6D-4AFC-BF1F-AD3C2F66EC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{AFEAFFE6-1F6D-40C8-AFAE-41AFD33314D3}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6D-4AFC-BF1F-AD3C2F66EC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{4DD4CC10-0FB4-409E-B4C9-4A15932A961F}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6D-4AFC-BF1F-AD3C2F66EC8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{74AE15A9-723D-4D43-8207-BCEB52A28E60}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6D-4AFC-BF1F-AD3C2F66EC8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{384CAA2F-81BA-4025-92EC-44AA0E8586DD}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6D-4AFC-BF1F-AD3C2F66EC8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{A3095B29-5AAE-4D33-A194-A73AD17A1DB3}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6D-4AFC-BF1F-AD3C2F66EC8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{92058943-7BE3-4E02-9370-70D1EE4917BA}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6D-4AFC-BF1F-AD3C2F66EC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6.3</c:v>
                </c:pt>
                <c:pt idx="16">
                  <c:v>6.5</c:v>
                </c:pt>
                <c:pt idx="24">
                  <c:v>7.1</c:v>
                </c:pt>
                <c:pt idx="32">
                  <c:v>7</c:v>
                </c:pt>
              </c:numCache>
            </c:numRef>
          </c:xVal>
          <c:yVal>
            <c:numRef>
              <c:f>公会計指標分析・財政指標組合せ分析表!$BP$73:$DC$73</c:f>
              <c:numCache>
                <c:formatCode>#,##0.0;"▲ "#,##0.0</c:formatCode>
                <c:ptCount val="40"/>
                <c:pt idx="8">
                  <c:v>7.7</c:v>
                </c:pt>
                <c:pt idx="16">
                  <c:v>7.3</c:v>
                </c:pt>
                <c:pt idx="24">
                  <c:v>4.5</c:v>
                </c:pt>
                <c:pt idx="32">
                  <c:v>12.6</c:v>
                </c:pt>
              </c:numCache>
            </c:numRef>
          </c:yVal>
          <c:smooth val="0"/>
          <c:extLst>
            <c:ext xmlns:c16="http://schemas.microsoft.com/office/drawing/2014/chart" uri="{C3380CC4-5D6E-409C-BE32-E72D297353CC}">
              <c16:uniqueId val="{00000009-336D-4AFC-BF1F-AD3C2F66EC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{92F9E66F-A40B-4BD5-A3B3-8CE3F8C017F6}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6D-4AFC-BF1F-AD3C2F66EC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{F70504BA-BF73-49B6-A0EC-44C23D723DD5}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6D-4AFC-BF1F-AD3C2F66EC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{F8FF1056-66B0-4F54-AB98-4D6E1778416E}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6D-4AFC-BF1F-AD3C2F66EC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{B7CE8E35-EC11-4724-9B6B-8031731E03AB}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6D-4AFC-BF1F-AD3C2F66EC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{40314B21-3DCE-4A97-9D6B-AA85EE277A47}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6D-4AFC-BF1F-AD3C2F66EC8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{8DA04B4D-E148-43D8-A0A3-703DCFFDC068}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6D-4AFC-BF1F-AD3C2F66EC8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{910E1C0D-0729-4609-9FAB-F981F9EB965D}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6D-4AFC-BF1F-AD3C2F66EC8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{4C707EB0-E805-4099-A32D-50597951FDA2}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6D-4AFC-BF1F-AD3C2F66EC8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{F923F9C0-DE02-40E9-8F2F-E7ABCCCEEB4B}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6D-4AFC-BF1F-AD3C2F66EC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336D-4AFC-BF1F-AD3C2F66EC8E}"/>
            </c:ext>
          </c:extLst>
        </c:ser>
        <c:dLbls>
          <c:showLegendKey val="0"/>
          <c:showVal val="1"/>
          <c:showCatName val="0"/>
          <c:showSerName val="0"/>
          <c:showPercent val="0"/>
          <c:showBubbleSize val="0"/>
        </c:dLbls>
        <c:axId val="84219776"/>
        <c:axId val="84234240"/>
      </c:scatterChart>
      <c:valAx>
        <c:axId val="84219776"/>
        <c:scaling>
          <c:orientation val="minMax"/>
          <c:max val="9.1"/>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七宝焼アートヴィレッジ整備事業始め</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事業の償還が終了したため、元利償還金が減少した。今後は、新庁舎整備等の大型事業に係る市債の発行が予定されていることから、事業の緊急度・優先度を的確に反映した事業に対し、市債の発行を最小限に留めていくとともに、引き続き交付税算入される地方債を有効に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及び新学校給食センター整備に充てるため合併推進債を借入したことにより、地方債の現在高が増加した。また、市民病院が指定管理制度へ移行することに伴う大量退職により、退職手当負担見込額が大幅に増加した。これらの要因により、将来負担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等の大型事業に伴い多額の借入が控えており、将来負担額や比率が悪化していくと予測されることから、交付税措置の有利な地方債の活用や、基金の運用の適正化などを徹底し、よりいっそう健全で持続可能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である市税・地方消費税交付金・普通交付税等の増加よりも、経常経費である社会保障費の増加の方が大きかったため、財政調整基金を取り崩したこと、また、新庁舎整備、公共下水道の整備、新学校給食センター整備のために各目的基金を取り崩したことが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まちづくり事業推進基金は新庁舎建設のため、公共下水道基金は公共下水道の整備等に、教育施設整備基金は新学校給食センターの整備等に活用する。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進捗に伴いまちづくり事業推進基金を取り崩した。公共下水道を整備するために公共下水道基金を取り崩した。新学校給食センターを建設するために教育施設整備基金を取り崩した。これらの要因により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まちづくり事業推進基金は新庁舎建設の、教育施設整備基金は新学校給食センター建設の主要財源として、公共下水道基金は公共下水道の元利償還金相当分、単独事業分として計画的に取り崩していく。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市税・地方消費税交付金・普通交付税等の増加よりも、経常経費である社会保障費の増加の方が大きかったため、財政調整基金を取り崩したことにより減少した。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程度が基金の適正水準とされており、年度間の財源不足に対応していくためには、少なくとも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億円程度を維持確保することが望まれ、徹底した事務事業の見直しや合理化を進め、決算剰余金等により確実に積立を行っていく。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施設等の延床面積を２５％削減するという目標を掲げ、老朽化した施設の集約化・複合化や除却を進めている。有形固定資産減価償却率については、類似団体より高く、上昇傾向にあるため、平成３０年度に策定した公共施設再配置計画により、公共施設等総合管理計画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7" name="直線コネクタ 66"/>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8"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9" name="直線コネクタ 68"/>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2"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3" name="フローチャート: 判断 72"/>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5" name="フローチャート: 判断 74"/>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6" name="フローチャート: 判断 75"/>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82" name="楕円 81"/>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83" name="有形固定資産減価償却率該当値テキスト"/>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84" name="楕円 83"/>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151947</xdr:rowOff>
    </xdr:to>
    <xdr:cxnSp macro="">
      <xdr:nvCxnSpPr>
        <xdr:cNvPr id="85" name="直線コネクタ 84"/>
        <xdr:cNvCxnSpPr/>
      </xdr:nvCxnSpPr>
      <xdr:spPr>
        <a:xfrm flipV="1">
          <a:off x="4051300" y="568706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138158</xdr:rowOff>
    </xdr:from>
    <xdr:to>
      <xdr:col>15</xdr:col>
      <xdr:colOff>187325</xdr:colOff>
      <xdr:row>29</xdr:row>
      <xdr:rowOff>68308</xdr:rowOff>
    </xdr:to>
    <xdr:sp macro="" textlink="">
      <xdr:nvSpPr>
        <xdr:cNvPr id="86" name="楕円 85"/>
        <xdr:cNvSpPr/>
      </xdr:nvSpPr>
      <xdr:spPr>
        <a:xfrm>
          <a:off x="3238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29</xdr:row>
      <xdr:rowOff>17508</xdr:rowOff>
    </xdr:to>
    <xdr:cxnSp macro="">
      <xdr:nvCxnSpPr>
        <xdr:cNvPr id="87" name="直線コネクタ 86"/>
        <xdr:cNvCxnSpPr/>
      </xdr:nvCxnSpPr>
      <xdr:spPr>
        <a:xfrm flipV="1">
          <a:off x="3289300" y="572407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8"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9"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0"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91" name="n_1mainValue有形固定資産減価償却率"/>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84835</xdr:rowOff>
    </xdr:from>
    <xdr:ext cx="405111" cy="259045"/>
    <xdr:sp macro="" textlink="">
      <xdr:nvSpPr>
        <xdr:cNvPr id="92" name="n_2mainValue有形固定資産減価償却率"/>
        <xdr:cNvSpPr txBox="1"/>
      </xdr:nvSpPr>
      <xdr:spPr>
        <a:xfrm>
          <a:off x="3086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庁舎整備や新学校給食センター整備に係る市債の発行及び目的基金の取崩しにより、将来負担額が増加し、充当可能財源が減少した。さらに、下水道事業の財源として活用するために基金を取崩したことにより、債務償還比率が上昇した。今後も、新庁舎整備の財源として多額の借入を予定しているため、地方債現在高が増加することにより将来負担額が増加し、債務償還比率は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1" name="直線コネクタ 120"/>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4"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5" name="直線コネクタ 124"/>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6"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7" name="フローチャート: 判断 126"/>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8" name="フローチャート: 判断 127"/>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81908</xdr:rowOff>
    </xdr:from>
    <xdr:to>
      <xdr:col>76</xdr:col>
      <xdr:colOff>73025</xdr:colOff>
      <xdr:row>31</xdr:row>
      <xdr:rowOff>12058</xdr:rowOff>
    </xdr:to>
    <xdr:sp macro="" textlink="">
      <xdr:nvSpPr>
        <xdr:cNvPr id="134" name="楕円 133"/>
        <xdr:cNvSpPr/>
      </xdr:nvSpPr>
      <xdr:spPr>
        <a:xfrm>
          <a:off x="14744700" y="59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60335</xdr:rowOff>
    </xdr:from>
    <xdr:ext cx="469744" cy="259045"/>
    <xdr:sp macro="" textlink="">
      <xdr:nvSpPr>
        <xdr:cNvPr id="135" name="債務償還比率該当値テキスト"/>
        <xdr:cNvSpPr txBox="1"/>
      </xdr:nvSpPr>
      <xdr:spPr>
        <a:xfrm>
          <a:off x="14846300" y="597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142360</xdr:rowOff>
    </xdr:from>
    <xdr:to>
      <xdr:col>72</xdr:col>
      <xdr:colOff>123825</xdr:colOff>
      <xdr:row>31</xdr:row>
      <xdr:rowOff>72510</xdr:rowOff>
    </xdr:to>
    <xdr:sp macro="" textlink="">
      <xdr:nvSpPr>
        <xdr:cNvPr id="136" name="楕円 135"/>
        <xdr:cNvSpPr/>
      </xdr:nvSpPr>
      <xdr:spPr>
        <a:xfrm>
          <a:off x="14033500" y="60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132708</xdr:rowOff>
    </xdr:from>
    <xdr:to>
      <xdr:col>76</xdr:col>
      <xdr:colOff>22225</xdr:colOff>
      <xdr:row>31</xdr:row>
      <xdr:rowOff>21710</xdr:rowOff>
    </xdr:to>
    <xdr:cxnSp macro="">
      <xdr:nvCxnSpPr>
        <xdr:cNvPr id="137" name="直線コネクタ 136"/>
        <xdr:cNvCxnSpPr/>
      </xdr:nvCxnSpPr>
      <xdr:spPr>
        <a:xfrm flipV="1">
          <a:off x="14084300" y="6047733"/>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38"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63637</xdr:rowOff>
    </xdr:from>
    <xdr:ext cx="469744" cy="259045"/>
    <xdr:sp macro="" textlink="">
      <xdr:nvSpPr>
        <xdr:cNvPr id="139" name="n_1mainValue債務償還比率"/>
        <xdr:cNvSpPr txBox="1"/>
      </xdr:nvSpPr>
      <xdr:spPr>
        <a:xfrm>
          <a:off x="13836727" y="61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2"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3" name="楕円 72"/>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123825</xdr:rowOff>
    </xdr:to>
    <xdr:cxnSp macro="">
      <xdr:nvCxnSpPr>
        <xdr:cNvPr id="74" name="直線コネクタ 73"/>
        <xdr:cNvCxnSpPr/>
      </xdr:nvCxnSpPr>
      <xdr:spPr>
        <a:xfrm flipV="1">
          <a:off x="3797300" y="64427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5" name="楕円 74"/>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158115</xdr:rowOff>
    </xdr:to>
    <xdr:cxnSp macro="">
      <xdr:nvCxnSpPr>
        <xdr:cNvPr id="76" name="直線コネクタ 75"/>
        <xdr:cNvCxnSpPr/>
      </xdr:nvCxnSpPr>
      <xdr:spPr>
        <a:xfrm flipV="1">
          <a:off x="2908300" y="646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0"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1" name="n_2main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45707</xdr:rowOff>
    </xdr:from>
    <xdr:to>
      <xdr:col>55</xdr:col>
      <xdr:colOff>50800</xdr:colOff>
      <xdr:row>41</xdr:row>
      <xdr:rowOff>147307</xdr:rowOff>
    </xdr:to>
    <xdr:sp macro="" textlink="">
      <xdr:nvSpPr>
        <xdr:cNvPr id="120" name="楕円 119"/>
        <xdr:cNvSpPr/>
      </xdr:nvSpPr>
      <xdr:spPr>
        <a:xfrm>
          <a:off x="10426700" y="7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132084</xdr:rowOff>
    </xdr:from>
    <xdr:ext cx="469744" cy="259045"/>
    <xdr:sp macro="" textlink="">
      <xdr:nvSpPr>
        <xdr:cNvPr id="121" name="【道路】&#10;一人当たり延長該当値テキスト"/>
        <xdr:cNvSpPr txBox="1"/>
      </xdr:nvSpPr>
      <xdr:spPr>
        <a:xfrm>
          <a:off x="10515600" y="69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45650</xdr:rowOff>
    </xdr:from>
    <xdr:to>
      <xdr:col>50</xdr:col>
      <xdr:colOff>165100</xdr:colOff>
      <xdr:row>41</xdr:row>
      <xdr:rowOff>147250</xdr:rowOff>
    </xdr:to>
    <xdr:sp macro="" textlink="">
      <xdr:nvSpPr>
        <xdr:cNvPr id="122" name="楕円 121"/>
        <xdr:cNvSpPr/>
      </xdr:nvSpPr>
      <xdr:spPr>
        <a:xfrm>
          <a:off x="95885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96450</xdr:rowOff>
    </xdr:from>
    <xdr:to>
      <xdr:col>55</xdr:col>
      <xdr:colOff>0</xdr:colOff>
      <xdr:row>41</xdr:row>
      <xdr:rowOff>96507</xdr:rowOff>
    </xdr:to>
    <xdr:cxnSp macro="">
      <xdr:nvCxnSpPr>
        <xdr:cNvPr id="123" name="直線コネクタ 122"/>
        <xdr:cNvCxnSpPr/>
      </xdr:nvCxnSpPr>
      <xdr:spPr>
        <a:xfrm>
          <a:off x="9639300" y="712590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45383</xdr:rowOff>
    </xdr:from>
    <xdr:to>
      <xdr:col>46</xdr:col>
      <xdr:colOff>38100</xdr:colOff>
      <xdr:row>41</xdr:row>
      <xdr:rowOff>146983</xdr:rowOff>
    </xdr:to>
    <xdr:sp macro="" textlink="">
      <xdr:nvSpPr>
        <xdr:cNvPr id="124" name="楕円 123"/>
        <xdr:cNvSpPr/>
      </xdr:nvSpPr>
      <xdr:spPr>
        <a:xfrm>
          <a:off x="8699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96183</xdr:rowOff>
    </xdr:from>
    <xdr:to>
      <xdr:col>50</xdr:col>
      <xdr:colOff>114300</xdr:colOff>
      <xdr:row>41</xdr:row>
      <xdr:rowOff>96450</xdr:rowOff>
    </xdr:to>
    <xdr:cxnSp macro="">
      <xdr:nvCxnSpPr>
        <xdr:cNvPr id="125" name="直線コネクタ 124"/>
        <xdr:cNvCxnSpPr/>
      </xdr:nvCxnSpPr>
      <xdr:spPr>
        <a:xfrm>
          <a:off x="8750300" y="71256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138377</xdr:rowOff>
    </xdr:from>
    <xdr:ext cx="469744" cy="259045"/>
    <xdr:sp macro="" textlink="">
      <xdr:nvSpPr>
        <xdr:cNvPr id="129" name="n_1mainValue【道路】&#10;一人当たり延長"/>
        <xdr:cNvSpPr txBox="1"/>
      </xdr:nvSpPr>
      <xdr:spPr>
        <a:xfrm>
          <a:off x="9391727" y="71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138110</xdr:rowOff>
    </xdr:from>
    <xdr:ext cx="469744" cy="259045"/>
    <xdr:sp macro="" textlink="">
      <xdr:nvSpPr>
        <xdr:cNvPr id="130" name="n_2mainValue【道路】&#10;一人当たり延長"/>
        <xdr:cNvSpPr txBox="1"/>
      </xdr:nvSpPr>
      <xdr:spPr>
        <a:xfrm>
          <a:off x="85154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70" name="楕円 169"/>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71" name="【橋りょう・トンネル】&#10;有形固定資産減価償却率該当値テキスト"/>
        <xdr:cNvSpPr txBox="1"/>
      </xdr:nvSpPr>
      <xdr:spPr>
        <a:xfrm>
          <a:off x="4673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72" name="楕円 171"/>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38100</xdr:rowOff>
    </xdr:to>
    <xdr:cxnSp macro="">
      <xdr:nvCxnSpPr>
        <xdr:cNvPr id="173" name="直線コネクタ 172"/>
        <xdr:cNvCxnSpPr/>
      </xdr:nvCxnSpPr>
      <xdr:spPr>
        <a:xfrm flipV="1">
          <a:off x="3797300" y="9966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74" name="楕円 173"/>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53340</xdr:rowOff>
    </xdr:to>
    <xdr:cxnSp macro="">
      <xdr:nvCxnSpPr>
        <xdr:cNvPr id="175" name="直線コネクタ 174"/>
        <xdr:cNvCxnSpPr/>
      </xdr:nvCxnSpPr>
      <xdr:spPr>
        <a:xfrm flipV="1">
          <a:off x="2908300" y="9982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79" name="n_1mainValue【橋りょう・トンネ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180" name="n_2mainValue【橋りょう・トンネル】&#10;有形固定資産減価償却率"/>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155319</xdr:rowOff>
    </xdr:from>
    <xdr:to>
      <xdr:col>55</xdr:col>
      <xdr:colOff>50800</xdr:colOff>
      <xdr:row>63</xdr:row>
      <xdr:rowOff>85469</xdr:rowOff>
    </xdr:to>
    <xdr:sp macro="" textlink="">
      <xdr:nvSpPr>
        <xdr:cNvPr id="217" name="楕円 216"/>
        <xdr:cNvSpPr/>
      </xdr:nvSpPr>
      <xdr:spPr>
        <a:xfrm>
          <a:off x="10426700" y="107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70246</xdr:rowOff>
    </xdr:from>
    <xdr:ext cx="534377" cy="259045"/>
    <xdr:sp macro="" textlink="">
      <xdr:nvSpPr>
        <xdr:cNvPr id="218" name="【橋りょう・トンネル】&#10;一人当たり有形固定資産（償却資産）額該当値テキスト"/>
        <xdr:cNvSpPr txBox="1"/>
      </xdr:nvSpPr>
      <xdr:spPr>
        <a:xfrm>
          <a:off x="10515600" y="107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155258</xdr:rowOff>
    </xdr:from>
    <xdr:to>
      <xdr:col>50</xdr:col>
      <xdr:colOff>165100</xdr:colOff>
      <xdr:row>63</xdr:row>
      <xdr:rowOff>85408</xdr:rowOff>
    </xdr:to>
    <xdr:sp macro="" textlink="">
      <xdr:nvSpPr>
        <xdr:cNvPr id="219" name="楕円 218"/>
        <xdr:cNvSpPr/>
      </xdr:nvSpPr>
      <xdr:spPr>
        <a:xfrm>
          <a:off x="95885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34608</xdr:rowOff>
    </xdr:from>
    <xdr:to>
      <xdr:col>55</xdr:col>
      <xdr:colOff>0</xdr:colOff>
      <xdr:row>63</xdr:row>
      <xdr:rowOff>34669</xdr:rowOff>
    </xdr:to>
    <xdr:cxnSp macro="">
      <xdr:nvCxnSpPr>
        <xdr:cNvPr id="220" name="直線コネクタ 219"/>
        <xdr:cNvCxnSpPr/>
      </xdr:nvCxnSpPr>
      <xdr:spPr>
        <a:xfrm>
          <a:off x="9639300" y="10835958"/>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154933</xdr:rowOff>
    </xdr:from>
    <xdr:to>
      <xdr:col>46</xdr:col>
      <xdr:colOff>38100</xdr:colOff>
      <xdr:row>63</xdr:row>
      <xdr:rowOff>85083</xdr:rowOff>
    </xdr:to>
    <xdr:sp macro="" textlink="">
      <xdr:nvSpPr>
        <xdr:cNvPr id="221" name="楕円 220"/>
        <xdr:cNvSpPr/>
      </xdr:nvSpPr>
      <xdr:spPr>
        <a:xfrm>
          <a:off x="8699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34283</xdr:rowOff>
    </xdr:from>
    <xdr:to>
      <xdr:col>50</xdr:col>
      <xdr:colOff>114300</xdr:colOff>
      <xdr:row>63</xdr:row>
      <xdr:rowOff>34608</xdr:rowOff>
    </xdr:to>
    <xdr:cxnSp macro="">
      <xdr:nvCxnSpPr>
        <xdr:cNvPr id="222" name="直線コネクタ 221"/>
        <xdr:cNvCxnSpPr/>
      </xdr:nvCxnSpPr>
      <xdr:spPr>
        <a:xfrm>
          <a:off x="8750300" y="1083563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76535</xdr:rowOff>
    </xdr:from>
    <xdr:ext cx="534377" cy="259045"/>
    <xdr:sp macro="" textlink="">
      <xdr:nvSpPr>
        <xdr:cNvPr id="226" name="n_1mainValue【橋りょう・トンネル】&#10;一人当たり有形固定資産（償却資産）額"/>
        <xdr:cNvSpPr txBox="1"/>
      </xdr:nvSpPr>
      <xdr:spPr>
        <a:xfrm>
          <a:off x="9359411" y="10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76210</xdr:rowOff>
    </xdr:from>
    <xdr:ext cx="534377" cy="259045"/>
    <xdr:sp macro="" textlink="">
      <xdr:nvSpPr>
        <xdr:cNvPr id="227" name="n_2mainValue【橋りょう・トンネル】&#10;一人当たり有形固定資産（償却資産）額"/>
        <xdr:cNvSpPr txBox="1"/>
      </xdr:nvSpPr>
      <xdr:spPr>
        <a:xfrm>
          <a:off x="84831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64044</xdr:rowOff>
    </xdr:from>
    <xdr:to>
      <xdr:col>24</xdr:col>
      <xdr:colOff>114300</xdr:colOff>
      <xdr:row>78</xdr:row>
      <xdr:rowOff>165644</xdr:rowOff>
    </xdr:to>
    <xdr:sp macro="" textlink="">
      <xdr:nvSpPr>
        <xdr:cNvPr id="268" name="楕円 267"/>
        <xdr:cNvSpPr/>
      </xdr:nvSpPr>
      <xdr:spPr>
        <a:xfrm>
          <a:off x="45847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86921</xdr:rowOff>
    </xdr:from>
    <xdr:ext cx="405111" cy="259045"/>
    <xdr:sp macro="" textlink="">
      <xdr:nvSpPr>
        <xdr:cNvPr id="269" name="【公営住宅】&#10;有形固定資産減価償却率該当値テキスト"/>
        <xdr:cNvSpPr txBox="1"/>
      </xdr:nvSpPr>
      <xdr:spPr>
        <a:xfrm>
          <a:off x="4673600" y="1328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47716</xdr:rowOff>
    </xdr:from>
    <xdr:to>
      <xdr:col>20</xdr:col>
      <xdr:colOff>38100</xdr:colOff>
      <xdr:row>78</xdr:row>
      <xdr:rowOff>149316</xdr:rowOff>
    </xdr:to>
    <xdr:sp macro="" textlink="">
      <xdr:nvSpPr>
        <xdr:cNvPr id="270" name="楕円 269"/>
        <xdr:cNvSpPr/>
      </xdr:nvSpPr>
      <xdr:spPr>
        <a:xfrm>
          <a:off x="3746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98516</xdr:rowOff>
    </xdr:from>
    <xdr:to>
      <xdr:col>24</xdr:col>
      <xdr:colOff>63500</xdr:colOff>
      <xdr:row>78</xdr:row>
      <xdr:rowOff>114844</xdr:rowOff>
    </xdr:to>
    <xdr:cxnSp macro="">
      <xdr:nvCxnSpPr>
        <xdr:cNvPr id="271" name="直線コネクタ 270"/>
        <xdr:cNvCxnSpPr/>
      </xdr:nvCxnSpPr>
      <xdr:spPr>
        <a:xfrm>
          <a:off x="3797300" y="134716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31387</xdr:rowOff>
    </xdr:from>
    <xdr:to>
      <xdr:col>15</xdr:col>
      <xdr:colOff>101600</xdr:colOff>
      <xdr:row>78</xdr:row>
      <xdr:rowOff>132987</xdr:rowOff>
    </xdr:to>
    <xdr:sp macro="" textlink="">
      <xdr:nvSpPr>
        <xdr:cNvPr id="272" name="楕円 271"/>
        <xdr:cNvSpPr/>
      </xdr:nvSpPr>
      <xdr:spPr>
        <a:xfrm>
          <a:off x="2857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82187</xdr:rowOff>
    </xdr:from>
    <xdr:to>
      <xdr:col>19</xdr:col>
      <xdr:colOff>177800</xdr:colOff>
      <xdr:row>78</xdr:row>
      <xdr:rowOff>98516</xdr:rowOff>
    </xdr:to>
    <xdr:cxnSp macro="">
      <xdr:nvCxnSpPr>
        <xdr:cNvPr id="273" name="直線コネクタ 272"/>
        <xdr:cNvCxnSpPr/>
      </xdr:nvCxnSpPr>
      <xdr:spPr>
        <a:xfrm>
          <a:off x="2908300" y="134552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165843</xdr:rowOff>
    </xdr:from>
    <xdr:ext cx="405111" cy="259045"/>
    <xdr:sp macro="" textlink="">
      <xdr:nvSpPr>
        <xdr:cNvPr id="277" name="n_1mainValue【公営住宅】&#10;有形固定資産減価償却率"/>
        <xdr:cNvSpPr txBox="1"/>
      </xdr:nvSpPr>
      <xdr:spPr>
        <a:xfrm>
          <a:off x="35820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149514</xdr:rowOff>
    </xdr:from>
    <xdr:ext cx="405111" cy="259045"/>
    <xdr:sp macro="" textlink="">
      <xdr:nvSpPr>
        <xdr:cNvPr id="278" name="n_2mainValue【公営住宅】&#10;有形固定資産減価償却率"/>
        <xdr:cNvSpPr txBox="1"/>
      </xdr:nvSpPr>
      <xdr:spPr>
        <a:xfrm>
          <a:off x="27057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xdr:rowOff>
    </xdr:from>
    <xdr:to>
      <xdr:col>55</xdr:col>
      <xdr:colOff>50800</xdr:colOff>
      <xdr:row>85</xdr:row>
      <xdr:rowOff>101854</xdr:rowOff>
    </xdr:to>
    <xdr:sp macro="" textlink="">
      <xdr:nvSpPr>
        <xdr:cNvPr id="317" name="楕円 316"/>
        <xdr:cNvSpPr/>
      </xdr:nvSpPr>
      <xdr:spPr>
        <a:xfrm>
          <a:off x="104267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150131</xdr:rowOff>
    </xdr:from>
    <xdr:ext cx="469744" cy="259045"/>
    <xdr:sp macro="" textlink="">
      <xdr:nvSpPr>
        <xdr:cNvPr id="318" name="【公営住宅】&#10;一人当たり面積該当値テキスト"/>
        <xdr:cNvSpPr txBox="1"/>
      </xdr:nvSpPr>
      <xdr:spPr>
        <a:xfrm>
          <a:off x="10515600"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xdr:rowOff>
    </xdr:from>
    <xdr:to>
      <xdr:col>50</xdr:col>
      <xdr:colOff>165100</xdr:colOff>
      <xdr:row>85</xdr:row>
      <xdr:rowOff>101854</xdr:rowOff>
    </xdr:to>
    <xdr:sp macro="" textlink="">
      <xdr:nvSpPr>
        <xdr:cNvPr id="319" name="楕円 318"/>
        <xdr:cNvSpPr/>
      </xdr:nvSpPr>
      <xdr:spPr>
        <a:xfrm>
          <a:off x="9588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51054</xdr:rowOff>
    </xdr:from>
    <xdr:to>
      <xdr:col>55</xdr:col>
      <xdr:colOff>0</xdr:colOff>
      <xdr:row>85</xdr:row>
      <xdr:rowOff>51054</xdr:rowOff>
    </xdr:to>
    <xdr:cxnSp macro="">
      <xdr:nvCxnSpPr>
        <xdr:cNvPr id="320" name="直線コネクタ 319"/>
        <xdr:cNvCxnSpPr/>
      </xdr:nvCxnSpPr>
      <xdr:spPr>
        <a:xfrm>
          <a:off x="9639300" y="14624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21" name="楕円 320"/>
        <xdr:cNvSpPr/>
      </xdr:nvSpPr>
      <xdr:spPr>
        <a:xfrm>
          <a:off x="8699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50292</xdr:rowOff>
    </xdr:from>
    <xdr:to>
      <xdr:col>50</xdr:col>
      <xdr:colOff>114300</xdr:colOff>
      <xdr:row>85</xdr:row>
      <xdr:rowOff>51054</xdr:rowOff>
    </xdr:to>
    <xdr:cxnSp macro="">
      <xdr:nvCxnSpPr>
        <xdr:cNvPr id="322" name="直線コネクタ 321"/>
        <xdr:cNvCxnSpPr/>
      </xdr:nvCxnSpPr>
      <xdr:spPr>
        <a:xfrm>
          <a:off x="8750300" y="146235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92981</xdr:rowOff>
    </xdr:from>
    <xdr:ext cx="469744" cy="259045"/>
    <xdr:sp macro="" textlink="">
      <xdr:nvSpPr>
        <xdr:cNvPr id="326" name="n_1mainValue【公営住宅】&#10;一人当たり面積"/>
        <xdr:cNvSpPr txBox="1"/>
      </xdr:nvSpPr>
      <xdr:spPr>
        <a:xfrm>
          <a:off x="93917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27" name="n_2mainValue【公営住宅】&#10;一人当たり面積"/>
        <xdr:cNvSpPr txBox="1"/>
      </xdr:nvSpPr>
      <xdr:spPr>
        <a:xfrm>
          <a:off x="8515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83" name="楕円 382"/>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384" name="【認定こども園・幼稚園・保育所】&#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385" name="楕円 384"/>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20955</xdr:rowOff>
    </xdr:to>
    <xdr:cxnSp macro="">
      <xdr:nvCxnSpPr>
        <xdr:cNvPr id="386" name="直線コネクタ 385"/>
        <xdr:cNvCxnSpPr/>
      </xdr:nvCxnSpPr>
      <xdr:spPr>
        <a:xfrm flipV="1">
          <a:off x="15481300" y="63284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387" name="楕円 386"/>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72390</xdr:rowOff>
    </xdr:to>
    <xdr:cxnSp macro="">
      <xdr:nvCxnSpPr>
        <xdr:cNvPr id="388" name="直線コネクタ 387"/>
        <xdr:cNvCxnSpPr/>
      </xdr:nvCxnSpPr>
      <xdr:spPr>
        <a:xfrm flipV="1">
          <a:off x="14592300" y="63646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392" name="n_1main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139717</xdr:rowOff>
    </xdr:from>
    <xdr:ext cx="405111" cy="259045"/>
    <xdr:sp macro="" textlink="">
      <xdr:nvSpPr>
        <xdr:cNvPr id="393" name="n_2mainValue【認定こども園・幼稚園・保育所】&#10;有形固定資産減価償却率"/>
        <xdr:cNvSpPr txBox="1"/>
      </xdr:nvSpPr>
      <xdr:spPr>
        <a:xfrm>
          <a:off x="14389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32" name="楕円 431"/>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433"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34" name="楕円 433"/>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76200</xdr:rowOff>
    </xdr:to>
    <xdr:cxnSp macro="">
      <xdr:nvCxnSpPr>
        <xdr:cNvPr id="435" name="直線コネクタ 434"/>
        <xdr:cNvCxnSpPr/>
      </xdr:nvCxnSpPr>
      <xdr:spPr>
        <a:xfrm>
          <a:off x="21323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36" name="楕円 435"/>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76200</xdr:rowOff>
    </xdr:to>
    <xdr:cxnSp macro="">
      <xdr:nvCxnSpPr>
        <xdr:cNvPr id="437" name="直線コネクタ 436"/>
        <xdr:cNvCxnSpPr/>
      </xdr:nvCxnSpPr>
      <xdr:spPr>
        <a:xfrm>
          <a:off x="20434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41"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442" name="n_2mainValue【認定こども園・幼稚園・保育所】&#10;一人当たり面積"/>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125549</xdr:rowOff>
    </xdr:from>
    <xdr:to>
      <xdr:col>85</xdr:col>
      <xdr:colOff>177800</xdr:colOff>
      <xdr:row>57</xdr:row>
      <xdr:rowOff>55699</xdr:rowOff>
    </xdr:to>
    <xdr:sp macro="" textlink="">
      <xdr:nvSpPr>
        <xdr:cNvPr id="484" name="楕円 483"/>
        <xdr:cNvSpPr/>
      </xdr:nvSpPr>
      <xdr:spPr>
        <a:xfrm>
          <a:off x="162687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40476</xdr:rowOff>
    </xdr:from>
    <xdr:ext cx="405111" cy="259045"/>
    <xdr:sp macro="" textlink="">
      <xdr:nvSpPr>
        <xdr:cNvPr id="485" name="【学校施設】&#10;有形固定資産減価償却率該当値テキスト"/>
        <xdr:cNvSpPr txBox="1"/>
      </xdr:nvSpPr>
      <xdr:spPr>
        <a:xfrm>
          <a:off x="16357600" y="964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486" name="楕円 485"/>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4899</xdr:rowOff>
    </xdr:from>
    <xdr:to>
      <xdr:col>85</xdr:col>
      <xdr:colOff>127000</xdr:colOff>
      <xdr:row>57</xdr:row>
      <xdr:rowOff>17962</xdr:rowOff>
    </xdr:to>
    <xdr:cxnSp macro="">
      <xdr:nvCxnSpPr>
        <xdr:cNvPr id="487" name="直線コネクタ 486"/>
        <xdr:cNvCxnSpPr/>
      </xdr:nvCxnSpPr>
      <xdr:spPr>
        <a:xfrm flipV="1">
          <a:off x="15481300" y="97775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141877</xdr:rowOff>
    </xdr:from>
    <xdr:to>
      <xdr:col>76</xdr:col>
      <xdr:colOff>165100</xdr:colOff>
      <xdr:row>57</xdr:row>
      <xdr:rowOff>72027</xdr:rowOff>
    </xdr:to>
    <xdr:sp macro="" textlink="">
      <xdr:nvSpPr>
        <xdr:cNvPr id="488" name="楕円 487"/>
        <xdr:cNvSpPr/>
      </xdr:nvSpPr>
      <xdr:spPr>
        <a:xfrm>
          <a:off x="14541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57</xdr:row>
      <xdr:rowOff>21227</xdr:rowOff>
    </xdr:to>
    <xdr:cxnSp macro="">
      <xdr:nvCxnSpPr>
        <xdr:cNvPr id="489" name="直線コネクタ 488"/>
        <xdr:cNvCxnSpPr/>
      </xdr:nvCxnSpPr>
      <xdr:spPr>
        <a:xfrm flipV="1">
          <a:off x="14592300" y="9790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493" name="n_1mainValue【学校施設】&#10;有形固定資産減価償却率"/>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88554</xdr:rowOff>
    </xdr:from>
    <xdr:ext cx="405111" cy="259045"/>
    <xdr:sp macro="" textlink="">
      <xdr:nvSpPr>
        <xdr:cNvPr id="494" name="n_2mainValue【学校施設】&#10;有形固定資産減価償却率"/>
        <xdr:cNvSpPr txBox="1"/>
      </xdr:nvSpPr>
      <xdr:spPr>
        <a:xfrm>
          <a:off x="14389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xdr:rowOff>
    </xdr:from>
    <xdr:to>
      <xdr:col>116</xdr:col>
      <xdr:colOff>114300</xdr:colOff>
      <xdr:row>62</xdr:row>
      <xdr:rowOff>106045</xdr:rowOff>
    </xdr:to>
    <xdr:sp macro="" textlink="">
      <xdr:nvSpPr>
        <xdr:cNvPr id="538" name="楕円 537"/>
        <xdr:cNvSpPr/>
      </xdr:nvSpPr>
      <xdr:spPr>
        <a:xfrm>
          <a:off x="22110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154322</xdr:rowOff>
    </xdr:from>
    <xdr:ext cx="469744" cy="259045"/>
    <xdr:sp macro="" textlink="">
      <xdr:nvSpPr>
        <xdr:cNvPr id="539" name="【学校施設】&#10;一人当たり面積該当値テキスト"/>
        <xdr:cNvSpPr txBox="1"/>
      </xdr:nvSpPr>
      <xdr:spPr>
        <a:xfrm>
          <a:off x="22199600"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xdr:rowOff>
    </xdr:from>
    <xdr:to>
      <xdr:col>112</xdr:col>
      <xdr:colOff>38100</xdr:colOff>
      <xdr:row>62</xdr:row>
      <xdr:rowOff>106045</xdr:rowOff>
    </xdr:to>
    <xdr:sp macro="" textlink="">
      <xdr:nvSpPr>
        <xdr:cNvPr id="540" name="楕円 539"/>
        <xdr:cNvSpPr/>
      </xdr:nvSpPr>
      <xdr:spPr>
        <a:xfrm>
          <a:off x="21272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55245</xdr:rowOff>
    </xdr:from>
    <xdr:to>
      <xdr:col>116</xdr:col>
      <xdr:colOff>63500</xdr:colOff>
      <xdr:row>62</xdr:row>
      <xdr:rowOff>55245</xdr:rowOff>
    </xdr:to>
    <xdr:cxnSp macro="">
      <xdr:nvCxnSpPr>
        <xdr:cNvPr id="541" name="直線コネクタ 540"/>
        <xdr:cNvCxnSpPr/>
      </xdr:nvCxnSpPr>
      <xdr:spPr>
        <a:xfrm>
          <a:off x="21323300" y="10685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1588</xdr:rowOff>
    </xdr:from>
    <xdr:to>
      <xdr:col>107</xdr:col>
      <xdr:colOff>101600</xdr:colOff>
      <xdr:row>62</xdr:row>
      <xdr:rowOff>103188</xdr:rowOff>
    </xdr:to>
    <xdr:sp macro="" textlink="">
      <xdr:nvSpPr>
        <xdr:cNvPr id="542" name="楕円 541"/>
        <xdr:cNvSpPr/>
      </xdr:nvSpPr>
      <xdr:spPr>
        <a:xfrm>
          <a:off x="203835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52388</xdr:rowOff>
    </xdr:from>
    <xdr:to>
      <xdr:col>111</xdr:col>
      <xdr:colOff>177800</xdr:colOff>
      <xdr:row>62</xdr:row>
      <xdr:rowOff>55245</xdr:rowOff>
    </xdr:to>
    <xdr:cxnSp macro="">
      <xdr:nvCxnSpPr>
        <xdr:cNvPr id="543" name="直線コネクタ 542"/>
        <xdr:cNvCxnSpPr/>
      </xdr:nvCxnSpPr>
      <xdr:spPr>
        <a:xfrm>
          <a:off x="20434300" y="106822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97172</xdr:rowOff>
    </xdr:from>
    <xdr:ext cx="469744" cy="259045"/>
    <xdr:sp macro="" textlink="">
      <xdr:nvSpPr>
        <xdr:cNvPr id="547" name="n_1mainValue【学校施設】&#10;一人当たり面積"/>
        <xdr:cNvSpPr txBox="1"/>
      </xdr:nvSpPr>
      <xdr:spPr>
        <a:xfrm>
          <a:off x="210757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94315</xdr:rowOff>
    </xdr:from>
    <xdr:ext cx="469744" cy="259045"/>
    <xdr:sp macro="" textlink="">
      <xdr:nvSpPr>
        <xdr:cNvPr id="548" name="n_2mainValue【学校施設】&#10;一人当たり面積"/>
        <xdr:cNvSpPr txBox="1"/>
      </xdr:nvSpPr>
      <xdr:spPr>
        <a:xfrm>
          <a:off x="20199427" y="10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588" name="楕円 587"/>
        <xdr:cNvSpPr/>
      </xdr:nvSpPr>
      <xdr:spPr>
        <a:xfrm>
          <a:off x="16268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589" name="【児童館】&#10;有形固定資産減価償却率該当値テキスト"/>
        <xdr:cNvSpPr txBox="1"/>
      </xdr:nvSpPr>
      <xdr:spPr>
        <a:xfrm>
          <a:off x="16357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38736</xdr:rowOff>
    </xdr:from>
    <xdr:to>
      <xdr:col>81</xdr:col>
      <xdr:colOff>101600</xdr:colOff>
      <xdr:row>81</xdr:row>
      <xdr:rowOff>140336</xdr:rowOff>
    </xdr:to>
    <xdr:sp macro="" textlink="">
      <xdr:nvSpPr>
        <xdr:cNvPr id="590" name="楕円 589"/>
        <xdr:cNvSpPr/>
      </xdr:nvSpPr>
      <xdr:spPr>
        <a:xfrm>
          <a:off x="1543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89536</xdr:rowOff>
    </xdr:to>
    <xdr:cxnSp macro="">
      <xdr:nvCxnSpPr>
        <xdr:cNvPr id="591" name="直線コネクタ 590"/>
        <xdr:cNvCxnSpPr/>
      </xdr:nvCxnSpPr>
      <xdr:spPr>
        <a:xfrm flipV="1">
          <a:off x="15481300" y="139274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88264</xdr:rowOff>
    </xdr:from>
    <xdr:to>
      <xdr:col>76</xdr:col>
      <xdr:colOff>165100</xdr:colOff>
      <xdr:row>82</xdr:row>
      <xdr:rowOff>18414</xdr:rowOff>
    </xdr:to>
    <xdr:sp macro="" textlink="">
      <xdr:nvSpPr>
        <xdr:cNvPr id="592" name="楕円 591"/>
        <xdr:cNvSpPr/>
      </xdr:nvSpPr>
      <xdr:spPr>
        <a:xfrm>
          <a:off x="14541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89536</xdr:rowOff>
    </xdr:from>
    <xdr:to>
      <xdr:col>81</xdr:col>
      <xdr:colOff>50800</xdr:colOff>
      <xdr:row>81</xdr:row>
      <xdr:rowOff>139064</xdr:rowOff>
    </xdr:to>
    <xdr:cxnSp macro="">
      <xdr:nvCxnSpPr>
        <xdr:cNvPr id="593" name="直線コネクタ 592"/>
        <xdr:cNvCxnSpPr/>
      </xdr:nvCxnSpPr>
      <xdr:spPr>
        <a:xfrm flipV="1">
          <a:off x="14592300" y="1397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156863</xdr:rowOff>
    </xdr:from>
    <xdr:ext cx="405111" cy="259045"/>
    <xdr:sp macro="" textlink="">
      <xdr:nvSpPr>
        <xdr:cNvPr id="597" name="n_1mainValue【児童館】&#10;有形固定資産減価償却率"/>
        <xdr:cNvSpPr txBox="1"/>
      </xdr:nvSpPr>
      <xdr:spPr>
        <a:xfrm>
          <a:off x="15266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34941</xdr:rowOff>
    </xdr:from>
    <xdr:ext cx="405111" cy="259045"/>
    <xdr:sp macro="" textlink="">
      <xdr:nvSpPr>
        <xdr:cNvPr id="598" name="n_2mainValue【児童館】&#10;有形固定資産減価償却率"/>
        <xdr:cNvSpPr txBox="1"/>
      </xdr:nvSpPr>
      <xdr:spPr>
        <a:xfrm>
          <a:off x="14389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637" name="楕円 636"/>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638" name="【児童館】&#10;一人当たり面積該当値テキスト"/>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639" name="楕円 638"/>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640" name="直線コネクタ 639"/>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41" name="楕円 640"/>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38100</xdr:rowOff>
    </xdr:to>
    <xdr:cxnSp macro="">
      <xdr:nvCxnSpPr>
        <xdr:cNvPr id="642" name="直線コネクタ 641"/>
        <xdr:cNvCxnSpPr/>
      </xdr:nvCxnSpPr>
      <xdr:spPr>
        <a:xfrm>
          <a:off x="20434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646"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47"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87" name="楕円 686"/>
        <xdr:cNvSpPr/>
      </xdr:nvSpPr>
      <xdr:spPr>
        <a:xfrm>
          <a:off x="16268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688" name="【公民館】&#10;有形固定資産減価償却率該当値テキスト"/>
        <xdr:cNvSpPr txBox="1"/>
      </xdr:nvSpPr>
      <xdr:spPr>
        <a:xfrm>
          <a:off x="16357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89" name="楕円 688"/>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103</xdr:row>
      <xdr:rowOff>7620</xdr:rowOff>
    </xdr:to>
    <xdr:cxnSp macro="">
      <xdr:nvCxnSpPr>
        <xdr:cNvPr id="690" name="直線コネクタ 689"/>
        <xdr:cNvCxnSpPr/>
      </xdr:nvCxnSpPr>
      <xdr:spPr>
        <a:xfrm flipV="1">
          <a:off x="15481300" y="176193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691" name="楕円 690"/>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15239</xdr:rowOff>
    </xdr:to>
    <xdr:cxnSp macro="">
      <xdr:nvCxnSpPr>
        <xdr:cNvPr id="692" name="直線コネクタ 691"/>
        <xdr:cNvCxnSpPr/>
      </xdr:nvCxnSpPr>
      <xdr:spPr>
        <a:xfrm flipV="1">
          <a:off x="14592300" y="17666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696"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697" name="n_2mainValue【公民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36" name="楕円 735"/>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737" name="【公民館】&#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38" name="楕円 737"/>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95250</xdr:rowOff>
    </xdr:to>
    <xdr:cxnSp macro="">
      <xdr:nvCxnSpPr>
        <xdr:cNvPr id="739" name="直線コネクタ 738"/>
        <xdr:cNvCxnSpPr/>
      </xdr:nvCxnSpPr>
      <xdr:spPr>
        <a:xfrm>
          <a:off x="21323300" y="1826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40" name="楕円 739"/>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107</xdr:row>
      <xdr:rowOff>118111</xdr:rowOff>
    </xdr:to>
    <xdr:cxnSp macro="">
      <xdr:nvCxnSpPr>
        <xdr:cNvPr id="741" name="直線コネクタ 740"/>
        <xdr:cNvCxnSpPr/>
      </xdr:nvCxnSpPr>
      <xdr:spPr>
        <a:xfrm flipV="1">
          <a:off x="20434300" y="182689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745" name="n_1mainValue【公民館】&#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746"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元年度に新学校給食センターが完成し、それに伴う旧３給食センターの解体が控えているため、有形固定資産減価償却率及び一人当たり面積ともに減少を見込んでいる。また、令和元年度に長寿命化計画を作成したため、優先順位を考慮しながら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公営住宅については、長寿命化計画に基づいて大規模改修を行ったことにより、有形固定資産減価償却率が減少傾向にある。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3"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123553</xdr:rowOff>
    </xdr:to>
    <xdr:cxnSp macro="">
      <xdr:nvCxnSpPr>
        <xdr:cNvPr id="75" name="直線コネクタ 74"/>
        <xdr:cNvCxnSpPr/>
      </xdr:nvCxnSpPr>
      <xdr:spPr>
        <a:xfrm flipV="1">
          <a:off x="3797300" y="643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159476</xdr:rowOff>
    </xdr:to>
    <xdr:cxnSp macro="">
      <xdr:nvCxnSpPr>
        <xdr:cNvPr id="77" name="直線コネクタ 76"/>
        <xdr:cNvCxnSpPr/>
      </xdr:nvCxnSpPr>
      <xdr:spPr>
        <a:xfrm flipV="1">
          <a:off x="2908300" y="646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1" name="n_1main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2" name="n_2main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21" name="楕円 120"/>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22"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23" name="楕円 122"/>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24" name="直線コネクタ 123"/>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25" name="楕円 12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107950</xdr:rowOff>
    </xdr:to>
    <xdr:cxnSp macro="">
      <xdr:nvCxnSpPr>
        <xdr:cNvPr id="126" name="直線コネクタ 125"/>
        <xdr:cNvCxnSpPr/>
      </xdr:nvCxnSpPr>
      <xdr:spPr>
        <a:xfrm>
          <a:off x="87503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30" name="n_1mainValue【図書館】&#10;一人当たり面積"/>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31"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72" name="楕円 171"/>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73" name="【体育館・プール】&#10;有形固定資産減価償却率該当値テキスト"/>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84727</xdr:rowOff>
    </xdr:from>
    <xdr:to>
      <xdr:col>20</xdr:col>
      <xdr:colOff>38100</xdr:colOff>
      <xdr:row>59</xdr:row>
      <xdr:rowOff>14877</xdr:rowOff>
    </xdr:to>
    <xdr:sp macro="" textlink="">
      <xdr:nvSpPr>
        <xdr:cNvPr id="174" name="楕円 173"/>
        <xdr:cNvSpPr/>
      </xdr:nvSpPr>
      <xdr:spPr>
        <a:xfrm>
          <a:off x="3746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58</xdr:row>
      <xdr:rowOff>135527</xdr:rowOff>
    </xdr:to>
    <xdr:cxnSp macro="">
      <xdr:nvCxnSpPr>
        <xdr:cNvPr id="175" name="直線コネクタ 174"/>
        <xdr:cNvCxnSpPr/>
      </xdr:nvCxnSpPr>
      <xdr:spPr>
        <a:xfrm flipV="1">
          <a:off x="3797300" y="100420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76" name="楕円 175"/>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135527</xdr:rowOff>
    </xdr:from>
    <xdr:to>
      <xdr:col>19</xdr:col>
      <xdr:colOff>177800</xdr:colOff>
      <xdr:row>58</xdr:row>
      <xdr:rowOff>158387</xdr:rowOff>
    </xdr:to>
    <xdr:cxnSp macro="">
      <xdr:nvCxnSpPr>
        <xdr:cNvPr id="177" name="直線コネクタ 176"/>
        <xdr:cNvCxnSpPr/>
      </xdr:nvCxnSpPr>
      <xdr:spPr>
        <a:xfrm flipV="1">
          <a:off x="2908300" y="100796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31404</xdr:rowOff>
    </xdr:from>
    <xdr:ext cx="405111" cy="259045"/>
    <xdr:sp macro="" textlink="">
      <xdr:nvSpPr>
        <xdr:cNvPr id="181" name="n_1mainValue【体育館・プール】&#10;有形固定資産減価償却率"/>
        <xdr:cNvSpPr txBox="1"/>
      </xdr:nvSpPr>
      <xdr:spPr>
        <a:xfrm>
          <a:off x="3582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82" name="n_2mainValue【体育館・プー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131699</xdr:rowOff>
    </xdr:from>
    <xdr:to>
      <xdr:col>55</xdr:col>
      <xdr:colOff>50800</xdr:colOff>
      <xdr:row>64</xdr:row>
      <xdr:rowOff>61849</xdr:rowOff>
    </xdr:to>
    <xdr:sp macro="" textlink="">
      <xdr:nvSpPr>
        <xdr:cNvPr id="221" name="楕円 220"/>
        <xdr:cNvSpPr/>
      </xdr:nvSpPr>
      <xdr:spPr>
        <a:xfrm>
          <a:off x="104267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131699</xdr:rowOff>
    </xdr:from>
    <xdr:to>
      <xdr:col>50</xdr:col>
      <xdr:colOff>165100</xdr:colOff>
      <xdr:row>64</xdr:row>
      <xdr:rowOff>61849</xdr:rowOff>
    </xdr:to>
    <xdr:sp macro="" textlink="">
      <xdr:nvSpPr>
        <xdr:cNvPr id="223" name="楕円 222"/>
        <xdr:cNvSpPr/>
      </xdr:nvSpPr>
      <xdr:spPr>
        <a:xfrm>
          <a:off x="9588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11049</xdr:rowOff>
    </xdr:from>
    <xdr:to>
      <xdr:col>55</xdr:col>
      <xdr:colOff>0</xdr:colOff>
      <xdr:row>64</xdr:row>
      <xdr:rowOff>11049</xdr:rowOff>
    </xdr:to>
    <xdr:cxnSp macro="">
      <xdr:nvCxnSpPr>
        <xdr:cNvPr id="224" name="直線コネクタ 223"/>
        <xdr:cNvCxnSpPr/>
      </xdr:nvCxnSpPr>
      <xdr:spPr>
        <a:xfrm>
          <a:off x="9639300" y="10983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5" name="楕円 224"/>
        <xdr:cNvSpPr/>
      </xdr:nvSpPr>
      <xdr:spPr>
        <a:xfrm>
          <a:off x="8699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11049</xdr:rowOff>
    </xdr:from>
    <xdr:to>
      <xdr:col>50</xdr:col>
      <xdr:colOff>114300</xdr:colOff>
      <xdr:row>64</xdr:row>
      <xdr:rowOff>11049</xdr:rowOff>
    </xdr:to>
    <xdr:cxnSp macro="">
      <xdr:nvCxnSpPr>
        <xdr:cNvPr id="226" name="直線コネクタ 225"/>
        <xdr:cNvCxnSpPr/>
      </xdr:nvCxnSpPr>
      <xdr:spPr>
        <a:xfrm>
          <a:off x="8750300" y="10983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52976</xdr:rowOff>
    </xdr:from>
    <xdr:ext cx="469744" cy="259045"/>
    <xdr:sp macro="" textlink="">
      <xdr:nvSpPr>
        <xdr:cNvPr id="230" name="n_1mainValue【体育館・プール】&#10;一人当たり面積"/>
        <xdr:cNvSpPr txBox="1"/>
      </xdr:nvSpPr>
      <xdr:spPr>
        <a:xfrm>
          <a:off x="93917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1" name="n_2main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1" name="楕円 270"/>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272" name="【福祉施設】&#10;有形固定資産減価償却率該当値テキスト"/>
        <xdr:cNvSpPr txBox="1"/>
      </xdr:nvSpPr>
      <xdr:spPr>
        <a:xfrm>
          <a:off x="4673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73" name="楕円 272"/>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9525</xdr:rowOff>
    </xdr:to>
    <xdr:cxnSp macro="">
      <xdr:nvCxnSpPr>
        <xdr:cNvPr id="274" name="直線コネクタ 273"/>
        <xdr:cNvCxnSpPr/>
      </xdr:nvCxnSpPr>
      <xdr:spPr>
        <a:xfrm flipV="1">
          <a:off x="3797300" y="14201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75" name="楕円 274"/>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45720</xdr:rowOff>
    </xdr:to>
    <xdr:cxnSp macro="">
      <xdr:nvCxnSpPr>
        <xdr:cNvPr id="276" name="直線コネクタ 275"/>
        <xdr:cNvCxnSpPr/>
      </xdr:nvCxnSpPr>
      <xdr:spPr>
        <a:xfrm flipV="1">
          <a:off x="2908300" y="14239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280" name="n_1mainValue【福祉施設】&#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1" name="n_2main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2" name="楕円 321"/>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23" name="【福祉施設】&#10;一人当たり面積該当値テキスト"/>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24" name="楕円 323"/>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25" name="直線コネクタ 324"/>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26" name="楕円 325"/>
        <xdr:cNvSpPr/>
      </xdr:nvSpPr>
      <xdr:spPr>
        <a:xfrm>
          <a:off x="869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3811</xdr:rowOff>
    </xdr:to>
    <xdr:cxnSp macro="">
      <xdr:nvCxnSpPr>
        <xdr:cNvPr id="327" name="直線コネクタ 326"/>
        <xdr:cNvCxnSpPr/>
      </xdr:nvCxnSpPr>
      <xdr:spPr>
        <a:xfrm>
          <a:off x="8750300" y="1457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31" name="n_1main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67871</xdr:rowOff>
    </xdr:from>
    <xdr:ext cx="469744" cy="259045"/>
    <xdr:sp macro="" textlink="">
      <xdr:nvSpPr>
        <xdr:cNvPr id="332" name="n_2mainValue【福祉施設】&#10;一人当たり面積"/>
        <xdr:cNvSpPr txBox="1"/>
      </xdr:nvSpPr>
      <xdr:spPr>
        <a:xfrm>
          <a:off x="85154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73" name="楕円 372"/>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74" name="【市民会館】&#10;有形固定資産減価償却率該当値テキスト"/>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75" name="楕円 374"/>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68036</xdr:rowOff>
    </xdr:to>
    <xdr:cxnSp macro="">
      <xdr:nvCxnSpPr>
        <xdr:cNvPr id="376" name="直線コネクタ 375"/>
        <xdr:cNvCxnSpPr/>
      </xdr:nvCxnSpPr>
      <xdr:spPr>
        <a:xfrm flipV="1">
          <a:off x="3797300" y="1802293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167458</xdr:rowOff>
    </xdr:from>
    <xdr:to>
      <xdr:col>15</xdr:col>
      <xdr:colOff>101600</xdr:colOff>
      <xdr:row>105</xdr:row>
      <xdr:rowOff>97608</xdr:rowOff>
    </xdr:to>
    <xdr:sp macro="" textlink="">
      <xdr:nvSpPr>
        <xdr:cNvPr id="377" name="楕円 376"/>
        <xdr:cNvSpPr/>
      </xdr:nvSpPr>
      <xdr:spPr>
        <a:xfrm>
          <a:off x="2857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46808</xdr:rowOff>
    </xdr:from>
    <xdr:to>
      <xdr:col>19</xdr:col>
      <xdr:colOff>177800</xdr:colOff>
      <xdr:row>105</xdr:row>
      <xdr:rowOff>68036</xdr:rowOff>
    </xdr:to>
    <xdr:cxnSp macro="">
      <xdr:nvCxnSpPr>
        <xdr:cNvPr id="378" name="直線コネクタ 377"/>
        <xdr:cNvCxnSpPr/>
      </xdr:nvCxnSpPr>
      <xdr:spPr>
        <a:xfrm>
          <a:off x="2908300" y="180490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82"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383" name="n_2mainValue【市民会館】&#10;有形固定資産減価償却率"/>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24" name="楕円 423"/>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25"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26" name="楕円 425"/>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27" name="直線コネクタ 426"/>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28" name="楕円 427"/>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29" name="直線コネクタ 428"/>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33"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34"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69487</xdr:rowOff>
    </xdr:from>
    <xdr:to>
      <xdr:col>85</xdr:col>
      <xdr:colOff>177800</xdr:colOff>
      <xdr:row>41</xdr:row>
      <xdr:rowOff>171087</xdr:rowOff>
    </xdr:to>
    <xdr:sp macro="" textlink="">
      <xdr:nvSpPr>
        <xdr:cNvPr id="475" name="楕円 474"/>
        <xdr:cNvSpPr/>
      </xdr:nvSpPr>
      <xdr:spPr>
        <a:xfrm>
          <a:off x="16268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155864</xdr:rowOff>
    </xdr:from>
    <xdr:ext cx="340478" cy="259045"/>
    <xdr:sp macro="" textlink="">
      <xdr:nvSpPr>
        <xdr:cNvPr id="476" name="【一般廃棄物処理施設】&#10;有形固定資産減価償却率該当値テキスト"/>
        <xdr:cNvSpPr txBox="1"/>
      </xdr:nvSpPr>
      <xdr:spPr>
        <a:xfrm>
          <a:off x="16357600" y="701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118473</xdr:rowOff>
    </xdr:from>
    <xdr:to>
      <xdr:col>81</xdr:col>
      <xdr:colOff>101600</xdr:colOff>
      <xdr:row>42</xdr:row>
      <xdr:rowOff>48623</xdr:rowOff>
    </xdr:to>
    <xdr:sp macro="" textlink="">
      <xdr:nvSpPr>
        <xdr:cNvPr id="477" name="楕円 476"/>
        <xdr:cNvSpPr/>
      </xdr:nvSpPr>
      <xdr:spPr>
        <a:xfrm>
          <a:off x="15430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120287</xdr:rowOff>
    </xdr:from>
    <xdr:to>
      <xdr:col>85</xdr:col>
      <xdr:colOff>127000</xdr:colOff>
      <xdr:row>41</xdr:row>
      <xdr:rowOff>169273</xdr:rowOff>
    </xdr:to>
    <xdr:cxnSp macro="">
      <xdr:nvCxnSpPr>
        <xdr:cNvPr id="478" name="直線コネクタ 477"/>
        <xdr:cNvCxnSpPr/>
      </xdr:nvCxnSpPr>
      <xdr:spPr>
        <a:xfrm flipV="1">
          <a:off x="15481300" y="71497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169091</xdr:rowOff>
    </xdr:from>
    <xdr:to>
      <xdr:col>76</xdr:col>
      <xdr:colOff>165100</xdr:colOff>
      <xdr:row>42</xdr:row>
      <xdr:rowOff>99241</xdr:rowOff>
    </xdr:to>
    <xdr:sp macro="" textlink="">
      <xdr:nvSpPr>
        <xdr:cNvPr id="479" name="楕円 478"/>
        <xdr:cNvSpPr/>
      </xdr:nvSpPr>
      <xdr:spPr>
        <a:xfrm>
          <a:off x="14541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169273</xdr:rowOff>
    </xdr:from>
    <xdr:to>
      <xdr:col>81</xdr:col>
      <xdr:colOff>50800</xdr:colOff>
      <xdr:row>42</xdr:row>
      <xdr:rowOff>48441</xdr:rowOff>
    </xdr:to>
    <xdr:cxnSp macro="">
      <xdr:nvCxnSpPr>
        <xdr:cNvPr id="480" name="直線コネクタ 479"/>
        <xdr:cNvCxnSpPr/>
      </xdr:nvCxnSpPr>
      <xdr:spPr>
        <a:xfrm flipV="1">
          <a:off x="14592300" y="71987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39750</xdr:rowOff>
    </xdr:from>
    <xdr:ext cx="340478" cy="259045"/>
    <xdr:sp macro="" textlink="">
      <xdr:nvSpPr>
        <xdr:cNvPr id="484" name="n_1mainValue【一般廃棄物処理施設】&#10;有形固定資産減価償却率"/>
        <xdr:cNvSpPr txBox="1"/>
      </xdr:nvSpPr>
      <xdr:spPr>
        <a:xfrm>
          <a:off x="15298361" y="72406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90368</xdr:rowOff>
    </xdr:from>
    <xdr:ext cx="340478" cy="259045"/>
    <xdr:sp macro="" textlink="">
      <xdr:nvSpPr>
        <xdr:cNvPr id="485" name="n_2mainValue【一般廃棄物処理施設】&#10;有形固定資産減価償却率"/>
        <xdr:cNvSpPr txBox="1"/>
      </xdr:nvSpPr>
      <xdr:spPr>
        <a:xfrm>
          <a:off x="144220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158457</xdr:rowOff>
    </xdr:from>
    <xdr:to>
      <xdr:col>116</xdr:col>
      <xdr:colOff>114300</xdr:colOff>
      <xdr:row>42</xdr:row>
      <xdr:rowOff>88607</xdr:rowOff>
    </xdr:to>
    <xdr:sp macro="" textlink="">
      <xdr:nvSpPr>
        <xdr:cNvPr id="524" name="楕円 523"/>
        <xdr:cNvSpPr/>
      </xdr:nvSpPr>
      <xdr:spPr>
        <a:xfrm>
          <a:off x="221107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73384</xdr:rowOff>
    </xdr:from>
    <xdr:ext cx="378565" cy="259045"/>
    <xdr:sp macro="" textlink="">
      <xdr:nvSpPr>
        <xdr:cNvPr id="525" name="【一般廃棄物処理施設】&#10;一人当たり有形固定資産（償却資産）額該当値テキスト"/>
        <xdr:cNvSpPr txBox="1"/>
      </xdr:nvSpPr>
      <xdr:spPr>
        <a:xfrm>
          <a:off x="22199600" y="710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158457</xdr:rowOff>
    </xdr:from>
    <xdr:to>
      <xdr:col>112</xdr:col>
      <xdr:colOff>38100</xdr:colOff>
      <xdr:row>42</xdr:row>
      <xdr:rowOff>88607</xdr:rowOff>
    </xdr:to>
    <xdr:sp macro="" textlink="">
      <xdr:nvSpPr>
        <xdr:cNvPr id="526" name="楕円 525"/>
        <xdr:cNvSpPr/>
      </xdr:nvSpPr>
      <xdr:spPr>
        <a:xfrm>
          <a:off x="212725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37807</xdr:rowOff>
    </xdr:from>
    <xdr:to>
      <xdr:col>116</xdr:col>
      <xdr:colOff>63500</xdr:colOff>
      <xdr:row>42</xdr:row>
      <xdr:rowOff>37807</xdr:rowOff>
    </xdr:to>
    <xdr:cxnSp macro="">
      <xdr:nvCxnSpPr>
        <xdr:cNvPr id="527" name="直線コネクタ 526"/>
        <xdr:cNvCxnSpPr/>
      </xdr:nvCxnSpPr>
      <xdr:spPr>
        <a:xfrm>
          <a:off x="21323300" y="7238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158455</xdr:rowOff>
    </xdr:from>
    <xdr:to>
      <xdr:col>107</xdr:col>
      <xdr:colOff>101600</xdr:colOff>
      <xdr:row>42</xdr:row>
      <xdr:rowOff>88605</xdr:rowOff>
    </xdr:to>
    <xdr:sp macro="" textlink="">
      <xdr:nvSpPr>
        <xdr:cNvPr id="528" name="楕円 527"/>
        <xdr:cNvSpPr/>
      </xdr:nvSpPr>
      <xdr:spPr>
        <a:xfrm>
          <a:off x="20383500" y="71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37805</xdr:rowOff>
    </xdr:from>
    <xdr:to>
      <xdr:col>111</xdr:col>
      <xdr:colOff>177800</xdr:colOff>
      <xdr:row>42</xdr:row>
      <xdr:rowOff>37807</xdr:rowOff>
    </xdr:to>
    <xdr:cxnSp macro="">
      <xdr:nvCxnSpPr>
        <xdr:cNvPr id="529" name="直線コネクタ 528"/>
        <xdr:cNvCxnSpPr/>
      </xdr:nvCxnSpPr>
      <xdr:spPr>
        <a:xfrm>
          <a:off x="20434300" y="723870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79734</xdr:rowOff>
    </xdr:from>
    <xdr:ext cx="378565" cy="259045"/>
    <xdr:sp macro="" textlink="">
      <xdr:nvSpPr>
        <xdr:cNvPr id="533" name="n_1mainValue【一般廃棄物処理施設】&#10;一人当たり有形固定資産（償却資産）額"/>
        <xdr:cNvSpPr txBox="1"/>
      </xdr:nvSpPr>
      <xdr:spPr>
        <a:xfrm>
          <a:off x="21121317" y="728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79732</xdr:rowOff>
    </xdr:from>
    <xdr:ext cx="378565" cy="259045"/>
    <xdr:sp macro="" textlink="">
      <xdr:nvSpPr>
        <xdr:cNvPr id="534" name="n_2mainValue【一般廃棄物処理施設】&#10;一人当たり有形固定資産（償却資産）額"/>
        <xdr:cNvSpPr txBox="1"/>
      </xdr:nvSpPr>
      <xdr:spPr>
        <a:xfrm>
          <a:off x="20245017" y="728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75" name="楕円 574"/>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76"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77" name="楕円 576"/>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109401</xdr:rowOff>
    </xdr:to>
    <xdr:cxnSp macro="">
      <xdr:nvCxnSpPr>
        <xdr:cNvPr id="578" name="直線コネクタ 577"/>
        <xdr:cNvCxnSpPr/>
      </xdr:nvCxnSpPr>
      <xdr:spPr>
        <a:xfrm flipV="1">
          <a:off x="15481300" y="1018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579" name="楕円 578"/>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580" name="直線コネクタ 579"/>
        <xdr:cNvCxnSpPr/>
      </xdr:nvCxnSpPr>
      <xdr:spPr>
        <a:xfrm flipV="1">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84"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41201</xdr:rowOff>
    </xdr:from>
    <xdr:ext cx="405111" cy="259045"/>
    <xdr:sp macro="" textlink="">
      <xdr:nvSpPr>
        <xdr:cNvPr id="585" name="n_2mainValue【保健センター・保健所】&#10;有形固定資産減価償却率"/>
        <xdr:cNvSpPr txBox="1"/>
      </xdr:nvSpPr>
      <xdr:spPr>
        <a:xfrm>
          <a:off x="14389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74385</xdr:rowOff>
    </xdr:from>
    <xdr:to>
      <xdr:col>116</xdr:col>
      <xdr:colOff>114300</xdr:colOff>
      <xdr:row>59</xdr:row>
      <xdr:rowOff>4535</xdr:rowOff>
    </xdr:to>
    <xdr:sp macro="" textlink="">
      <xdr:nvSpPr>
        <xdr:cNvPr id="626" name="楕円 625"/>
        <xdr:cNvSpPr/>
      </xdr:nvSpPr>
      <xdr:spPr>
        <a:xfrm>
          <a:off x="221107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97262</xdr:rowOff>
    </xdr:from>
    <xdr:ext cx="469744" cy="259045"/>
    <xdr:sp macro="" textlink="">
      <xdr:nvSpPr>
        <xdr:cNvPr id="627" name="【保健センター・保健所】&#10;一人当たり面積該当値テキスト"/>
        <xdr:cNvSpPr txBox="1"/>
      </xdr:nvSpPr>
      <xdr:spPr>
        <a:xfrm>
          <a:off x="22199600"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74385</xdr:rowOff>
    </xdr:from>
    <xdr:to>
      <xdr:col>112</xdr:col>
      <xdr:colOff>38100</xdr:colOff>
      <xdr:row>59</xdr:row>
      <xdr:rowOff>4535</xdr:rowOff>
    </xdr:to>
    <xdr:sp macro="" textlink="">
      <xdr:nvSpPr>
        <xdr:cNvPr id="628" name="楕円 627"/>
        <xdr:cNvSpPr/>
      </xdr:nvSpPr>
      <xdr:spPr>
        <a:xfrm>
          <a:off x="21272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125185</xdr:rowOff>
    </xdr:from>
    <xdr:to>
      <xdr:col>116</xdr:col>
      <xdr:colOff>63500</xdr:colOff>
      <xdr:row>58</xdr:row>
      <xdr:rowOff>125185</xdr:rowOff>
    </xdr:to>
    <xdr:cxnSp macro="">
      <xdr:nvCxnSpPr>
        <xdr:cNvPr id="629" name="直線コネクタ 628"/>
        <xdr:cNvCxnSpPr/>
      </xdr:nvCxnSpPr>
      <xdr:spPr>
        <a:xfrm>
          <a:off x="21323300" y="10069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630" name="楕円 629"/>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125185</xdr:rowOff>
    </xdr:to>
    <xdr:cxnSp macro="">
      <xdr:nvCxnSpPr>
        <xdr:cNvPr id="631" name="直線コネクタ 630"/>
        <xdr:cNvCxnSpPr/>
      </xdr:nvCxnSpPr>
      <xdr:spPr>
        <a:xfrm>
          <a:off x="20434300" y="10058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32"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33"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21062</xdr:rowOff>
    </xdr:from>
    <xdr:ext cx="469744" cy="259045"/>
    <xdr:sp macro="" textlink="">
      <xdr:nvSpPr>
        <xdr:cNvPr id="635" name="n_1mainValue【保健センター・保健所】&#10;一人当たり面積"/>
        <xdr:cNvSpPr txBox="1"/>
      </xdr:nvSpPr>
      <xdr:spPr>
        <a:xfrm>
          <a:off x="210757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36" name="n_2main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77107</xdr:rowOff>
    </xdr:from>
    <xdr:to>
      <xdr:col>85</xdr:col>
      <xdr:colOff>177800</xdr:colOff>
      <xdr:row>78</xdr:row>
      <xdr:rowOff>7257</xdr:rowOff>
    </xdr:to>
    <xdr:sp macro="" textlink="">
      <xdr:nvSpPr>
        <xdr:cNvPr id="677" name="楕円 676"/>
        <xdr:cNvSpPr/>
      </xdr:nvSpPr>
      <xdr:spPr>
        <a:xfrm>
          <a:off x="16268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30134</xdr:rowOff>
    </xdr:from>
    <xdr:ext cx="405111" cy="259045"/>
    <xdr:sp macro="" textlink="">
      <xdr:nvSpPr>
        <xdr:cNvPr id="678" name="【消防施設】&#10;有形固定資産減価償却率該当値テキスト"/>
        <xdr:cNvSpPr txBox="1"/>
      </xdr:nvSpPr>
      <xdr:spPr>
        <a:xfrm>
          <a:off x="16357600" y="132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83638</xdr:rowOff>
    </xdr:from>
    <xdr:to>
      <xdr:col>81</xdr:col>
      <xdr:colOff>101600</xdr:colOff>
      <xdr:row>78</xdr:row>
      <xdr:rowOff>13788</xdr:rowOff>
    </xdr:to>
    <xdr:sp macro="" textlink="">
      <xdr:nvSpPr>
        <xdr:cNvPr id="679" name="楕円 678"/>
        <xdr:cNvSpPr/>
      </xdr:nvSpPr>
      <xdr:spPr>
        <a:xfrm>
          <a:off x="154305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127907</xdr:rowOff>
    </xdr:from>
    <xdr:to>
      <xdr:col>85</xdr:col>
      <xdr:colOff>127000</xdr:colOff>
      <xdr:row>77</xdr:row>
      <xdr:rowOff>134438</xdr:rowOff>
    </xdr:to>
    <xdr:cxnSp macro="">
      <xdr:nvCxnSpPr>
        <xdr:cNvPr id="680" name="直線コネクタ 679"/>
        <xdr:cNvCxnSpPr/>
      </xdr:nvCxnSpPr>
      <xdr:spPr>
        <a:xfrm flipV="1">
          <a:off x="15481300" y="13329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88537</xdr:rowOff>
    </xdr:from>
    <xdr:to>
      <xdr:col>76</xdr:col>
      <xdr:colOff>165100</xdr:colOff>
      <xdr:row>78</xdr:row>
      <xdr:rowOff>18687</xdr:rowOff>
    </xdr:to>
    <xdr:sp macro="" textlink="">
      <xdr:nvSpPr>
        <xdr:cNvPr id="681" name="楕円 680"/>
        <xdr:cNvSpPr/>
      </xdr:nvSpPr>
      <xdr:spPr>
        <a:xfrm>
          <a:off x="14541500" y="132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134438</xdr:rowOff>
    </xdr:from>
    <xdr:to>
      <xdr:col>81</xdr:col>
      <xdr:colOff>50800</xdr:colOff>
      <xdr:row>77</xdr:row>
      <xdr:rowOff>139337</xdr:rowOff>
    </xdr:to>
    <xdr:cxnSp macro="">
      <xdr:nvCxnSpPr>
        <xdr:cNvPr id="682" name="直線コネクタ 681"/>
        <xdr:cNvCxnSpPr/>
      </xdr:nvCxnSpPr>
      <xdr:spPr>
        <a:xfrm flipV="1">
          <a:off x="14592300" y="133360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30315</xdr:rowOff>
    </xdr:from>
    <xdr:ext cx="405111" cy="259045"/>
    <xdr:sp macro="" textlink="">
      <xdr:nvSpPr>
        <xdr:cNvPr id="686" name="n_1mainValue【消防施設】&#10;有形固定資産減価償却率"/>
        <xdr:cNvSpPr txBox="1"/>
      </xdr:nvSpPr>
      <xdr:spPr>
        <a:xfrm>
          <a:off x="15266044" y="1306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35214</xdr:rowOff>
    </xdr:from>
    <xdr:ext cx="405111" cy="259045"/>
    <xdr:sp macro="" textlink="">
      <xdr:nvSpPr>
        <xdr:cNvPr id="687" name="n_2mainValue【消防施設】&#10;有形固定資産減価償却率"/>
        <xdr:cNvSpPr txBox="1"/>
      </xdr:nvSpPr>
      <xdr:spPr>
        <a:xfrm>
          <a:off x="14389744" y="1306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24" name="楕円 723"/>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25"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26" name="楕円 725"/>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27" name="直線コネクタ 726"/>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28" name="楕円 727"/>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29" name="直線コネクタ 728"/>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33"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3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775" name="楕円 774"/>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776" name="【庁舎】&#10;有形固定資産減価償却率該当値テキスト"/>
        <xdr:cNvSpPr txBox="1"/>
      </xdr:nvSpPr>
      <xdr:spPr>
        <a:xfrm>
          <a:off x="16357600" y="173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777" name="楕円 776"/>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102</xdr:row>
      <xdr:rowOff>54973</xdr:rowOff>
    </xdr:to>
    <xdr:cxnSp macro="">
      <xdr:nvCxnSpPr>
        <xdr:cNvPr id="778" name="直線コネクタ 777"/>
        <xdr:cNvCxnSpPr/>
      </xdr:nvCxnSpPr>
      <xdr:spPr>
        <a:xfrm flipV="1">
          <a:off x="15481300" y="175102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779" name="楕円 778"/>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72934</xdr:rowOff>
    </xdr:to>
    <xdr:cxnSp macro="">
      <xdr:nvCxnSpPr>
        <xdr:cNvPr id="780" name="直線コネクタ 779"/>
        <xdr:cNvCxnSpPr/>
      </xdr:nvCxnSpPr>
      <xdr:spPr>
        <a:xfrm flipV="1">
          <a:off x="14592300" y="175428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784"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785" name="n_2mainValue【庁舎】&#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827" name="楕円 826"/>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93634</xdr:rowOff>
    </xdr:from>
    <xdr:ext cx="469744" cy="259045"/>
    <xdr:sp macro="" textlink="">
      <xdr:nvSpPr>
        <xdr:cNvPr id="828" name="【庁舎】&#10;一人当たり面積該当値テキスト"/>
        <xdr:cNvSpPr txBox="1"/>
      </xdr:nvSpPr>
      <xdr:spPr>
        <a:xfrm>
          <a:off x="22199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829" name="楕円 828"/>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107</xdr:row>
      <xdr:rowOff>166007</xdr:rowOff>
    </xdr:to>
    <xdr:cxnSp macro="">
      <xdr:nvCxnSpPr>
        <xdr:cNvPr id="830" name="直線コネクタ 829"/>
        <xdr:cNvCxnSpPr/>
      </xdr:nvCxnSpPr>
      <xdr:spPr>
        <a:xfrm>
          <a:off x="21323300" y="1851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831" name="楕円 830"/>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166007</xdr:rowOff>
    </xdr:to>
    <xdr:cxnSp macro="">
      <xdr:nvCxnSpPr>
        <xdr:cNvPr id="832" name="直線コネクタ 831"/>
        <xdr:cNvCxnSpPr/>
      </xdr:nvCxnSpPr>
      <xdr:spPr>
        <a:xfrm>
          <a:off x="20434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836" name="n_1mainValue【庁舎】&#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837" name="n_2mainValue【庁舎】&#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特に低くなっている施設は、一般廃棄物処理施設である。消防施設については、ほとんどを防火水槽が占めており、減少の見込はない。一般廃棄物処理施設については、取得年度不明により財務書類整理開始年度を取得年度とし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市民税や固定資産税の増収により、基準財政収入額は増えたものの、社会福祉費や老人福祉費等の増加による基準財政需要額の増加分が大きかったため、財政力指数が前年度より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全国平均と比べ依然として高い水準を維持しているが、愛知県平均を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扶助費等が増加したものの、公債費のピークが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であったこと、市税等税収が増加したことから、前年度より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ポイント低下した。　今後は、新庁舎整備や五条広域事務組合による斎場整備等の大型事業が控えており、また社会保障費も年々増大していくと予想されていることから、持続可能な行財政基盤の確立に向け、既存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131064</xdr:rowOff>
    </xdr:to>
    <xdr:cxnSp macro="">
      <xdr:nvCxnSpPr>
        <xdr:cNvPr id="130" name="直線コネクタ 129"/>
        <xdr:cNvCxnSpPr/>
      </xdr:nvCxnSpPr>
      <xdr:spPr>
        <a:xfrm flipV="1">
          <a:off x="4114800" y="1106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64</xdr:row>
      <xdr:rowOff>131064</xdr:rowOff>
    </xdr:to>
    <xdr:cxnSp macro="">
      <xdr:nvCxnSpPr>
        <xdr:cNvPr id="133" name="直線コネクタ 132"/>
        <xdr:cNvCxnSpPr/>
      </xdr:nvCxnSpPr>
      <xdr:spPr>
        <a:xfrm>
          <a:off x="3225800" y="1108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64</xdr:row>
      <xdr:rowOff>116586</xdr:rowOff>
    </xdr:to>
    <xdr:cxnSp macro="">
      <xdr:nvCxnSpPr>
        <xdr:cNvPr id="136" name="直線コネクタ 135"/>
        <xdr:cNvCxnSpPr/>
      </xdr:nvCxnSpPr>
      <xdr:spPr>
        <a:xfrm>
          <a:off x="2336800" y="108963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94996</xdr:rowOff>
    </xdr:to>
    <xdr:cxnSp macro="">
      <xdr:nvCxnSpPr>
        <xdr:cNvPr id="139" name="直線コネクタ 138"/>
        <xdr:cNvCxnSpPr/>
      </xdr:nvCxnSpPr>
      <xdr:spPr>
        <a:xfrm>
          <a:off x="1447800" y="1087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58183</xdr:rowOff>
    </xdr:from>
    <xdr:ext cx="762000" cy="259045"/>
    <xdr:sp macro="" textlink="">
      <xdr:nvSpPr>
        <xdr:cNvPr id="150" name="財政構造の弾力性該当値テキスト"/>
        <xdr:cNvSpPr txBox="1"/>
      </xdr:nvSpPr>
      <xdr:spPr>
        <a:xfrm>
          <a:off x="50419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6" name="テキスト ボックス 155"/>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8" name="テキスト ボックス 157"/>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１人当たりの金額が類似団体平均を下回っているのは、主に人件費が要因となっている。これは、主にごみ処理業務や消防業務を一部事務組合で行っているためである。しかしながら、時間外勤務手当の増加等により、前年度より増加している。全国平均や愛知県平均と比べても抑制できているといえるが、今後は、会計年度任用職員制度導入の影響も見込まれることから、適切な執行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149840</xdr:rowOff>
    </xdr:from>
    <xdr:to>
      <xdr:col>23</xdr:col>
      <xdr:colOff>133350</xdr:colOff>
      <xdr:row>80</xdr:row>
      <xdr:rowOff>166142</xdr:rowOff>
    </xdr:to>
    <xdr:cxnSp macro="">
      <xdr:nvCxnSpPr>
        <xdr:cNvPr id="191" name="直線コネクタ 190"/>
        <xdr:cNvCxnSpPr/>
      </xdr:nvCxnSpPr>
      <xdr:spPr>
        <a:xfrm>
          <a:off x="4114800" y="13865840"/>
          <a:ext cx="8382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143991</xdr:rowOff>
    </xdr:from>
    <xdr:to>
      <xdr:col>19</xdr:col>
      <xdr:colOff>133350</xdr:colOff>
      <xdr:row>80</xdr:row>
      <xdr:rowOff>149840</xdr:rowOff>
    </xdr:to>
    <xdr:cxnSp macro="">
      <xdr:nvCxnSpPr>
        <xdr:cNvPr id="194" name="直線コネクタ 193"/>
        <xdr:cNvCxnSpPr/>
      </xdr:nvCxnSpPr>
      <xdr:spPr>
        <a:xfrm>
          <a:off x="3225800" y="1385999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127553</xdr:rowOff>
    </xdr:from>
    <xdr:to>
      <xdr:col>15</xdr:col>
      <xdr:colOff>82550</xdr:colOff>
      <xdr:row>80</xdr:row>
      <xdr:rowOff>143991</xdr:rowOff>
    </xdr:to>
    <xdr:cxnSp macro="">
      <xdr:nvCxnSpPr>
        <xdr:cNvPr id="197" name="直線コネクタ 196"/>
        <xdr:cNvCxnSpPr/>
      </xdr:nvCxnSpPr>
      <xdr:spPr>
        <a:xfrm>
          <a:off x="2336800" y="1384355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113443</xdr:rowOff>
    </xdr:from>
    <xdr:to>
      <xdr:col>11</xdr:col>
      <xdr:colOff>31750</xdr:colOff>
      <xdr:row>80</xdr:row>
      <xdr:rowOff>127553</xdr:rowOff>
    </xdr:to>
    <xdr:cxnSp macro="">
      <xdr:nvCxnSpPr>
        <xdr:cNvPr id="200" name="直線コネクタ 199"/>
        <xdr:cNvCxnSpPr/>
      </xdr:nvCxnSpPr>
      <xdr:spPr>
        <a:xfrm>
          <a:off x="1447800" y="13829443"/>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115342</xdr:rowOff>
    </xdr:from>
    <xdr:to>
      <xdr:col>23</xdr:col>
      <xdr:colOff>184150</xdr:colOff>
      <xdr:row>81</xdr:row>
      <xdr:rowOff>45492</xdr:rowOff>
    </xdr:to>
    <xdr:sp macro="" textlink="">
      <xdr:nvSpPr>
        <xdr:cNvPr id="210" name="楕円 209"/>
        <xdr:cNvSpPr/>
      </xdr:nvSpPr>
      <xdr:spPr>
        <a:xfrm>
          <a:off x="4902200" y="13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36619</xdr:rowOff>
    </xdr:from>
    <xdr:ext cx="762000" cy="259045"/>
    <xdr:sp macro="" textlink="">
      <xdr:nvSpPr>
        <xdr:cNvPr id="211" name="人件費・物件費等の状況該当値テキスト"/>
        <xdr:cNvSpPr txBox="1"/>
      </xdr:nvSpPr>
      <xdr:spPr>
        <a:xfrm>
          <a:off x="5041900" y="137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99040</xdr:rowOff>
    </xdr:from>
    <xdr:to>
      <xdr:col>19</xdr:col>
      <xdr:colOff>184150</xdr:colOff>
      <xdr:row>81</xdr:row>
      <xdr:rowOff>29190</xdr:rowOff>
    </xdr:to>
    <xdr:sp macro="" textlink="">
      <xdr:nvSpPr>
        <xdr:cNvPr id="212" name="楕円 211"/>
        <xdr:cNvSpPr/>
      </xdr:nvSpPr>
      <xdr:spPr>
        <a:xfrm>
          <a:off x="4064000" y="138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39367</xdr:rowOff>
    </xdr:from>
    <xdr:ext cx="736600" cy="259045"/>
    <xdr:sp macro="" textlink="">
      <xdr:nvSpPr>
        <xdr:cNvPr id="213" name="テキスト ボックス 212"/>
        <xdr:cNvSpPr txBox="1"/>
      </xdr:nvSpPr>
      <xdr:spPr>
        <a:xfrm>
          <a:off x="3733800" y="1358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93191</xdr:rowOff>
    </xdr:from>
    <xdr:to>
      <xdr:col>15</xdr:col>
      <xdr:colOff>133350</xdr:colOff>
      <xdr:row>81</xdr:row>
      <xdr:rowOff>23341</xdr:rowOff>
    </xdr:to>
    <xdr:sp macro="" textlink="">
      <xdr:nvSpPr>
        <xdr:cNvPr id="214" name="楕円 213"/>
        <xdr:cNvSpPr/>
      </xdr:nvSpPr>
      <xdr:spPr>
        <a:xfrm>
          <a:off x="3175000" y="138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33518</xdr:rowOff>
    </xdr:from>
    <xdr:ext cx="762000" cy="259045"/>
    <xdr:sp macro="" textlink="">
      <xdr:nvSpPr>
        <xdr:cNvPr id="215" name="テキスト ボックス 214"/>
        <xdr:cNvSpPr txBox="1"/>
      </xdr:nvSpPr>
      <xdr:spPr>
        <a:xfrm>
          <a:off x="2844800" y="13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76753</xdr:rowOff>
    </xdr:from>
    <xdr:to>
      <xdr:col>11</xdr:col>
      <xdr:colOff>82550</xdr:colOff>
      <xdr:row>81</xdr:row>
      <xdr:rowOff>6903</xdr:rowOff>
    </xdr:to>
    <xdr:sp macro="" textlink="">
      <xdr:nvSpPr>
        <xdr:cNvPr id="216" name="楕円 215"/>
        <xdr:cNvSpPr/>
      </xdr:nvSpPr>
      <xdr:spPr>
        <a:xfrm>
          <a:off x="2286000" y="13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17080</xdr:rowOff>
    </xdr:from>
    <xdr:ext cx="762000" cy="259045"/>
    <xdr:sp macro="" textlink="">
      <xdr:nvSpPr>
        <xdr:cNvPr id="217" name="テキスト ボックス 216"/>
        <xdr:cNvSpPr txBox="1"/>
      </xdr:nvSpPr>
      <xdr:spPr>
        <a:xfrm>
          <a:off x="1955800" y="1356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62643</xdr:rowOff>
    </xdr:from>
    <xdr:to>
      <xdr:col>7</xdr:col>
      <xdr:colOff>31750</xdr:colOff>
      <xdr:row>80</xdr:row>
      <xdr:rowOff>164243</xdr:rowOff>
    </xdr:to>
    <xdr:sp macro="" textlink="">
      <xdr:nvSpPr>
        <xdr:cNvPr id="218" name="楕円 217"/>
        <xdr:cNvSpPr/>
      </xdr:nvSpPr>
      <xdr:spPr>
        <a:xfrm>
          <a:off x="1397000" y="13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2970</xdr:rowOff>
    </xdr:from>
    <xdr:ext cx="762000" cy="259045"/>
    <xdr:sp macro="" textlink="">
      <xdr:nvSpPr>
        <xdr:cNvPr id="219" name="テキスト ボックス 218"/>
        <xdr:cNvSpPr txBox="1"/>
      </xdr:nvSpPr>
      <xdr:spPr>
        <a:xfrm>
          <a:off x="1066800" y="135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給与改定に伴い、年々増加傾向にあるが、依然として全国平均及び類似団体の中では低水準となっている。今後も、より一層の給与の適正化に努める。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148771</xdr:rowOff>
    </xdr:to>
    <xdr:cxnSp macro="">
      <xdr:nvCxnSpPr>
        <xdr:cNvPr id="255" name="直線コネクタ 254"/>
        <xdr:cNvCxnSpPr/>
      </xdr:nvCxnSpPr>
      <xdr:spPr>
        <a:xfrm>
          <a:off x="16179800" y="139672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79829</xdr:rowOff>
    </xdr:to>
    <xdr:cxnSp macro="">
      <xdr:nvCxnSpPr>
        <xdr:cNvPr id="258" name="直線コネクタ 257"/>
        <xdr:cNvCxnSpPr/>
      </xdr:nvCxnSpPr>
      <xdr:spPr>
        <a:xfrm>
          <a:off x="15290800" y="139328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45357</xdr:rowOff>
    </xdr:to>
    <xdr:cxnSp macro="">
      <xdr:nvCxnSpPr>
        <xdr:cNvPr id="261" name="直線コネクタ 260"/>
        <xdr:cNvCxnSpPr/>
      </xdr:nvCxnSpPr>
      <xdr:spPr>
        <a:xfrm>
          <a:off x="14401800" y="138121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112486</xdr:rowOff>
    </xdr:from>
    <xdr:to>
      <xdr:col>68</xdr:col>
      <xdr:colOff>152400</xdr:colOff>
      <xdr:row>80</xdr:row>
      <xdr:rowOff>96157</xdr:rowOff>
    </xdr:to>
    <xdr:cxnSp macro="">
      <xdr:nvCxnSpPr>
        <xdr:cNvPr id="264" name="直線コネクタ 263"/>
        <xdr:cNvCxnSpPr/>
      </xdr:nvCxnSpPr>
      <xdr:spPr>
        <a:xfrm>
          <a:off x="13512800" y="136570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4" name="楕円 273"/>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5" name="給与水準   （国との比較）該当値テキスト"/>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6" name="楕円 275"/>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7" name="テキスト ボックス 276"/>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78" name="楕円 277"/>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79" name="テキスト ボックス 278"/>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0" name="楕円 279"/>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1" name="テキスト ボックス 280"/>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61686</xdr:rowOff>
    </xdr:from>
    <xdr:to>
      <xdr:col>64</xdr:col>
      <xdr:colOff>152400</xdr:colOff>
      <xdr:row>79</xdr:row>
      <xdr:rowOff>163286</xdr:rowOff>
    </xdr:to>
    <xdr:sp macro="" textlink="">
      <xdr:nvSpPr>
        <xdr:cNvPr id="282" name="楕円 281"/>
        <xdr:cNvSpPr/>
      </xdr:nvSpPr>
      <xdr:spPr>
        <a:xfrm>
          <a:off x="134620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2013</xdr:rowOff>
    </xdr:from>
    <xdr:ext cx="762000" cy="259045"/>
    <xdr:sp macro="" textlink="">
      <xdr:nvSpPr>
        <xdr:cNvPr id="283" name="テキスト ボックス 282"/>
        <xdr:cNvSpPr txBox="1"/>
      </xdr:nvSpPr>
      <xdr:spPr>
        <a:xfrm>
          <a:off x="13131800" y="1337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市民病院が指定管理制度へ移行することに伴う職員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般行政職への任用替えにより、職員数が増加したため、前年度より増加したが、それでも類似団体平均を下回っている。今後も、定員適正化計画を改訂したうえで、引き続き適正な水準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134514</xdr:rowOff>
    </xdr:from>
    <xdr:to>
      <xdr:col>81</xdr:col>
      <xdr:colOff>44450</xdr:colOff>
      <xdr:row>60</xdr:row>
      <xdr:rowOff>17356</xdr:rowOff>
    </xdr:to>
    <xdr:cxnSp macro="">
      <xdr:nvCxnSpPr>
        <xdr:cNvPr id="318" name="直線コネクタ 317"/>
        <xdr:cNvCxnSpPr/>
      </xdr:nvCxnSpPr>
      <xdr:spPr>
        <a:xfrm>
          <a:off x="16179800" y="10250064"/>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138536</xdr:rowOff>
    </xdr:to>
    <xdr:cxnSp macro="">
      <xdr:nvCxnSpPr>
        <xdr:cNvPr id="321" name="直線コネクタ 320"/>
        <xdr:cNvCxnSpPr/>
      </xdr:nvCxnSpPr>
      <xdr:spPr>
        <a:xfrm flipV="1">
          <a:off x="15290800" y="102500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59</xdr:row>
      <xdr:rowOff>138536</xdr:rowOff>
    </xdr:to>
    <xdr:cxnSp macro="">
      <xdr:nvCxnSpPr>
        <xdr:cNvPr id="324" name="直線コネクタ 323"/>
        <xdr:cNvCxnSpPr/>
      </xdr:nvCxnSpPr>
      <xdr:spPr>
        <a:xfrm>
          <a:off x="14401800" y="102480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132504</xdr:rowOff>
    </xdr:to>
    <xdr:cxnSp macro="">
      <xdr:nvCxnSpPr>
        <xdr:cNvPr id="327" name="直線コネクタ 326"/>
        <xdr:cNvCxnSpPr/>
      </xdr:nvCxnSpPr>
      <xdr:spPr>
        <a:xfrm>
          <a:off x="13512800" y="102460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7" name="楕円 336"/>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38"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83714</xdr:rowOff>
    </xdr:from>
    <xdr:to>
      <xdr:col>77</xdr:col>
      <xdr:colOff>95250</xdr:colOff>
      <xdr:row>60</xdr:row>
      <xdr:rowOff>13864</xdr:rowOff>
    </xdr:to>
    <xdr:sp macro="" textlink="">
      <xdr:nvSpPr>
        <xdr:cNvPr id="339" name="楕円 338"/>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24041</xdr:rowOff>
    </xdr:from>
    <xdr:ext cx="736600" cy="259045"/>
    <xdr:sp macro="" textlink="">
      <xdr:nvSpPr>
        <xdr:cNvPr id="340" name="テキスト ボックス 339"/>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87736</xdr:rowOff>
    </xdr:from>
    <xdr:to>
      <xdr:col>73</xdr:col>
      <xdr:colOff>44450</xdr:colOff>
      <xdr:row>60</xdr:row>
      <xdr:rowOff>17886</xdr:rowOff>
    </xdr:to>
    <xdr:sp macro="" textlink="">
      <xdr:nvSpPr>
        <xdr:cNvPr id="341" name="楕円 340"/>
        <xdr:cNvSpPr/>
      </xdr:nvSpPr>
      <xdr:spPr>
        <a:xfrm>
          <a:off x="15240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28063</xdr:rowOff>
    </xdr:from>
    <xdr:ext cx="762000" cy="259045"/>
    <xdr:sp macro="" textlink="">
      <xdr:nvSpPr>
        <xdr:cNvPr id="342" name="テキスト ボックス 341"/>
        <xdr:cNvSpPr txBox="1"/>
      </xdr:nvSpPr>
      <xdr:spPr>
        <a:xfrm>
          <a:off x="14909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3" name="楕円 342"/>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4" name="テキスト ボックス 343"/>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5" name="楕円 344"/>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46" name="テキスト ボックス 345"/>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ポイント改善したものの、類似団体平均を上回った。市債の償還は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がピークであるが、今後は新庁舎整備等の大型事業に係る市債の発行が予定されており、比率は高くなることが予想されるため、事業の緊急度・優先度を的確に把握するとともに、市債の発行を必要最小限に留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99423</xdr:rowOff>
    </xdr:to>
    <xdr:cxnSp macro="">
      <xdr:nvCxnSpPr>
        <xdr:cNvPr id="381" name="直線コネクタ 380"/>
        <xdr:cNvCxnSpPr/>
      </xdr:nvCxnSpPr>
      <xdr:spPr>
        <a:xfrm flipV="1">
          <a:off x="16179800" y="69505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99423</xdr:rowOff>
    </xdr:to>
    <xdr:cxnSp macro="">
      <xdr:nvCxnSpPr>
        <xdr:cNvPr id="384" name="直線コネクタ 383"/>
        <xdr:cNvCxnSpPr/>
      </xdr:nvCxnSpPr>
      <xdr:spPr>
        <a:xfrm>
          <a:off x="15290800" y="69160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44269</xdr:rowOff>
    </xdr:from>
    <xdr:to>
      <xdr:col>72</xdr:col>
      <xdr:colOff>203200</xdr:colOff>
      <xdr:row>40</xdr:row>
      <xdr:rowOff>58057</xdr:rowOff>
    </xdr:to>
    <xdr:cxnSp macro="">
      <xdr:nvCxnSpPr>
        <xdr:cNvPr id="387" name="直線コネクタ 386"/>
        <xdr:cNvCxnSpPr/>
      </xdr:nvCxnSpPr>
      <xdr:spPr>
        <a:xfrm>
          <a:off x="14401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44269</xdr:rowOff>
    </xdr:to>
    <xdr:cxnSp macro="">
      <xdr:nvCxnSpPr>
        <xdr:cNvPr id="390" name="直線コネクタ 389"/>
        <xdr:cNvCxnSpPr/>
      </xdr:nvCxnSpPr>
      <xdr:spPr>
        <a:xfrm>
          <a:off x="13512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2" name="楕円 401"/>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160400</xdr:rowOff>
    </xdr:from>
    <xdr:ext cx="736600" cy="259045"/>
    <xdr:sp macro="" textlink="">
      <xdr:nvSpPr>
        <xdr:cNvPr id="403" name="テキスト ボックス 402"/>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164919</xdr:rowOff>
    </xdr:from>
    <xdr:to>
      <xdr:col>68</xdr:col>
      <xdr:colOff>203200</xdr:colOff>
      <xdr:row>40</xdr:row>
      <xdr:rowOff>95069</xdr:rowOff>
    </xdr:to>
    <xdr:sp macro="" textlink="">
      <xdr:nvSpPr>
        <xdr:cNvPr id="406" name="楕円 405"/>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105246</xdr:rowOff>
    </xdr:from>
    <xdr:ext cx="762000" cy="259045"/>
    <xdr:sp macro="" textlink="">
      <xdr:nvSpPr>
        <xdr:cNvPr id="407" name="テキスト ボックス 406"/>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158024</xdr:rowOff>
    </xdr:from>
    <xdr:to>
      <xdr:col>64</xdr:col>
      <xdr:colOff>152400</xdr:colOff>
      <xdr:row>40</xdr:row>
      <xdr:rowOff>88174</xdr:rowOff>
    </xdr:to>
    <xdr:sp macro="" textlink="">
      <xdr:nvSpPr>
        <xdr:cNvPr id="408" name="楕円 407"/>
        <xdr:cNvSpPr/>
      </xdr:nvSpPr>
      <xdr:spPr>
        <a:xfrm>
          <a:off x="13462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98351</xdr:rowOff>
    </xdr:from>
    <xdr:ext cx="762000" cy="259045"/>
    <xdr:sp macro="" textlink="">
      <xdr:nvSpPr>
        <xdr:cNvPr id="409" name="テキスト ボックス 408"/>
        <xdr:cNvSpPr txBox="1"/>
      </xdr:nvSpPr>
      <xdr:spPr>
        <a:xfrm>
          <a:off x="13131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及び新学校給食センター整備に充てるため合併推進債を借入したことにより、地方債現在高が増加し、市民病院が指定管理制度へ移行することに伴う職員の退職により退職手当負担見込額が増加した。これにより将来負担比率が上昇したが、類似団体平均より下回った状態は維持している。しかし、大型事業や施設の老朽化に対応するための市債発行により、今後も数値が上昇していくものと予想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14</xdr:row>
      <xdr:rowOff>71713</xdr:rowOff>
    </xdr:to>
    <xdr:cxnSp macro="">
      <xdr:nvCxnSpPr>
        <xdr:cNvPr id="443" name="直線コネクタ 442"/>
        <xdr:cNvCxnSpPr/>
      </xdr:nvCxnSpPr>
      <xdr:spPr>
        <a:xfrm>
          <a:off x="16179800" y="240686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6562</xdr:rowOff>
    </xdr:from>
    <xdr:to>
      <xdr:col>77</xdr:col>
      <xdr:colOff>44450</xdr:colOff>
      <xdr:row>14</xdr:row>
      <xdr:rowOff>29083</xdr:rowOff>
    </xdr:to>
    <xdr:cxnSp macro="">
      <xdr:nvCxnSpPr>
        <xdr:cNvPr id="446" name="直線コネクタ 445"/>
        <xdr:cNvCxnSpPr/>
      </xdr:nvCxnSpPr>
      <xdr:spPr>
        <a:xfrm flipV="1">
          <a:off x="15290800" y="240686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29083</xdr:rowOff>
    </xdr:from>
    <xdr:to>
      <xdr:col>72</xdr:col>
      <xdr:colOff>203200</xdr:colOff>
      <xdr:row>14</xdr:row>
      <xdr:rowOff>32300</xdr:rowOff>
    </xdr:to>
    <xdr:cxnSp macro="">
      <xdr:nvCxnSpPr>
        <xdr:cNvPr id="449" name="直線コネクタ 448"/>
        <xdr:cNvCxnSpPr/>
      </xdr:nvCxnSpPr>
      <xdr:spPr>
        <a:xfrm flipV="1">
          <a:off x="14401800" y="242938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2" name="フローチャート: 判断 451"/>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3" name="テキスト ボックス 452"/>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4" name="フローチャート: 判断 453"/>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5" name="テキスト ボックス 454"/>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20913</xdr:rowOff>
    </xdr:from>
    <xdr:to>
      <xdr:col>81</xdr:col>
      <xdr:colOff>95250</xdr:colOff>
      <xdr:row>14</xdr:row>
      <xdr:rowOff>122513</xdr:rowOff>
    </xdr:to>
    <xdr:sp macro="" textlink="">
      <xdr:nvSpPr>
        <xdr:cNvPr id="461" name="楕円 460"/>
        <xdr:cNvSpPr/>
      </xdr:nvSpPr>
      <xdr:spPr>
        <a:xfrm>
          <a:off x="169672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113640</xdr:rowOff>
    </xdr:from>
    <xdr:ext cx="762000" cy="259045"/>
    <xdr:sp macro="" textlink="">
      <xdr:nvSpPr>
        <xdr:cNvPr id="462" name="将来負担の状況該当値テキスト"/>
        <xdr:cNvSpPr txBox="1"/>
      </xdr:nvSpPr>
      <xdr:spPr>
        <a:xfrm>
          <a:off x="17106900" y="234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127212</xdr:rowOff>
    </xdr:from>
    <xdr:to>
      <xdr:col>77</xdr:col>
      <xdr:colOff>95250</xdr:colOff>
      <xdr:row>14</xdr:row>
      <xdr:rowOff>57362</xdr:rowOff>
    </xdr:to>
    <xdr:sp macro="" textlink="">
      <xdr:nvSpPr>
        <xdr:cNvPr id="463" name="楕円 462"/>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67539</xdr:rowOff>
    </xdr:from>
    <xdr:ext cx="736600" cy="259045"/>
    <xdr:sp macro="" textlink="">
      <xdr:nvSpPr>
        <xdr:cNvPr id="464" name="テキスト ボックス 463"/>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149733</xdr:rowOff>
    </xdr:from>
    <xdr:to>
      <xdr:col>73</xdr:col>
      <xdr:colOff>44450</xdr:colOff>
      <xdr:row>14</xdr:row>
      <xdr:rowOff>79883</xdr:rowOff>
    </xdr:to>
    <xdr:sp macro="" textlink="">
      <xdr:nvSpPr>
        <xdr:cNvPr id="465" name="楕円 464"/>
        <xdr:cNvSpPr/>
      </xdr:nvSpPr>
      <xdr:spPr>
        <a:xfrm>
          <a:off x="15240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90060</xdr:rowOff>
    </xdr:from>
    <xdr:ext cx="762000" cy="259045"/>
    <xdr:sp macro="" textlink="">
      <xdr:nvSpPr>
        <xdr:cNvPr id="466" name="テキスト ボックス 465"/>
        <xdr:cNvSpPr txBox="1"/>
      </xdr:nvSpPr>
      <xdr:spPr>
        <a:xfrm>
          <a:off x="14909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152950</xdr:rowOff>
    </xdr:from>
    <xdr:to>
      <xdr:col>68</xdr:col>
      <xdr:colOff>203200</xdr:colOff>
      <xdr:row>14</xdr:row>
      <xdr:rowOff>83100</xdr:rowOff>
    </xdr:to>
    <xdr:sp macro="" textlink="">
      <xdr:nvSpPr>
        <xdr:cNvPr id="467" name="楕円 466"/>
        <xdr:cNvSpPr/>
      </xdr:nvSpPr>
      <xdr:spPr>
        <a:xfrm>
          <a:off x="14351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93277</xdr:rowOff>
    </xdr:from>
    <xdr:ext cx="762000" cy="259045"/>
    <xdr:sp macro="" textlink="">
      <xdr:nvSpPr>
        <xdr:cNvPr id="468" name="テキスト ボックス 467"/>
        <xdr:cNvSpPr txBox="1"/>
      </xdr:nvSpPr>
      <xdr:spPr>
        <a:xfrm>
          <a:off x="14020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る。今後は、会計年度任用職員制度導入の影響も見込まれることから、適切な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27940</xdr:rowOff>
    </xdr:to>
    <xdr:cxnSp macro="">
      <xdr:nvCxnSpPr>
        <xdr:cNvPr id="66" name="直線コネクタ 65"/>
        <xdr:cNvCxnSpPr/>
      </xdr:nvCxnSpPr>
      <xdr:spPr>
        <a:xfrm>
          <a:off x="3987800" y="585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73660</xdr:rowOff>
    </xdr:to>
    <xdr:cxnSp macro="">
      <xdr:nvCxnSpPr>
        <xdr:cNvPr id="69" name="直線コネクタ 68"/>
        <xdr:cNvCxnSpPr/>
      </xdr:nvCxnSpPr>
      <xdr:spPr>
        <a:xfrm flipV="1">
          <a:off x="3098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73660</xdr:rowOff>
    </xdr:to>
    <xdr:cxnSp macro="">
      <xdr:nvCxnSpPr>
        <xdr:cNvPr id="72" name="直線コネクタ 71"/>
        <xdr:cNvCxnSpPr/>
      </xdr:nvCxnSpPr>
      <xdr:spPr>
        <a:xfrm>
          <a:off x="2209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27940</xdr:rowOff>
    </xdr:to>
    <xdr:cxnSp macro="">
      <xdr:nvCxnSpPr>
        <xdr:cNvPr id="75" name="直線コネクタ 74"/>
        <xdr:cNvCxnSpPr/>
      </xdr:nvCxnSpPr>
      <xdr:spPr>
        <a:xfrm>
          <a:off x="1320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物件費に係る経常収支比率は類似団体平均を上回っており、保育園の賃金や小中学校の需用費が類似団体よりも大きいことが要因として考えられる。ごみ処分費の増加等により、前年度より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ポイント上昇した。今後も、引き続き事務事業見直し等を積極的に取組むことにより、経常的経費の削減に努める。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73660</xdr:rowOff>
    </xdr:to>
    <xdr:cxnSp macro="">
      <xdr:nvCxnSpPr>
        <xdr:cNvPr id="127" name="直線コネクタ 126"/>
        <xdr:cNvCxnSpPr/>
      </xdr:nvCxnSpPr>
      <xdr:spPr>
        <a:xfrm>
          <a:off x="15671800" y="3472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43180</xdr:rowOff>
    </xdr:from>
    <xdr:to>
      <xdr:col>78</xdr:col>
      <xdr:colOff>69850</xdr:colOff>
      <xdr:row>20</xdr:row>
      <xdr:rowOff>119380</xdr:rowOff>
    </xdr:to>
    <xdr:cxnSp macro="">
      <xdr:nvCxnSpPr>
        <xdr:cNvPr id="130" name="直線コネクタ 129"/>
        <xdr:cNvCxnSpPr/>
      </xdr:nvCxnSpPr>
      <xdr:spPr>
        <a:xfrm flipV="1">
          <a:off x="14782800" y="347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119380</xdr:rowOff>
    </xdr:to>
    <xdr:cxnSp macro="">
      <xdr:nvCxnSpPr>
        <xdr:cNvPr id="133" name="直線コネクタ 132"/>
        <xdr:cNvCxnSpPr/>
      </xdr:nvCxnSpPr>
      <xdr:spPr>
        <a:xfrm>
          <a:off x="13893800" y="3464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88900</xdr:rowOff>
    </xdr:to>
    <xdr:cxnSp macro="">
      <xdr:nvCxnSpPr>
        <xdr:cNvPr id="136" name="直線コネクタ 135"/>
        <xdr:cNvCxnSpPr/>
      </xdr:nvCxnSpPr>
      <xdr:spPr>
        <a:xfrm flipV="1">
          <a:off x="13004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22860</xdr:rowOff>
    </xdr:from>
    <xdr:to>
      <xdr:col>82</xdr:col>
      <xdr:colOff>158750</xdr:colOff>
      <xdr:row>20</xdr:row>
      <xdr:rowOff>124460</xdr:rowOff>
    </xdr:to>
    <xdr:sp macro="" textlink="">
      <xdr:nvSpPr>
        <xdr:cNvPr id="146" name="楕円 145"/>
        <xdr:cNvSpPr/>
      </xdr:nvSpPr>
      <xdr:spPr>
        <a:xfrm>
          <a:off x="164592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166387</xdr:rowOff>
    </xdr:from>
    <xdr:ext cx="762000" cy="259045"/>
    <xdr:sp macro="" textlink="">
      <xdr:nvSpPr>
        <xdr:cNvPr id="147" name="物件費該当値テキスト"/>
        <xdr:cNvSpPr txBox="1"/>
      </xdr:nvSpPr>
      <xdr:spPr>
        <a:xfrm>
          <a:off x="165989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8" name="楕円 147"/>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9" name="テキスト ボックス 148"/>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68580</xdr:rowOff>
    </xdr:from>
    <xdr:to>
      <xdr:col>74</xdr:col>
      <xdr:colOff>31750</xdr:colOff>
      <xdr:row>20</xdr:row>
      <xdr:rowOff>170180</xdr:rowOff>
    </xdr:to>
    <xdr:sp macro="" textlink="">
      <xdr:nvSpPr>
        <xdr:cNvPr id="150" name="楕円 149"/>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154957</xdr:rowOff>
    </xdr:from>
    <xdr:ext cx="762000" cy="259045"/>
    <xdr:sp macro="" textlink="">
      <xdr:nvSpPr>
        <xdr:cNvPr id="151" name="テキスト ボックス 150"/>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2" name="楕円 151"/>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3" name="テキスト ボックス 152"/>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4" name="楕円 153"/>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5" name="テキスト ボックス 154"/>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扶助費に係る経常収支比率は類似団体平均を毎年上回っているうえ、前年度より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これは、自立支援介護給付費や子ども医療費等が増加したことが要因と考えられる。今後も、社会保障費の増加に伴う扶助費の増加が予想されるため、事務事業の見直し等の行財政改革の取組を通じて、経常的経費・義務的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115570</xdr:rowOff>
    </xdr:to>
    <xdr:cxnSp macro="">
      <xdr:nvCxnSpPr>
        <xdr:cNvPr id="186" name="直線コネクタ 185"/>
        <xdr:cNvCxnSpPr/>
      </xdr:nvCxnSpPr>
      <xdr:spPr>
        <a:xfrm>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69850</xdr:rowOff>
    </xdr:to>
    <xdr:cxnSp macro="">
      <xdr:nvCxnSpPr>
        <xdr:cNvPr id="189" name="直線コネクタ 188"/>
        <xdr:cNvCxnSpPr/>
      </xdr:nvCxnSpPr>
      <xdr:spPr>
        <a:xfrm>
          <a:off x="3098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14986</xdr:rowOff>
    </xdr:to>
    <xdr:cxnSp macro="">
      <xdr:nvCxnSpPr>
        <xdr:cNvPr id="192" name="直線コネクタ 191"/>
        <xdr:cNvCxnSpPr/>
      </xdr:nvCxnSpPr>
      <xdr:spPr>
        <a:xfrm>
          <a:off x="2209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159004</xdr:rowOff>
    </xdr:to>
    <xdr:cxnSp macro="">
      <xdr:nvCxnSpPr>
        <xdr:cNvPr id="195" name="直線コネクタ 194"/>
        <xdr:cNvCxnSpPr/>
      </xdr:nvCxnSpPr>
      <xdr:spPr>
        <a:xfrm>
          <a:off x="1320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11" name="楕円 210"/>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2" name="テキスト ボックス 211"/>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その他では介護保険特別会計や公共下水道事業特別会計における繰出金によるところが大きく、今後も経費の削減・各事業の歳入の適正化を図りながら、財政運営を行う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88900</xdr:rowOff>
    </xdr:to>
    <xdr:cxnSp macro="">
      <xdr:nvCxnSpPr>
        <xdr:cNvPr id="247" name="直線コネクタ 246"/>
        <xdr:cNvCxnSpPr/>
      </xdr:nvCxnSpPr>
      <xdr:spPr>
        <a:xfrm>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58420</xdr:rowOff>
    </xdr:to>
    <xdr:cxnSp macro="">
      <xdr:nvCxnSpPr>
        <xdr:cNvPr id="250" name="直線コネクタ 249"/>
        <xdr:cNvCxnSpPr/>
      </xdr:nvCxnSpPr>
      <xdr:spPr>
        <a:xfrm flipV="1">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58420</xdr:rowOff>
    </xdr:to>
    <xdr:cxnSp macro="">
      <xdr:nvCxnSpPr>
        <xdr:cNvPr id="253" name="直線コネクタ 252"/>
        <xdr:cNvCxnSpPr/>
      </xdr:nvCxnSpPr>
      <xdr:spPr>
        <a:xfrm>
          <a:off x="13893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92710</xdr:rowOff>
    </xdr:to>
    <xdr:cxnSp macro="">
      <xdr:nvCxnSpPr>
        <xdr:cNvPr id="256" name="直線コネクタ 255"/>
        <xdr:cNvCxnSpPr/>
      </xdr:nvCxnSpPr>
      <xdr:spPr>
        <a:xfrm>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6" name="楕円 265"/>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7"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8" name="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0" name="楕円 269"/>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1" name="テキスト ボックス 27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2" name="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4" name="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補助費等に係る経常収支比率が類似団体平均を上回っており、一部事務組合に対する負担金が類似団体よりも大きいことが要因として考えられる。私立幼稚園就園奨励費補助金の減少等により、前年度より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ポイント下降した。今後は、公営企業や一部事務組合への支出金の抑制を図ることにより経費の削減に努める。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56134</xdr:rowOff>
    </xdr:to>
    <xdr:cxnSp macro="">
      <xdr:nvCxnSpPr>
        <xdr:cNvPr id="305" name="直線コネクタ 304"/>
        <xdr:cNvCxnSpPr/>
      </xdr:nvCxnSpPr>
      <xdr:spPr>
        <a:xfrm flipV="1">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56134</xdr:rowOff>
    </xdr:to>
    <xdr:cxnSp macro="">
      <xdr:nvCxnSpPr>
        <xdr:cNvPr id="308" name="直線コネクタ 307"/>
        <xdr:cNvCxnSpPr/>
      </xdr:nvCxnSpPr>
      <xdr:spPr>
        <a:xfrm>
          <a:off x="14782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42418</xdr:rowOff>
    </xdr:to>
    <xdr:cxnSp macro="">
      <xdr:nvCxnSpPr>
        <xdr:cNvPr id="311" name="直線コネクタ 310"/>
        <xdr:cNvCxnSpPr/>
      </xdr:nvCxnSpPr>
      <xdr:spPr>
        <a:xfrm flipV="1">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56134</xdr:rowOff>
    </xdr:to>
    <xdr:cxnSp macro="">
      <xdr:nvCxnSpPr>
        <xdr:cNvPr id="314" name="直線コネクタ 313"/>
        <xdr:cNvCxnSpPr/>
      </xdr:nvCxnSpPr>
      <xdr:spPr>
        <a:xfrm flipV="1">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5"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6" name="楕円 325"/>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7" name="テキスト ボックス 326"/>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8" name="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9" name="テキスト ボックス 32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普通建設事業の抑制等により、公債費に係る経常収支比率は類似団体平均を毎年下回っている。さらに、七宝焼アートヴィレッジ整備事業始め</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事業の償還が終了したことにより、前年度より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しかしながら、新庁舎整備等の大型事業や施設の老朽化に対応するための市債発行により、元利償還金が増加する見込みであるため、計画的な地方債の発行を行うことにより、後年度負担の適正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136144</xdr:rowOff>
    </xdr:to>
    <xdr:cxnSp macro="">
      <xdr:nvCxnSpPr>
        <xdr:cNvPr id="363" name="直線コネクタ 362"/>
        <xdr:cNvCxnSpPr/>
      </xdr:nvCxnSpPr>
      <xdr:spPr>
        <a:xfrm flipV="1">
          <a:off x="3987800" y="13116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136144</xdr:rowOff>
    </xdr:to>
    <xdr:cxnSp macro="">
      <xdr:nvCxnSpPr>
        <xdr:cNvPr id="366" name="直線コネクタ 365"/>
        <xdr:cNvCxnSpPr/>
      </xdr:nvCxnSpPr>
      <xdr:spPr>
        <a:xfrm>
          <a:off x="3098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104139</xdr:rowOff>
    </xdr:to>
    <xdr:cxnSp macro="">
      <xdr:nvCxnSpPr>
        <xdr:cNvPr id="369" name="直線コネクタ 368"/>
        <xdr:cNvCxnSpPr/>
      </xdr:nvCxnSpPr>
      <xdr:spPr>
        <a:xfrm>
          <a:off x="2209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72137</xdr:rowOff>
    </xdr:to>
    <xdr:cxnSp macro="">
      <xdr:nvCxnSpPr>
        <xdr:cNvPr id="372" name="直線コネクタ 371"/>
        <xdr:cNvCxnSpPr/>
      </xdr:nvCxnSpPr>
      <xdr:spPr>
        <a:xfrm>
          <a:off x="1320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2" name="楕円 381"/>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3"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4" name="楕円 383"/>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5" name="テキスト ボックス 384"/>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及び扶助費が類似団体平均よりも高いため、当該数値の類似団体平均値を上回る要因となっている。引き続き事務事業の見直し等の行財政改革の取組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81280</xdr:rowOff>
    </xdr:to>
    <xdr:cxnSp macro="">
      <xdr:nvCxnSpPr>
        <xdr:cNvPr id="422" name="直線コネクタ 421"/>
        <xdr:cNvCxnSpPr/>
      </xdr:nvCxnSpPr>
      <xdr:spPr>
        <a:xfrm>
          <a:off x="15671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85852</xdr:rowOff>
    </xdr:to>
    <xdr:cxnSp macro="">
      <xdr:nvCxnSpPr>
        <xdr:cNvPr id="425" name="直線コネクタ 424"/>
        <xdr:cNvCxnSpPr/>
      </xdr:nvCxnSpPr>
      <xdr:spPr>
        <a:xfrm flipV="1">
          <a:off x="14782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85852</xdr:rowOff>
    </xdr:to>
    <xdr:cxnSp macro="">
      <xdr:nvCxnSpPr>
        <xdr:cNvPr id="428" name="直線コネクタ 427"/>
        <xdr:cNvCxnSpPr/>
      </xdr:nvCxnSpPr>
      <xdr:spPr>
        <a:xfrm>
          <a:off x="13893800" y="133080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106426</xdr:rowOff>
    </xdr:to>
    <xdr:cxnSp macro="">
      <xdr:nvCxnSpPr>
        <xdr:cNvPr id="431" name="直線コネクタ 430"/>
        <xdr:cNvCxnSpPr/>
      </xdr:nvCxnSpPr>
      <xdr:spPr>
        <a:xfrm>
          <a:off x="13004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1" name="楕円 44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3" name="楕円 442"/>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4" name="テキスト ボックス 443"/>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5" name="楕円 444"/>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6" name="テキスト ボックス 445"/>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7" name="楕円 446"/>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8" name="テキスト ボックス 447"/>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9" name="楕円 44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0" name="テキスト ボックス 44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122602</xdr:rowOff>
    </xdr:from>
    <xdr:to>
      <xdr:col>29</xdr:col>
      <xdr:colOff>127000</xdr:colOff>
      <xdr:row>19</xdr:row>
      <xdr:rowOff>11094</xdr:rowOff>
    </xdr:to>
    <xdr:cxnSp macro="">
      <xdr:nvCxnSpPr>
        <xdr:cNvPr id="52" name="直線コネクタ 51"/>
        <xdr:cNvCxnSpPr/>
      </xdr:nvCxnSpPr>
      <xdr:spPr bwMode="auto">
        <a:xfrm>
          <a:off x="5003800" y="3256327"/>
          <a:ext cx="6477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122602</xdr:rowOff>
    </xdr:from>
    <xdr:to>
      <xdr:col>26</xdr:col>
      <xdr:colOff>50800</xdr:colOff>
      <xdr:row>18</xdr:row>
      <xdr:rowOff>152875</xdr:rowOff>
    </xdr:to>
    <xdr:cxnSp macro="">
      <xdr:nvCxnSpPr>
        <xdr:cNvPr id="55" name="直線コネクタ 54"/>
        <xdr:cNvCxnSpPr/>
      </xdr:nvCxnSpPr>
      <xdr:spPr bwMode="auto">
        <a:xfrm flipV="1">
          <a:off x="4305300" y="3256327"/>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152875</xdr:rowOff>
    </xdr:from>
    <xdr:to>
      <xdr:col>22</xdr:col>
      <xdr:colOff>114300</xdr:colOff>
      <xdr:row>18</xdr:row>
      <xdr:rowOff>163848</xdr:rowOff>
    </xdr:to>
    <xdr:cxnSp macro="">
      <xdr:nvCxnSpPr>
        <xdr:cNvPr id="58" name="直線コネクタ 57"/>
        <xdr:cNvCxnSpPr/>
      </xdr:nvCxnSpPr>
      <xdr:spPr bwMode="auto">
        <a:xfrm flipV="1">
          <a:off x="3606800" y="3286600"/>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163848</xdr:rowOff>
    </xdr:from>
    <xdr:to>
      <xdr:col>18</xdr:col>
      <xdr:colOff>177800</xdr:colOff>
      <xdr:row>19</xdr:row>
      <xdr:rowOff>30705</xdr:rowOff>
    </xdr:to>
    <xdr:cxnSp macro="">
      <xdr:nvCxnSpPr>
        <xdr:cNvPr id="61" name="直線コネクタ 60"/>
        <xdr:cNvCxnSpPr/>
      </xdr:nvCxnSpPr>
      <xdr:spPr bwMode="auto">
        <a:xfrm flipV="1">
          <a:off x="2908300" y="3297573"/>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131744</xdr:rowOff>
    </xdr:from>
    <xdr:to>
      <xdr:col>29</xdr:col>
      <xdr:colOff>177800</xdr:colOff>
      <xdr:row>19</xdr:row>
      <xdr:rowOff>61894</xdr:rowOff>
    </xdr:to>
    <xdr:sp macro="" textlink="">
      <xdr:nvSpPr>
        <xdr:cNvPr id="71" name="楕円 70"/>
        <xdr:cNvSpPr/>
      </xdr:nvSpPr>
      <xdr:spPr bwMode="auto">
        <a:xfrm>
          <a:off x="5600700" y="326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103821</xdr:rowOff>
    </xdr:from>
    <xdr:ext cx="762000" cy="259045"/>
    <xdr:sp macro="" textlink="">
      <xdr:nvSpPr>
        <xdr:cNvPr id="72" name="人口1人当たり決算額の推移該当値テキスト130"/>
        <xdr:cNvSpPr txBox="1"/>
      </xdr:nvSpPr>
      <xdr:spPr>
        <a:xfrm>
          <a:off x="5740400" y="323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71802</xdr:rowOff>
    </xdr:from>
    <xdr:to>
      <xdr:col>26</xdr:col>
      <xdr:colOff>101600</xdr:colOff>
      <xdr:row>19</xdr:row>
      <xdr:rowOff>1952</xdr:rowOff>
    </xdr:to>
    <xdr:sp macro="" textlink="">
      <xdr:nvSpPr>
        <xdr:cNvPr id="73" name="楕円 72"/>
        <xdr:cNvSpPr/>
      </xdr:nvSpPr>
      <xdr:spPr bwMode="auto">
        <a:xfrm>
          <a:off x="4953000" y="320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158179</xdr:rowOff>
    </xdr:from>
    <xdr:ext cx="736600" cy="259045"/>
    <xdr:sp macro="" textlink="">
      <xdr:nvSpPr>
        <xdr:cNvPr id="74" name="テキスト ボックス 73"/>
        <xdr:cNvSpPr txBox="1"/>
      </xdr:nvSpPr>
      <xdr:spPr>
        <a:xfrm>
          <a:off x="4622800" y="329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102075</xdr:rowOff>
    </xdr:from>
    <xdr:to>
      <xdr:col>22</xdr:col>
      <xdr:colOff>165100</xdr:colOff>
      <xdr:row>19</xdr:row>
      <xdr:rowOff>32225</xdr:rowOff>
    </xdr:to>
    <xdr:sp macro="" textlink="">
      <xdr:nvSpPr>
        <xdr:cNvPr id="75" name="楕円 74"/>
        <xdr:cNvSpPr/>
      </xdr:nvSpPr>
      <xdr:spPr bwMode="auto">
        <a:xfrm>
          <a:off x="4254500" y="32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17002</xdr:rowOff>
    </xdr:from>
    <xdr:ext cx="762000" cy="259045"/>
    <xdr:sp macro="" textlink="">
      <xdr:nvSpPr>
        <xdr:cNvPr id="76" name="テキスト ボックス 75"/>
        <xdr:cNvSpPr txBox="1"/>
      </xdr:nvSpPr>
      <xdr:spPr>
        <a:xfrm>
          <a:off x="3924300" y="33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113048</xdr:rowOff>
    </xdr:from>
    <xdr:to>
      <xdr:col>19</xdr:col>
      <xdr:colOff>38100</xdr:colOff>
      <xdr:row>19</xdr:row>
      <xdr:rowOff>43198</xdr:rowOff>
    </xdr:to>
    <xdr:sp macro="" textlink="">
      <xdr:nvSpPr>
        <xdr:cNvPr id="77" name="楕円 76"/>
        <xdr:cNvSpPr/>
      </xdr:nvSpPr>
      <xdr:spPr bwMode="auto">
        <a:xfrm>
          <a:off x="3556000" y="32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27975</xdr:rowOff>
    </xdr:from>
    <xdr:ext cx="762000" cy="259045"/>
    <xdr:sp macro="" textlink="">
      <xdr:nvSpPr>
        <xdr:cNvPr id="78" name="テキスト ボックス 77"/>
        <xdr:cNvSpPr txBox="1"/>
      </xdr:nvSpPr>
      <xdr:spPr>
        <a:xfrm>
          <a:off x="3225800" y="3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151355</xdr:rowOff>
    </xdr:from>
    <xdr:to>
      <xdr:col>15</xdr:col>
      <xdr:colOff>101600</xdr:colOff>
      <xdr:row>19</xdr:row>
      <xdr:rowOff>81505</xdr:rowOff>
    </xdr:to>
    <xdr:sp macro="" textlink="">
      <xdr:nvSpPr>
        <xdr:cNvPr id="79" name="楕円 78"/>
        <xdr:cNvSpPr/>
      </xdr:nvSpPr>
      <xdr:spPr bwMode="auto">
        <a:xfrm>
          <a:off x="2857500" y="3285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66282</xdr:rowOff>
    </xdr:from>
    <xdr:ext cx="762000" cy="259045"/>
    <xdr:sp macro="" textlink="">
      <xdr:nvSpPr>
        <xdr:cNvPr id="80" name="テキスト ボックス 79"/>
        <xdr:cNvSpPr txBox="1"/>
      </xdr:nvSpPr>
      <xdr:spPr>
        <a:xfrm>
          <a:off x="2527300" y="337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209949</xdr:rowOff>
    </xdr:from>
    <xdr:to>
      <xdr:col>29</xdr:col>
      <xdr:colOff>127000</xdr:colOff>
      <xdr:row>35</xdr:row>
      <xdr:rowOff>292212</xdr:rowOff>
    </xdr:to>
    <xdr:cxnSp macro="">
      <xdr:nvCxnSpPr>
        <xdr:cNvPr id="115" name="直線コネクタ 114"/>
        <xdr:cNvCxnSpPr/>
      </xdr:nvCxnSpPr>
      <xdr:spPr bwMode="auto">
        <a:xfrm>
          <a:off x="5003800" y="6820299"/>
          <a:ext cx="6477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209949</xdr:rowOff>
    </xdr:from>
    <xdr:to>
      <xdr:col>26</xdr:col>
      <xdr:colOff>50800</xdr:colOff>
      <xdr:row>35</xdr:row>
      <xdr:rowOff>286596</xdr:rowOff>
    </xdr:to>
    <xdr:cxnSp macro="">
      <xdr:nvCxnSpPr>
        <xdr:cNvPr id="118" name="直線コネクタ 117"/>
        <xdr:cNvCxnSpPr/>
      </xdr:nvCxnSpPr>
      <xdr:spPr bwMode="auto">
        <a:xfrm flipV="1">
          <a:off x="4305300" y="6820299"/>
          <a:ext cx="6985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266512</xdr:rowOff>
    </xdr:from>
    <xdr:to>
      <xdr:col>22</xdr:col>
      <xdr:colOff>114300</xdr:colOff>
      <xdr:row>35</xdr:row>
      <xdr:rowOff>286596</xdr:rowOff>
    </xdr:to>
    <xdr:cxnSp macro="">
      <xdr:nvCxnSpPr>
        <xdr:cNvPr id="121" name="直線コネクタ 120"/>
        <xdr:cNvCxnSpPr/>
      </xdr:nvCxnSpPr>
      <xdr:spPr bwMode="auto">
        <a:xfrm>
          <a:off x="3606800" y="6876862"/>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266512</xdr:rowOff>
    </xdr:from>
    <xdr:to>
      <xdr:col>18</xdr:col>
      <xdr:colOff>177800</xdr:colOff>
      <xdr:row>35</xdr:row>
      <xdr:rowOff>334797</xdr:rowOff>
    </xdr:to>
    <xdr:cxnSp macro="">
      <xdr:nvCxnSpPr>
        <xdr:cNvPr id="124" name="直線コネクタ 123"/>
        <xdr:cNvCxnSpPr/>
      </xdr:nvCxnSpPr>
      <xdr:spPr bwMode="auto">
        <a:xfrm flipV="1">
          <a:off x="2908300" y="6876862"/>
          <a:ext cx="6985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241412</xdr:rowOff>
    </xdr:from>
    <xdr:to>
      <xdr:col>29</xdr:col>
      <xdr:colOff>177800</xdr:colOff>
      <xdr:row>36</xdr:row>
      <xdr:rowOff>112</xdr:rowOff>
    </xdr:to>
    <xdr:sp macro="" textlink="">
      <xdr:nvSpPr>
        <xdr:cNvPr id="134" name="楕円 133"/>
        <xdr:cNvSpPr/>
      </xdr:nvSpPr>
      <xdr:spPr bwMode="auto">
        <a:xfrm>
          <a:off x="5600700" y="685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213489</xdr:rowOff>
    </xdr:from>
    <xdr:ext cx="762000" cy="259045"/>
    <xdr:sp macro="" textlink="">
      <xdr:nvSpPr>
        <xdr:cNvPr id="135" name="人口1人当たり決算額の推移該当値テキスト445"/>
        <xdr:cNvSpPr txBox="1"/>
      </xdr:nvSpPr>
      <xdr:spPr>
        <a:xfrm>
          <a:off x="5740400" y="682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159149</xdr:rowOff>
    </xdr:from>
    <xdr:to>
      <xdr:col>26</xdr:col>
      <xdr:colOff>101600</xdr:colOff>
      <xdr:row>35</xdr:row>
      <xdr:rowOff>260749</xdr:rowOff>
    </xdr:to>
    <xdr:sp macro="" textlink="">
      <xdr:nvSpPr>
        <xdr:cNvPr id="136" name="楕円 135"/>
        <xdr:cNvSpPr/>
      </xdr:nvSpPr>
      <xdr:spPr bwMode="auto">
        <a:xfrm>
          <a:off x="4953000" y="67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245526</xdr:rowOff>
    </xdr:from>
    <xdr:ext cx="736600" cy="259045"/>
    <xdr:sp macro="" textlink="">
      <xdr:nvSpPr>
        <xdr:cNvPr id="137" name="テキスト ボックス 136"/>
        <xdr:cNvSpPr txBox="1"/>
      </xdr:nvSpPr>
      <xdr:spPr>
        <a:xfrm>
          <a:off x="4622800" y="685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235796</xdr:rowOff>
    </xdr:from>
    <xdr:to>
      <xdr:col>22</xdr:col>
      <xdr:colOff>165100</xdr:colOff>
      <xdr:row>35</xdr:row>
      <xdr:rowOff>337396</xdr:rowOff>
    </xdr:to>
    <xdr:sp macro="" textlink="">
      <xdr:nvSpPr>
        <xdr:cNvPr id="138" name="楕円 137"/>
        <xdr:cNvSpPr/>
      </xdr:nvSpPr>
      <xdr:spPr bwMode="auto">
        <a:xfrm>
          <a:off x="42545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322173</xdr:rowOff>
    </xdr:from>
    <xdr:ext cx="762000" cy="259045"/>
    <xdr:sp macro="" textlink="">
      <xdr:nvSpPr>
        <xdr:cNvPr id="139" name="テキスト ボックス 138"/>
        <xdr:cNvSpPr txBox="1"/>
      </xdr:nvSpPr>
      <xdr:spPr>
        <a:xfrm>
          <a:off x="3924300" y="693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215712</xdr:rowOff>
    </xdr:from>
    <xdr:to>
      <xdr:col>19</xdr:col>
      <xdr:colOff>38100</xdr:colOff>
      <xdr:row>35</xdr:row>
      <xdr:rowOff>317312</xdr:rowOff>
    </xdr:to>
    <xdr:sp macro="" textlink="">
      <xdr:nvSpPr>
        <xdr:cNvPr id="140" name="楕円 139"/>
        <xdr:cNvSpPr/>
      </xdr:nvSpPr>
      <xdr:spPr bwMode="auto">
        <a:xfrm>
          <a:off x="35560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302089</xdr:rowOff>
    </xdr:from>
    <xdr:ext cx="762000" cy="259045"/>
    <xdr:sp macro="" textlink="">
      <xdr:nvSpPr>
        <xdr:cNvPr id="141" name="テキスト ボックス 140"/>
        <xdr:cNvSpPr txBox="1"/>
      </xdr:nvSpPr>
      <xdr:spPr>
        <a:xfrm>
          <a:off x="3225800" y="691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283997</xdr:rowOff>
    </xdr:from>
    <xdr:to>
      <xdr:col>15</xdr:col>
      <xdr:colOff>101600</xdr:colOff>
      <xdr:row>36</xdr:row>
      <xdr:rowOff>42697</xdr:rowOff>
    </xdr:to>
    <xdr:sp macro="" textlink="">
      <xdr:nvSpPr>
        <xdr:cNvPr id="142" name="楕円 141"/>
        <xdr:cNvSpPr/>
      </xdr:nvSpPr>
      <xdr:spPr bwMode="auto">
        <a:xfrm>
          <a:off x="28575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27474</xdr:rowOff>
    </xdr:from>
    <xdr:ext cx="762000" cy="259045"/>
    <xdr:sp macro="" textlink="">
      <xdr:nvSpPr>
        <xdr:cNvPr id="143" name="テキスト ボックス 142"/>
        <xdr:cNvSpPr txBox="1"/>
      </xdr:nvSpPr>
      <xdr:spPr>
        <a:xfrm>
          <a:off x="25273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99626</xdr:rowOff>
    </xdr:from>
    <xdr:to>
      <xdr:col>24</xdr:col>
      <xdr:colOff>63500</xdr:colOff>
      <xdr:row>38</xdr:row>
      <xdr:rowOff>112154</xdr:rowOff>
    </xdr:to>
    <xdr:cxnSp macro="">
      <xdr:nvCxnSpPr>
        <xdr:cNvPr id="59" name="直線コネクタ 58"/>
        <xdr:cNvCxnSpPr/>
      </xdr:nvCxnSpPr>
      <xdr:spPr>
        <a:xfrm flipV="1">
          <a:off x="3797300" y="6614726"/>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112154</xdr:rowOff>
    </xdr:from>
    <xdr:to>
      <xdr:col>19</xdr:col>
      <xdr:colOff>177800</xdr:colOff>
      <xdr:row>38</xdr:row>
      <xdr:rowOff>123103</xdr:rowOff>
    </xdr:to>
    <xdr:cxnSp macro="">
      <xdr:nvCxnSpPr>
        <xdr:cNvPr id="62" name="直線コネクタ 61"/>
        <xdr:cNvCxnSpPr/>
      </xdr:nvCxnSpPr>
      <xdr:spPr>
        <a:xfrm flipV="1">
          <a:off x="2908300" y="6627254"/>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114691</xdr:rowOff>
    </xdr:from>
    <xdr:to>
      <xdr:col>15</xdr:col>
      <xdr:colOff>50800</xdr:colOff>
      <xdr:row>38</xdr:row>
      <xdr:rowOff>123103</xdr:rowOff>
    </xdr:to>
    <xdr:cxnSp macro="">
      <xdr:nvCxnSpPr>
        <xdr:cNvPr id="65" name="直線コネクタ 64"/>
        <xdr:cNvCxnSpPr/>
      </xdr:nvCxnSpPr>
      <xdr:spPr>
        <a:xfrm>
          <a:off x="2019300" y="662979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114691</xdr:rowOff>
    </xdr:from>
    <xdr:to>
      <xdr:col>10</xdr:col>
      <xdr:colOff>114300</xdr:colOff>
      <xdr:row>38</xdr:row>
      <xdr:rowOff>129070</xdr:rowOff>
    </xdr:to>
    <xdr:cxnSp macro="">
      <xdr:nvCxnSpPr>
        <xdr:cNvPr id="68" name="直線コネクタ 67"/>
        <xdr:cNvCxnSpPr/>
      </xdr:nvCxnSpPr>
      <xdr:spPr>
        <a:xfrm flipV="1">
          <a:off x="1130300" y="662979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48826</xdr:rowOff>
    </xdr:from>
    <xdr:to>
      <xdr:col>24</xdr:col>
      <xdr:colOff>114300</xdr:colOff>
      <xdr:row>38</xdr:row>
      <xdr:rowOff>150426</xdr:rowOff>
    </xdr:to>
    <xdr:sp macro="" textlink="">
      <xdr:nvSpPr>
        <xdr:cNvPr id="78" name="楕円 77"/>
        <xdr:cNvSpPr/>
      </xdr:nvSpPr>
      <xdr:spPr>
        <a:xfrm>
          <a:off x="4584700" y="65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135203</xdr:rowOff>
    </xdr:from>
    <xdr:ext cx="534377" cy="259045"/>
    <xdr:sp macro="" textlink="">
      <xdr:nvSpPr>
        <xdr:cNvPr id="79" name="人件費該当値テキスト"/>
        <xdr:cNvSpPr txBox="1"/>
      </xdr:nvSpPr>
      <xdr:spPr>
        <a:xfrm>
          <a:off x="4686300" y="647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61354</xdr:rowOff>
    </xdr:from>
    <xdr:to>
      <xdr:col>20</xdr:col>
      <xdr:colOff>38100</xdr:colOff>
      <xdr:row>38</xdr:row>
      <xdr:rowOff>162954</xdr:rowOff>
    </xdr:to>
    <xdr:sp macro="" textlink="">
      <xdr:nvSpPr>
        <xdr:cNvPr id="80" name="楕円 79"/>
        <xdr:cNvSpPr/>
      </xdr:nvSpPr>
      <xdr:spPr>
        <a:xfrm>
          <a:off x="37465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154081</xdr:rowOff>
    </xdr:from>
    <xdr:ext cx="534377" cy="259045"/>
    <xdr:sp macro="" textlink="">
      <xdr:nvSpPr>
        <xdr:cNvPr id="81" name="テキスト ボックス 80"/>
        <xdr:cNvSpPr txBox="1"/>
      </xdr:nvSpPr>
      <xdr:spPr>
        <a:xfrm>
          <a:off x="3530111" y="66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72303</xdr:rowOff>
    </xdr:from>
    <xdr:to>
      <xdr:col>15</xdr:col>
      <xdr:colOff>101600</xdr:colOff>
      <xdr:row>39</xdr:row>
      <xdr:rowOff>2453</xdr:rowOff>
    </xdr:to>
    <xdr:sp macro="" textlink="">
      <xdr:nvSpPr>
        <xdr:cNvPr id="82" name="楕円 81"/>
        <xdr:cNvSpPr/>
      </xdr:nvSpPr>
      <xdr:spPr>
        <a:xfrm>
          <a:off x="2857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165030</xdr:rowOff>
    </xdr:from>
    <xdr:ext cx="534377" cy="259045"/>
    <xdr:sp macro="" textlink="">
      <xdr:nvSpPr>
        <xdr:cNvPr id="83" name="テキスト ボックス 82"/>
        <xdr:cNvSpPr txBox="1"/>
      </xdr:nvSpPr>
      <xdr:spPr>
        <a:xfrm>
          <a:off x="2641111" y="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63891</xdr:rowOff>
    </xdr:from>
    <xdr:to>
      <xdr:col>10</xdr:col>
      <xdr:colOff>165100</xdr:colOff>
      <xdr:row>38</xdr:row>
      <xdr:rowOff>165491</xdr:rowOff>
    </xdr:to>
    <xdr:sp macro="" textlink="">
      <xdr:nvSpPr>
        <xdr:cNvPr id="84" name="楕円 83"/>
        <xdr:cNvSpPr/>
      </xdr:nvSpPr>
      <xdr:spPr>
        <a:xfrm>
          <a:off x="1968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156618</xdr:rowOff>
    </xdr:from>
    <xdr:ext cx="534377" cy="259045"/>
    <xdr:sp macro="" textlink="">
      <xdr:nvSpPr>
        <xdr:cNvPr id="85" name="テキスト ボックス 84"/>
        <xdr:cNvSpPr txBox="1"/>
      </xdr:nvSpPr>
      <xdr:spPr>
        <a:xfrm>
          <a:off x="1752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78270</xdr:rowOff>
    </xdr:from>
    <xdr:to>
      <xdr:col>6</xdr:col>
      <xdr:colOff>38100</xdr:colOff>
      <xdr:row>39</xdr:row>
      <xdr:rowOff>8420</xdr:rowOff>
    </xdr:to>
    <xdr:sp macro="" textlink="">
      <xdr:nvSpPr>
        <xdr:cNvPr id="86" name="楕円 85"/>
        <xdr:cNvSpPr/>
      </xdr:nvSpPr>
      <xdr:spPr>
        <a:xfrm>
          <a:off x="1079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170997</xdr:rowOff>
    </xdr:from>
    <xdr:ext cx="534377" cy="259045"/>
    <xdr:sp macro="" textlink="">
      <xdr:nvSpPr>
        <xdr:cNvPr id="87" name="テキスト ボックス 86"/>
        <xdr:cNvSpPr txBox="1"/>
      </xdr:nvSpPr>
      <xdr:spPr>
        <a:xfrm>
          <a:off x="863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36805</xdr:rowOff>
    </xdr:from>
    <xdr:to>
      <xdr:col>24</xdr:col>
      <xdr:colOff>63500</xdr:colOff>
      <xdr:row>57</xdr:row>
      <xdr:rowOff>42278</xdr:rowOff>
    </xdr:to>
    <xdr:cxnSp macro="">
      <xdr:nvCxnSpPr>
        <xdr:cNvPr id="117" name="直線コネクタ 116"/>
        <xdr:cNvCxnSpPr/>
      </xdr:nvCxnSpPr>
      <xdr:spPr>
        <a:xfrm flipV="1">
          <a:off x="3797300" y="9809455"/>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38418</xdr:rowOff>
    </xdr:from>
    <xdr:to>
      <xdr:col>19</xdr:col>
      <xdr:colOff>177800</xdr:colOff>
      <xdr:row>57</xdr:row>
      <xdr:rowOff>42278</xdr:rowOff>
    </xdr:to>
    <xdr:cxnSp macro="">
      <xdr:nvCxnSpPr>
        <xdr:cNvPr id="120" name="直線コネクタ 119"/>
        <xdr:cNvCxnSpPr/>
      </xdr:nvCxnSpPr>
      <xdr:spPr>
        <a:xfrm>
          <a:off x="2908300" y="981106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38418</xdr:rowOff>
    </xdr:from>
    <xdr:to>
      <xdr:col>15</xdr:col>
      <xdr:colOff>50800</xdr:colOff>
      <xdr:row>57</xdr:row>
      <xdr:rowOff>54026</xdr:rowOff>
    </xdr:to>
    <xdr:cxnSp macro="">
      <xdr:nvCxnSpPr>
        <xdr:cNvPr id="123" name="直線コネクタ 122"/>
        <xdr:cNvCxnSpPr/>
      </xdr:nvCxnSpPr>
      <xdr:spPr>
        <a:xfrm flipV="1">
          <a:off x="2019300" y="9811068"/>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54026</xdr:rowOff>
    </xdr:from>
    <xdr:to>
      <xdr:col>10</xdr:col>
      <xdr:colOff>114300</xdr:colOff>
      <xdr:row>57</xdr:row>
      <xdr:rowOff>60884</xdr:rowOff>
    </xdr:to>
    <xdr:cxnSp macro="">
      <xdr:nvCxnSpPr>
        <xdr:cNvPr id="126" name="直線コネクタ 125"/>
        <xdr:cNvCxnSpPr/>
      </xdr:nvCxnSpPr>
      <xdr:spPr>
        <a:xfrm flipV="1">
          <a:off x="1130300" y="98266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157455</xdr:rowOff>
    </xdr:from>
    <xdr:to>
      <xdr:col>24</xdr:col>
      <xdr:colOff>114300</xdr:colOff>
      <xdr:row>57</xdr:row>
      <xdr:rowOff>87605</xdr:rowOff>
    </xdr:to>
    <xdr:sp macro="" textlink="">
      <xdr:nvSpPr>
        <xdr:cNvPr id="136" name="楕円 135"/>
        <xdr:cNvSpPr/>
      </xdr:nvSpPr>
      <xdr:spPr>
        <a:xfrm>
          <a:off x="4584700" y="9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135882</xdr:rowOff>
    </xdr:from>
    <xdr:ext cx="534377" cy="259045"/>
    <xdr:sp macro="" textlink="">
      <xdr:nvSpPr>
        <xdr:cNvPr id="137" name="物件費該当値テキスト"/>
        <xdr:cNvSpPr txBox="1"/>
      </xdr:nvSpPr>
      <xdr:spPr>
        <a:xfrm>
          <a:off x="4686300" y="97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162928</xdr:rowOff>
    </xdr:from>
    <xdr:to>
      <xdr:col>20</xdr:col>
      <xdr:colOff>38100</xdr:colOff>
      <xdr:row>57</xdr:row>
      <xdr:rowOff>93078</xdr:rowOff>
    </xdr:to>
    <xdr:sp macro="" textlink="">
      <xdr:nvSpPr>
        <xdr:cNvPr id="138" name="楕円 137"/>
        <xdr:cNvSpPr/>
      </xdr:nvSpPr>
      <xdr:spPr>
        <a:xfrm>
          <a:off x="3746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84205</xdr:rowOff>
    </xdr:from>
    <xdr:ext cx="534377" cy="259045"/>
    <xdr:sp macro="" textlink="">
      <xdr:nvSpPr>
        <xdr:cNvPr id="139" name="テキスト ボックス 138"/>
        <xdr:cNvSpPr txBox="1"/>
      </xdr:nvSpPr>
      <xdr:spPr>
        <a:xfrm>
          <a:off x="3530111" y="98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159068</xdr:rowOff>
    </xdr:from>
    <xdr:to>
      <xdr:col>15</xdr:col>
      <xdr:colOff>101600</xdr:colOff>
      <xdr:row>57</xdr:row>
      <xdr:rowOff>89218</xdr:rowOff>
    </xdr:to>
    <xdr:sp macro="" textlink="">
      <xdr:nvSpPr>
        <xdr:cNvPr id="140" name="楕円 139"/>
        <xdr:cNvSpPr/>
      </xdr:nvSpPr>
      <xdr:spPr>
        <a:xfrm>
          <a:off x="2857500" y="97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80345</xdr:rowOff>
    </xdr:from>
    <xdr:ext cx="534377" cy="259045"/>
    <xdr:sp macro="" textlink="">
      <xdr:nvSpPr>
        <xdr:cNvPr id="141" name="テキスト ボックス 140"/>
        <xdr:cNvSpPr txBox="1"/>
      </xdr:nvSpPr>
      <xdr:spPr>
        <a:xfrm>
          <a:off x="2641111" y="98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3226</xdr:rowOff>
    </xdr:from>
    <xdr:to>
      <xdr:col>10</xdr:col>
      <xdr:colOff>165100</xdr:colOff>
      <xdr:row>57</xdr:row>
      <xdr:rowOff>104826</xdr:rowOff>
    </xdr:to>
    <xdr:sp macro="" textlink="">
      <xdr:nvSpPr>
        <xdr:cNvPr id="142" name="楕円 141"/>
        <xdr:cNvSpPr/>
      </xdr:nvSpPr>
      <xdr:spPr>
        <a:xfrm>
          <a:off x="1968500" y="97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95953</xdr:rowOff>
    </xdr:from>
    <xdr:ext cx="534377" cy="259045"/>
    <xdr:sp macro="" textlink="">
      <xdr:nvSpPr>
        <xdr:cNvPr id="143" name="テキスト ボックス 142"/>
        <xdr:cNvSpPr txBox="1"/>
      </xdr:nvSpPr>
      <xdr:spPr>
        <a:xfrm>
          <a:off x="1752111" y="98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10084</xdr:rowOff>
    </xdr:from>
    <xdr:to>
      <xdr:col>6</xdr:col>
      <xdr:colOff>38100</xdr:colOff>
      <xdr:row>57</xdr:row>
      <xdr:rowOff>111684</xdr:rowOff>
    </xdr:to>
    <xdr:sp macro="" textlink="">
      <xdr:nvSpPr>
        <xdr:cNvPr id="144" name="楕円 143"/>
        <xdr:cNvSpPr/>
      </xdr:nvSpPr>
      <xdr:spPr>
        <a:xfrm>
          <a:off x="1079500" y="97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102811</xdr:rowOff>
    </xdr:from>
    <xdr:ext cx="534377" cy="259045"/>
    <xdr:sp macro="" textlink="">
      <xdr:nvSpPr>
        <xdr:cNvPr id="145" name="テキスト ボックス 144"/>
        <xdr:cNvSpPr txBox="1"/>
      </xdr:nvSpPr>
      <xdr:spPr>
        <a:xfrm>
          <a:off x="863111" y="98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32334</xdr:rowOff>
    </xdr:from>
    <xdr:to>
      <xdr:col>24</xdr:col>
      <xdr:colOff>63500</xdr:colOff>
      <xdr:row>78</xdr:row>
      <xdr:rowOff>83235</xdr:rowOff>
    </xdr:to>
    <xdr:cxnSp macro="">
      <xdr:nvCxnSpPr>
        <xdr:cNvPr id="174" name="直線コネクタ 173"/>
        <xdr:cNvCxnSpPr/>
      </xdr:nvCxnSpPr>
      <xdr:spPr>
        <a:xfrm flipV="1">
          <a:off x="3797300" y="13405434"/>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60376</xdr:rowOff>
    </xdr:from>
    <xdr:to>
      <xdr:col>19</xdr:col>
      <xdr:colOff>177800</xdr:colOff>
      <xdr:row>78</xdr:row>
      <xdr:rowOff>83235</xdr:rowOff>
    </xdr:to>
    <xdr:cxnSp macro="">
      <xdr:nvCxnSpPr>
        <xdr:cNvPr id="177" name="直線コネクタ 176"/>
        <xdr:cNvCxnSpPr/>
      </xdr:nvCxnSpPr>
      <xdr:spPr>
        <a:xfrm>
          <a:off x="2908300" y="134334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60376</xdr:rowOff>
    </xdr:from>
    <xdr:to>
      <xdr:col>15</xdr:col>
      <xdr:colOff>50800</xdr:colOff>
      <xdr:row>78</xdr:row>
      <xdr:rowOff>110592</xdr:rowOff>
    </xdr:to>
    <xdr:cxnSp macro="">
      <xdr:nvCxnSpPr>
        <xdr:cNvPr id="180" name="直線コネクタ 179"/>
        <xdr:cNvCxnSpPr/>
      </xdr:nvCxnSpPr>
      <xdr:spPr>
        <a:xfrm flipV="1">
          <a:off x="2019300" y="13433476"/>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110592</xdr:rowOff>
    </xdr:from>
    <xdr:to>
      <xdr:col>10</xdr:col>
      <xdr:colOff>114300</xdr:colOff>
      <xdr:row>78</xdr:row>
      <xdr:rowOff>114402</xdr:rowOff>
    </xdr:to>
    <xdr:cxnSp macro="">
      <xdr:nvCxnSpPr>
        <xdr:cNvPr id="183" name="直線コネクタ 182"/>
        <xdr:cNvCxnSpPr/>
      </xdr:nvCxnSpPr>
      <xdr:spPr>
        <a:xfrm flipV="1">
          <a:off x="1130300" y="134836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152984</xdr:rowOff>
    </xdr:from>
    <xdr:to>
      <xdr:col>24</xdr:col>
      <xdr:colOff>114300</xdr:colOff>
      <xdr:row>78</xdr:row>
      <xdr:rowOff>83134</xdr:rowOff>
    </xdr:to>
    <xdr:sp macro="" textlink="">
      <xdr:nvSpPr>
        <xdr:cNvPr id="193" name="楕円 192"/>
        <xdr:cNvSpPr/>
      </xdr:nvSpPr>
      <xdr:spPr>
        <a:xfrm>
          <a:off x="45847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131411</xdr:rowOff>
    </xdr:from>
    <xdr:ext cx="469744" cy="259045"/>
    <xdr:sp macro="" textlink="">
      <xdr:nvSpPr>
        <xdr:cNvPr id="194" name="維持補修費該当値テキスト"/>
        <xdr:cNvSpPr txBox="1"/>
      </xdr:nvSpPr>
      <xdr:spPr>
        <a:xfrm>
          <a:off x="4686300" y="133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32435</xdr:rowOff>
    </xdr:from>
    <xdr:to>
      <xdr:col>20</xdr:col>
      <xdr:colOff>38100</xdr:colOff>
      <xdr:row>78</xdr:row>
      <xdr:rowOff>134035</xdr:rowOff>
    </xdr:to>
    <xdr:sp macro="" textlink="">
      <xdr:nvSpPr>
        <xdr:cNvPr id="195" name="楕円 194"/>
        <xdr:cNvSpPr/>
      </xdr:nvSpPr>
      <xdr:spPr>
        <a:xfrm>
          <a:off x="3746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125162</xdr:rowOff>
    </xdr:from>
    <xdr:ext cx="469744" cy="259045"/>
    <xdr:sp macro="" textlink="">
      <xdr:nvSpPr>
        <xdr:cNvPr id="196" name="テキスト ボックス 195"/>
        <xdr:cNvSpPr txBox="1"/>
      </xdr:nvSpPr>
      <xdr:spPr>
        <a:xfrm>
          <a:off x="3562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9576</xdr:rowOff>
    </xdr:from>
    <xdr:to>
      <xdr:col>15</xdr:col>
      <xdr:colOff>101600</xdr:colOff>
      <xdr:row>78</xdr:row>
      <xdr:rowOff>111176</xdr:rowOff>
    </xdr:to>
    <xdr:sp macro="" textlink="">
      <xdr:nvSpPr>
        <xdr:cNvPr id="197" name="楕円 196"/>
        <xdr:cNvSpPr/>
      </xdr:nvSpPr>
      <xdr:spPr>
        <a:xfrm>
          <a:off x="2857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102303</xdr:rowOff>
    </xdr:from>
    <xdr:ext cx="469744" cy="259045"/>
    <xdr:sp macro="" textlink="">
      <xdr:nvSpPr>
        <xdr:cNvPr id="198" name="テキスト ボックス 197"/>
        <xdr:cNvSpPr txBox="1"/>
      </xdr:nvSpPr>
      <xdr:spPr>
        <a:xfrm>
          <a:off x="2673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59792</xdr:rowOff>
    </xdr:from>
    <xdr:to>
      <xdr:col>10</xdr:col>
      <xdr:colOff>165100</xdr:colOff>
      <xdr:row>78</xdr:row>
      <xdr:rowOff>161392</xdr:rowOff>
    </xdr:to>
    <xdr:sp macro="" textlink="">
      <xdr:nvSpPr>
        <xdr:cNvPr id="199" name="楕円 198"/>
        <xdr:cNvSpPr/>
      </xdr:nvSpPr>
      <xdr:spPr>
        <a:xfrm>
          <a:off x="1968500" y="134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152519</xdr:rowOff>
    </xdr:from>
    <xdr:ext cx="469744" cy="259045"/>
    <xdr:sp macro="" textlink="">
      <xdr:nvSpPr>
        <xdr:cNvPr id="200" name="テキスト ボックス 199"/>
        <xdr:cNvSpPr txBox="1"/>
      </xdr:nvSpPr>
      <xdr:spPr>
        <a:xfrm>
          <a:off x="1784428" y="1352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63602</xdr:rowOff>
    </xdr:from>
    <xdr:to>
      <xdr:col>6</xdr:col>
      <xdr:colOff>38100</xdr:colOff>
      <xdr:row>78</xdr:row>
      <xdr:rowOff>165202</xdr:rowOff>
    </xdr:to>
    <xdr:sp macro="" textlink="">
      <xdr:nvSpPr>
        <xdr:cNvPr id="201" name="楕円 200"/>
        <xdr:cNvSpPr/>
      </xdr:nvSpPr>
      <xdr:spPr>
        <a:xfrm>
          <a:off x="1079500" y="134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156329</xdr:rowOff>
    </xdr:from>
    <xdr:ext cx="469744" cy="259045"/>
    <xdr:sp macro="" textlink="">
      <xdr:nvSpPr>
        <xdr:cNvPr id="202" name="テキスト ボックス 201"/>
        <xdr:cNvSpPr txBox="1"/>
      </xdr:nvSpPr>
      <xdr:spPr>
        <a:xfrm>
          <a:off x="895428" y="135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158953</xdr:rowOff>
    </xdr:from>
    <xdr:to>
      <xdr:col>24</xdr:col>
      <xdr:colOff>63500</xdr:colOff>
      <xdr:row>96</xdr:row>
      <xdr:rowOff>21031</xdr:rowOff>
    </xdr:to>
    <xdr:cxnSp macro="">
      <xdr:nvCxnSpPr>
        <xdr:cNvPr id="232" name="直線コネクタ 231"/>
        <xdr:cNvCxnSpPr/>
      </xdr:nvCxnSpPr>
      <xdr:spPr>
        <a:xfrm flipV="1">
          <a:off x="3797300" y="16446703"/>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4801</xdr:rowOff>
    </xdr:from>
    <xdr:to>
      <xdr:col>19</xdr:col>
      <xdr:colOff>177800</xdr:colOff>
      <xdr:row>96</xdr:row>
      <xdr:rowOff>21031</xdr:rowOff>
    </xdr:to>
    <xdr:cxnSp macro="">
      <xdr:nvCxnSpPr>
        <xdr:cNvPr id="235" name="直線コネクタ 234"/>
        <xdr:cNvCxnSpPr/>
      </xdr:nvCxnSpPr>
      <xdr:spPr>
        <a:xfrm>
          <a:off x="2908300" y="1646400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4801</xdr:rowOff>
    </xdr:from>
    <xdr:to>
      <xdr:col>15</xdr:col>
      <xdr:colOff>50800</xdr:colOff>
      <xdr:row>96</xdr:row>
      <xdr:rowOff>53696</xdr:rowOff>
    </xdr:to>
    <xdr:cxnSp macro="">
      <xdr:nvCxnSpPr>
        <xdr:cNvPr id="238" name="直線コネクタ 237"/>
        <xdr:cNvCxnSpPr/>
      </xdr:nvCxnSpPr>
      <xdr:spPr>
        <a:xfrm flipV="1">
          <a:off x="2019300" y="1646400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50164</xdr:rowOff>
    </xdr:from>
    <xdr:to>
      <xdr:col>10</xdr:col>
      <xdr:colOff>114300</xdr:colOff>
      <xdr:row>96</xdr:row>
      <xdr:rowOff>53696</xdr:rowOff>
    </xdr:to>
    <xdr:cxnSp macro="">
      <xdr:nvCxnSpPr>
        <xdr:cNvPr id="241" name="直線コネクタ 240"/>
        <xdr:cNvCxnSpPr/>
      </xdr:nvCxnSpPr>
      <xdr:spPr>
        <a:xfrm>
          <a:off x="1130300" y="16509364"/>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108153</xdr:rowOff>
    </xdr:from>
    <xdr:to>
      <xdr:col>24</xdr:col>
      <xdr:colOff>114300</xdr:colOff>
      <xdr:row>96</xdr:row>
      <xdr:rowOff>38303</xdr:rowOff>
    </xdr:to>
    <xdr:sp macro="" textlink="">
      <xdr:nvSpPr>
        <xdr:cNvPr id="251" name="楕円 250"/>
        <xdr:cNvSpPr/>
      </xdr:nvSpPr>
      <xdr:spPr>
        <a:xfrm>
          <a:off x="4584700" y="163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86580</xdr:rowOff>
    </xdr:from>
    <xdr:ext cx="534377" cy="259045"/>
    <xdr:sp macro="" textlink="">
      <xdr:nvSpPr>
        <xdr:cNvPr id="252" name="扶助費該当値テキスト"/>
        <xdr:cNvSpPr txBox="1"/>
      </xdr:nvSpPr>
      <xdr:spPr>
        <a:xfrm>
          <a:off x="4686300" y="163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141681</xdr:rowOff>
    </xdr:from>
    <xdr:to>
      <xdr:col>20</xdr:col>
      <xdr:colOff>38100</xdr:colOff>
      <xdr:row>96</xdr:row>
      <xdr:rowOff>71831</xdr:rowOff>
    </xdr:to>
    <xdr:sp macro="" textlink="">
      <xdr:nvSpPr>
        <xdr:cNvPr id="253" name="楕円 252"/>
        <xdr:cNvSpPr/>
      </xdr:nvSpPr>
      <xdr:spPr>
        <a:xfrm>
          <a:off x="3746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62958</xdr:rowOff>
    </xdr:from>
    <xdr:ext cx="534377" cy="259045"/>
    <xdr:sp macro="" textlink="">
      <xdr:nvSpPr>
        <xdr:cNvPr id="254" name="テキスト ボックス 253"/>
        <xdr:cNvSpPr txBox="1"/>
      </xdr:nvSpPr>
      <xdr:spPr>
        <a:xfrm>
          <a:off x="3530111" y="165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125451</xdr:rowOff>
    </xdr:from>
    <xdr:to>
      <xdr:col>15</xdr:col>
      <xdr:colOff>101600</xdr:colOff>
      <xdr:row>96</xdr:row>
      <xdr:rowOff>55601</xdr:rowOff>
    </xdr:to>
    <xdr:sp macro="" textlink="">
      <xdr:nvSpPr>
        <xdr:cNvPr id="255" name="楕円 254"/>
        <xdr:cNvSpPr/>
      </xdr:nvSpPr>
      <xdr:spPr>
        <a:xfrm>
          <a:off x="28575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46728</xdr:rowOff>
    </xdr:from>
    <xdr:ext cx="534377" cy="259045"/>
    <xdr:sp macro="" textlink="">
      <xdr:nvSpPr>
        <xdr:cNvPr id="256" name="テキスト ボックス 255"/>
        <xdr:cNvSpPr txBox="1"/>
      </xdr:nvSpPr>
      <xdr:spPr>
        <a:xfrm>
          <a:off x="2641111" y="165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2896</xdr:rowOff>
    </xdr:from>
    <xdr:to>
      <xdr:col>10</xdr:col>
      <xdr:colOff>165100</xdr:colOff>
      <xdr:row>96</xdr:row>
      <xdr:rowOff>104496</xdr:rowOff>
    </xdr:to>
    <xdr:sp macro="" textlink="">
      <xdr:nvSpPr>
        <xdr:cNvPr id="257" name="楕円 256"/>
        <xdr:cNvSpPr/>
      </xdr:nvSpPr>
      <xdr:spPr>
        <a:xfrm>
          <a:off x="1968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95623</xdr:rowOff>
    </xdr:from>
    <xdr:ext cx="534377" cy="259045"/>
    <xdr:sp macro="" textlink="">
      <xdr:nvSpPr>
        <xdr:cNvPr id="258" name="テキスト ボックス 257"/>
        <xdr:cNvSpPr txBox="1"/>
      </xdr:nvSpPr>
      <xdr:spPr>
        <a:xfrm>
          <a:off x="1752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170814</xdr:rowOff>
    </xdr:from>
    <xdr:to>
      <xdr:col>6</xdr:col>
      <xdr:colOff>38100</xdr:colOff>
      <xdr:row>96</xdr:row>
      <xdr:rowOff>100964</xdr:rowOff>
    </xdr:to>
    <xdr:sp macro="" textlink="">
      <xdr:nvSpPr>
        <xdr:cNvPr id="259" name="楕円 258"/>
        <xdr:cNvSpPr/>
      </xdr:nvSpPr>
      <xdr:spPr>
        <a:xfrm>
          <a:off x="1079500" y="164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92091</xdr:rowOff>
    </xdr:from>
    <xdr:ext cx="534377" cy="259045"/>
    <xdr:sp macro="" textlink="">
      <xdr:nvSpPr>
        <xdr:cNvPr id="260" name="テキスト ボックス 259"/>
        <xdr:cNvSpPr txBox="1"/>
      </xdr:nvSpPr>
      <xdr:spPr>
        <a:xfrm>
          <a:off x="863111" y="165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154091</xdr:rowOff>
    </xdr:from>
    <xdr:to>
      <xdr:col>55</xdr:col>
      <xdr:colOff>0</xdr:colOff>
      <xdr:row>36</xdr:row>
      <xdr:rowOff>163039</xdr:rowOff>
    </xdr:to>
    <xdr:cxnSp macro="">
      <xdr:nvCxnSpPr>
        <xdr:cNvPr id="291" name="直線コネクタ 290"/>
        <xdr:cNvCxnSpPr/>
      </xdr:nvCxnSpPr>
      <xdr:spPr>
        <a:xfrm>
          <a:off x="9639300" y="6326291"/>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154091</xdr:rowOff>
    </xdr:from>
    <xdr:to>
      <xdr:col>50</xdr:col>
      <xdr:colOff>114300</xdr:colOff>
      <xdr:row>36</xdr:row>
      <xdr:rowOff>166338</xdr:rowOff>
    </xdr:to>
    <xdr:cxnSp macro="">
      <xdr:nvCxnSpPr>
        <xdr:cNvPr id="294" name="直線コネクタ 293"/>
        <xdr:cNvCxnSpPr/>
      </xdr:nvCxnSpPr>
      <xdr:spPr>
        <a:xfrm flipV="1">
          <a:off x="8750300" y="6326291"/>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73275</xdr:rowOff>
    </xdr:from>
    <xdr:to>
      <xdr:col>45</xdr:col>
      <xdr:colOff>177800</xdr:colOff>
      <xdr:row>36</xdr:row>
      <xdr:rowOff>166338</xdr:rowOff>
    </xdr:to>
    <xdr:cxnSp macro="">
      <xdr:nvCxnSpPr>
        <xdr:cNvPr id="297" name="直線コネクタ 296"/>
        <xdr:cNvCxnSpPr/>
      </xdr:nvCxnSpPr>
      <xdr:spPr>
        <a:xfrm>
          <a:off x="7861300" y="6245475"/>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73275</xdr:rowOff>
    </xdr:from>
    <xdr:to>
      <xdr:col>41</xdr:col>
      <xdr:colOff>50800</xdr:colOff>
      <xdr:row>37</xdr:row>
      <xdr:rowOff>46856</xdr:rowOff>
    </xdr:to>
    <xdr:cxnSp macro="">
      <xdr:nvCxnSpPr>
        <xdr:cNvPr id="300" name="直線コネクタ 299"/>
        <xdr:cNvCxnSpPr/>
      </xdr:nvCxnSpPr>
      <xdr:spPr>
        <a:xfrm flipV="1">
          <a:off x="6972300" y="6245475"/>
          <a:ext cx="889000" cy="14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112239</xdr:rowOff>
    </xdr:from>
    <xdr:to>
      <xdr:col>55</xdr:col>
      <xdr:colOff>50800</xdr:colOff>
      <xdr:row>37</xdr:row>
      <xdr:rowOff>42389</xdr:rowOff>
    </xdr:to>
    <xdr:sp macro="" textlink="">
      <xdr:nvSpPr>
        <xdr:cNvPr id="310" name="楕円 309"/>
        <xdr:cNvSpPr/>
      </xdr:nvSpPr>
      <xdr:spPr>
        <a:xfrm>
          <a:off x="10426700" y="62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90666</xdr:rowOff>
    </xdr:from>
    <xdr:ext cx="534377" cy="259045"/>
    <xdr:sp macro="" textlink="">
      <xdr:nvSpPr>
        <xdr:cNvPr id="311" name="補助費等該当値テキスト"/>
        <xdr:cNvSpPr txBox="1"/>
      </xdr:nvSpPr>
      <xdr:spPr>
        <a:xfrm>
          <a:off x="10528300" y="62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103291</xdr:rowOff>
    </xdr:from>
    <xdr:to>
      <xdr:col>50</xdr:col>
      <xdr:colOff>165100</xdr:colOff>
      <xdr:row>37</xdr:row>
      <xdr:rowOff>33441</xdr:rowOff>
    </xdr:to>
    <xdr:sp macro="" textlink="">
      <xdr:nvSpPr>
        <xdr:cNvPr id="312" name="楕円 311"/>
        <xdr:cNvSpPr/>
      </xdr:nvSpPr>
      <xdr:spPr>
        <a:xfrm>
          <a:off x="9588500" y="62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24568</xdr:rowOff>
    </xdr:from>
    <xdr:ext cx="534377" cy="259045"/>
    <xdr:sp macro="" textlink="">
      <xdr:nvSpPr>
        <xdr:cNvPr id="313" name="テキスト ボックス 312"/>
        <xdr:cNvSpPr txBox="1"/>
      </xdr:nvSpPr>
      <xdr:spPr>
        <a:xfrm>
          <a:off x="9372111" y="63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115538</xdr:rowOff>
    </xdr:from>
    <xdr:to>
      <xdr:col>46</xdr:col>
      <xdr:colOff>38100</xdr:colOff>
      <xdr:row>37</xdr:row>
      <xdr:rowOff>45688</xdr:rowOff>
    </xdr:to>
    <xdr:sp macro="" textlink="">
      <xdr:nvSpPr>
        <xdr:cNvPr id="314" name="楕円 313"/>
        <xdr:cNvSpPr/>
      </xdr:nvSpPr>
      <xdr:spPr>
        <a:xfrm>
          <a:off x="8699500" y="6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36815</xdr:rowOff>
    </xdr:from>
    <xdr:ext cx="534377" cy="259045"/>
    <xdr:sp macro="" textlink="">
      <xdr:nvSpPr>
        <xdr:cNvPr id="315" name="テキスト ボックス 314"/>
        <xdr:cNvSpPr txBox="1"/>
      </xdr:nvSpPr>
      <xdr:spPr>
        <a:xfrm>
          <a:off x="8483111" y="63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22475</xdr:rowOff>
    </xdr:from>
    <xdr:to>
      <xdr:col>41</xdr:col>
      <xdr:colOff>101600</xdr:colOff>
      <xdr:row>36</xdr:row>
      <xdr:rowOff>124075</xdr:rowOff>
    </xdr:to>
    <xdr:sp macro="" textlink="">
      <xdr:nvSpPr>
        <xdr:cNvPr id="316" name="楕円 315"/>
        <xdr:cNvSpPr/>
      </xdr:nvSpPr>
      <xdr:spPr>
        <a:xfrm>
          <a:off x="7810500" y="6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140602</xdr:rowOff>
    </xdr:from>
    <xdr:ext cx="534377" cy="259045"/>
    <xdr:sp macro="" textlink="">
      <xdr:nvSpPr>
        <xdr:cNvPr id="317" name="テキスト ボックス 316"/>
        <xdr:cNvSpPr txBox="1"/>
      </xdr:nvSpPr>
      <xdr:spPr>
        <a:xfrm>
          <a:off x="7594111" y="59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167506</xdr:rowOff>
    </xdr:from>
    <xdr:to>
      <xdr:col>36</xdr:col>
      <xdr:colOff>165100</xdr:colOff>
      <xdr:row>37</xdr:row>
      <xdr:rowOff>97656</xdr:rowOff>
    </xdr:to>
    <xdr:sp macro="" textlink="">
      <xdr:nvSpPr>
        <xdr:cNvPr id="318" name="楕円 317"/>
        <xdr:cNvSpPr/>
      </xdr:nvSpPr>
      <xdr:spPr>
        <a:xfrm>
          <a:off x="6921500" y="63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88783</xdr:rowOff>
    </xdr:from>
    <xdr:ext cx="534377" cy="259045"/>
    <xdr:sp macro="" textlink="">
      <xdr:nvSpPr>
        <xdr:cNvPr id="319" name="テキスト ボックス 318"/>
        <xdr:cNvSpPr txBox="1"/>
      </xdr:nvSpPr>
      <xdr:spPr>
        <a:xfrm>
          <a:off x="6705111" y="64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35723</xdr:rowOff>
    </xdr:from>
    <xdr:to>
      <xdr:col>55</xdr:col>
      <xdr:colOff>0</xdr:colOff>
      <xdr:row>58</xdr:row>
      <xdr:rowOff>88548</xdr:rowOff>
    </xdr:to>
    <xdr:cxnSp macro="">
      <xdr:nvCxnSpPr>
        <xdr:cNvPr id="346" name="直線コネクタ 345"/>
        <xdr:cNvCxnSpPr/>
      </xdr:nvCxnSpPr>
      <xdr:spPr>
        <a:xfrm flipV="1">
          <a:off x="9639300" y="9979823"/>
          <a:ext cx="8382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88548</xdr:rowOff>
    </xdr:from>
    <xdr:to>
      <xdr:col>50</xdr:col>
      <xdr:colOff>114300</xdr:colOff>
      <xdr:row>58</xdr:row>
      <xdr:rowOff>95912</xdr:rowOff>
    </xdr:to>
    <xdr:cxnSp macro="">
      <xdr:nvCxnSpPr>
        <xdr:cNvPr id="349" name="直線コネクタ 348"/>
        <xdr:cNvCxnSpPr/>
      </xdr:nvCxnSpPr>
      <xdr:spPr>
        <a:xfrm flipV="1">
          <a:off x="8750300" y="10032648"/>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95912</xdr:rowOff>
    </xdr:from>
    <xdr:to>
      <xdr:col>45</xdr:col>
      <xdr:colOff>177800</xdr:colOff>
      <xdr:row>58</xdr:row>
      <xdr:rowOff>104692</xdr:rowOff>
    </xdr:to>
    <xdr:cxnSp macro="">
      <xdr:nvCxnSpPr>
        <xdr:cNvPr id="352" name="直線コネクタ 351"/>
        <xdr:cNvCxnSpPr/>
      </xdr:nvCxnSpPr>
      <xdr:spPr>
        <a:xfrm flipV="1">
          <a:off x="7861300" y="10040012"/>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95647</xdr:rowOff>
    </xdr:from>
    <xdr:to>
      <xdr:col>41</xdr:col>
      <xdr:colOff>50800</xdr:colOff>
      <xdr:row>58</xdr:row>
      <xdr:rowOff>104692</xdr:rowOff>
    </xdr:to>
    <xdr:cxnSp macro="">
      <xdr:nvCxnSpPr>
        <xdr:cNvPr id="355" name="直線コネクタ 354"/>
        <xdr:cNvCxnSpPr/>
      </xdr:nvCxnSpPr>
      <xdr:spPr>
        <a:xfrm>
          <a:off x="6972300" y="10039747"/>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156373</xdr:rowOff>
    </xdr:from>
    <xdr:to>
      <xdr:col>55</xdr:col>
      <xdr:colOff>50800</xdr:colOff>
      <xdr:row>58</xdr:row>
      <xdr:rowOff>86523</xdr:rowOff>
    </xdr:to>
    <xdr:sp macro="" textlink="">
      <xdr:nvSpPr>
        <xdr:cNvPr id="365" name="楕円 364"/>
        <xdr:cNvSpPr/>
      </xdr:nvSpPr>
      <xdr:spPr>
        <a:xfrm>
          <a:off x="10426700" y="9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37748</xdr:rowOff>
    </xdr:from>
    <xdr:to>
      <xdr:col>50</xdr:col>
      <xdr:colOff>165100</xdr:colOff>
      <xdr:row>58</xdr:row>
      <xdr:rowOff>139348</xdr:rowOff>
    </xdr:to>
    <xdr:sp macro="" textlink="">
      <xdr:nvSpPr>
        <xdr:cNvPr id="367" name="楕円 366"/>
        <xdr:cNvSpPr/>
      </xdr:nvSpPr>
      <xdr:spPr>
        <a:xfrm>
          <a:off x="9588500" y="99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130475</xdr:rowOff>
    </xdr:from>
    <xdr:ext cx="534377" cy="259045"/>
    <xdr:sp macro="" textlink="">
      <xdr:nvSpPr>
        <xdr:cNvPr id="368" name="テキスト ボックス 367"/>
        <xdr:cNvSpPr txBox="1"/>
      </xdr:nvSpPr>
      <xdr:spPr>
        <a:xfrm>
          <a:off x="9372111" y="100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45112</xdr:rowOff>
    </xdr:from>
    <xdr:to>
      <xdr:col>46</xdr:col>
      <xdr:colOff>38100</xdr:colOff>
      <xdr:row>58</xdr:row>
      <xdr:rowOff>146712</xdr:rowOff>
    </xdr:to>
    <xdr:sp macro="" textlink="">
      <xdr:nvSpPr>
        <xdr:cNvPr id="369" name="楕円 368"/>
        <xdr:cNvSpPr/>
      </xdr:nvSpPr>
      <xdr:spPr>
        <a:xfrm>
          <a:off x="8699500" y="99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137839</xdr:rowOff>
    </xdr:from>
    <xdr:ext cx="534377" cy="259045"/>
    <xdr:sp macro="" textlink="">
      <xdr:nvSpPr>
        <xdr:cNvPr id="370" name="テキスト ボックス 369"/>
        <xdr:cNvSpPr txBox="1"/>
      </xdr:nvSpPr>
      <xdr:spPr>
        <a:xfrm>
          <a:off x="8483111" y="100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53892</xdr:rowOff>
    </xdr:from>
    <xdr:to>
      <xdr:col>41</xdr:col>
      <xdr:colOff>101600</xdr:colOff>
      <xdr:row>58</xdr:row>
      <xdr:rowOff>155492</xdr:rowOff>
    </xdr:to>
    <xdr:sp macro="" textlink="">
      <xdr:nvSpPr>
        <xdr:cNvPr id="371" name="楕円 370"/>
        <xdr:cNvSpPr/>
      </xdr:nvSpPr>
      <xdr:spPr>
        <a:xfrm>
          <a:off x="7810500" y="99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146619</xdr:rowOff>
    </xdr:from>
    <xdr:ext cx="534377" cy="259045"/>
    <xdr:sp macro="" textlink="">
      <xdr:nvSpPr>
        <xdr:cNvPr id="372" name="テキスト ボックス 371"/>
        <xdr:cNvSpPr txBox="1"/>
      </xdr:nvSpPr>
      <xdr:spPr>
        <a:xfrm>
          <a:off x="7594111" y="100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44847</xdr:rowOff>
    </xdr:from>
    <xdr:to>
      <xdr:col>36</xdr:col>
      <xdr:colOff>165100</xdr:colOff>
      <xdr:row>58</xdr:row>
      <xdr:rowOff>146447</xdr:rowOff>
    </xdr:to>
    <xdr:sp macro="" textlink="">
      <xdr:nvSpPr>
        <xdr:cNvPr id="373" name="楕円 372"/>
        <xdr:cNvSpPr/>
      </xdr:nvSpPr>
      <xdr:spPr>
        <a:xfrm>
          <a:off x="6921500" y="9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137574</xdr:rowOff>
    </xdr:from>
    <xdr:ext cx="534377" cy="259045"/>
    <xdr:sp macro="" textlink="">
      <xdr:nvSpPr>
        <xdr:cNvPr id="374" name="テキスト ボックス 373"/>
        <xdr:cNvSpPr txBox="1"/>
      </xdr:nvSpPr>
      <xdr:spPr>
        <a:xfrm>
          <a:off x="6705111" y="1008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98552</xdr:rowOff>
    </xdr:from>
    <xdr:to>
      <xdr:col>55</xdr:col>
      <xdr:colOff>0</xdr:colOff>
      <xdr:row>79</xdr:row>
      <xdr:rowOff>98820</xdr:rowOff>
    </xdr:to>
    <xdr:cxnSp macro="">
      <xdr:nvCxnSpPr>
        <xdr:cNvPr id="405" name="直線コネクタ 404"/>
        <xdr:cNvCxnSpPr/>
      </xdr:nvCxnSpPr>
      <xdr:spPr>
        <a:xfrm>
          <a:off x="9639300" y="13643102"/>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97041</xdr:rowOff>
    </xdr:from>
    <xdr:to>
      <xdr:col>50</xdr:col>
      <xdr:colOff>114300</xdr:colOff>
      <xdr:row>79</xdr:row>
      <xdr:rowOff>98552</xdr:rowOff>
    </xdr:to>
    <xdr:cxnSp macro="">
      <xdr:nvCxnSpPr>
        <xdr:cNvPr id="408" name="直線コネクタ 407"/>
        <xdr:cNvCxnSpPr/>
      </xdr:nvCxnSpPr>
      <xdr:spPr>
        <a:xfrm>
          <a:off x="8750300" y="13641591"/>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92667</xdr:rowOff>
    </xdr:from>
    <xdr:to>
      <xdr:col>45</xdr:col>
      <xdr:colOff>177800</xdr:colOff>
      <xdr:row>79</xdr:row>
      <xdr:rowOff>97041</xdr:rowOff>
    </xdr:to>
    <xdr:cxnSp macro="">
      <xdr:nvCxnSpPr>
        <xdr:cNvPr id="411" name="直線コネクタ 410"/>
        <xdr:cNvCxnSpPr/>
      </xdr:nvCxnSpPr>
      <xdr:spPr>
        <a:xfrm>
          <a:off x="7861300" y="13637217"/>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92122</xdr:rowOff>
    </xdr:from>
    <xdr:to>
      <xdr:col>41</xdr:col>
      <xdr:colOff>50800</xdr:colOff>
      <xdr:row>79</xdr:row>
      <xdr:rowOff>92667</xdr:rowOff>
    </xdr:to>
    <xdr:cxnSp macro="">
      <xdr:nvCxnSpPr>
        <xdr:cNvPr id="414" name="直線コネクタ 413"/>
        <xdr:cNvCxnSpPr/>
      </xdr:nvCxnSpPr>
      <xdr:spPr>
        <a:xfrm>
          <a:off x="6972300" y="1363667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48020</xdr:rowOff>
    </xdr:from>
    <xdr:to>
      <xdr:col>55</xdr:col>
      <xdr:colOff>50800</xdr:colOff>
      <xdr:row>79</xdr:row>
      <xdr:rowOff>149620</xdr:rowOff>
    </xdr:to>
    <xdr:sp macro="" textlink="">
      <xdr:nvSpPr>
        <xdr:cNvPr id="424" name="楕円 423"/>
        <xdr:cNvSpPr/>
      </xdr:nvSpPr>
      <xdr:spPr>
        <a:xfrm>
          <a:off x="10426700" y="13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313932" cy="259045"/>
    <xdr:sp macro="" textlink="">
      <xdr:nvSpPr>
        <xdr:cNvPr id="425" name="普通建設事業費 （ うち新規整備　）該当値テキスト"/>
        <xdr:cNvSpPr txBox="1"/>
      </xdr:nvSpPr>
      <xdr:spPr>
        <a:xfrm>
          <a:off x="10528300" y="13524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47752</xdr:rowOff>
    </xdr:from>
    <xdr:to>
      <xdr:col>50</xdr:col>
      <xdr:colOff>165100</xdr:colOff>
      <xdr:row>79</xdr:row>
      <xdr:rowOff>149352</xdr:rowOff>
    </xdr:to>
    <xdr:sp macro="" textlink="">
      <xdr:nvSpPr>
        <xdr:cNvPr id="426" name="楕円 425"/>
        <xdr:cNvSpPr/>
      </xdr:nvSpPr>
      <xdr:spPr>
        <a:xfrm>
          <a:off x="9588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140479</xdr:rowOff>
    </xdr:from>
    <xdr:ext cx="378565" cy="259045"/>
    <xdr:sp macro="" textlink="">
      <xdr:nvSpPr>
        <xdr:cNvPr id="427" name="テキスト ボックス 426"/>
        <xdr:cNvSpPr txBox="1"/>
      </xdr:nvSpPr>
      <xdr:spPr>
        <a:xfrm>
          <a:off x="9450017" y="1368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46241</xdr:rowOff>
    </xdr:from>
    <xdr:to>
      <xdr:col>46</xdr:col>
      <xdr:colOff>38100</xdr:colOff>
      <xdr:row>79</xdr:row>
      <xdr:rowOff>147841</xdr:rowOff>
    </xdr:to>
    <xdr:sp macro="" textlink="">
      <xdr:nvSpPr>
        <xdr:cNvPr id="428" name="楕円 427"/>
        <xdr:cNvSpPr/>
      </xdr:nvSpPr>
      <xdr:spPr>
        <a:xfrm>
          <a:off x="8699500" y="135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138968</xdr:rowOff>
    </xdr:from>
    <xdr:ext cx="378565" cy="259045"/>
    <xdr:sp macro="" textlink="">
      <xdr:nvSpPr>
        <xdr:cNvPr id="429" name="テキスト ボックス 428"/>
        <xdr:cNvSpPr txBox="1"/>
      </xdr:nvSpPr>
      <xdr:spPr>
        <a:xfrm>
          <a:off x="8561017" y="1368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41867</xdr:rowOff>
    </xdr:from>
    <xdr:to>
      <xdr:col>41</xdr:col>
      <xdr:colOff>101600</xdr:colOff>
      <xdr:row>79</xdr:row>
      <xdr:rowOff>143467</xdr:rowOff>
    </xdr:to>
    <xdr:sp macro="" textlink="">
      <xdr:nvSpPr>
        <xdr:cNvPr id="430" name="楕円 429"/>
        <xdr:cNvSpPr/>
      </xdr:nvSpPr>
      <xdr:spPr>
        <a:xfrm>
          <a:off x="7810500" y="135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134594</xdr:rowOff>
    </xdr:from>
    <xdr:ext cx="469744" cy="259045"/>
    <xdr:sp macro="" textlink="">
      <xdr:nvSpPr>
        <xdr:cNvPr id="431" name="テキスト ボックス 430"/>
        <xdr:cNvSpPr txBox="1"/>
      </xdr:nvSpPr>
      <xdr:spPr>
        <a:xfrm>
          <a:off x="7626428" y="136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41322</xdr:rowOff>
    </xdr:from>
    <xdr:to>
      <xdr:col>36</xdr:col>
      <xdr:colOff>165100</xdr:colOff>
      <xdr:row>79</xdr:row>
      <xdr:rowOff>142922</xdr:rowOff>
    </xdr:to>
    <xdr:sp macro="" textlink="">
      <xdr:nvSpPr>
        <xdr:cNvPr id="432" name="楕円 431"/>
        <xdr:cNvSpPr/>
      </xdr:nvSpPr>
      <xdr:spPr>
        <a:xfrm>
          <a:off x="6921500" y="135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134049</xdr:rowOff>
    </xdr:from>
    <xdr:ext cx="469744" cy="259045"/>
    <xdr:sp macro="" textlink="">
      <xdr:nvSpPr>
        <xdr:cNvPr id="433" name="テキスト ボックス 432"/>
        <xdr:cNvSpPr txBox="1"/>
      </xdr:nvSpPr>
      <xdr:spPr>
        <a:xfrm>
          <a:off x="6737428" y="1367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95710</xdr:rowOff>
    </xdr:from>
    <xdr:to>
      <xdr:col>55</xdr:col>
      <xdr:colOff>0</xdr:colOff>
      <xdr:row>97</xdr:row>
      <xdr:rowOff>122048</xdr:rowOff>
    </xdr:to>
    <xdr:cxnSp macro="">
      <xdr:nvCxnSpPr>
        <xdr:cNvPr id="464" name="直線コネクタ 463"/>
        <xdr:cNvCxnSpPr/>
      </xdr:nvCxnSpPr>
      <xdr:spPr>
        <a:xfrm flipV="1">
          <a:off x="9639300" y="16554910"/>
          <a:ext cx="838200" cy="1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122048</xdr:rowOff>
    </xdr:from>
    <xdr:to>
      <xdr:col>50</xdr:col>
      <xdr:colOff>114300</xdr:colOff>
      <xdr:row>98</xdr:row>
      <xdr:rowOff>31246</xdr:rowOff>
    </xdr:to>
    <xdr:cxnSp macro="">
      <xdr:nvCxnSpPr>
        <xdr:cNvPr id="467" name="直線コネクタ 466"/>
        <xdr:cNvCxnSpPr/>
      </xdr:nvCxnSpPr>
      <xdr:spPr>
        <a:xfrm flipV="1">
          <a:off x="8750300" y="16752698"/>
          <a:ext cx="889000" cy="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31246</xdr:rowOff>
    </xdr:from>
    <xdr:to>
      <xdr:col>45</xdr:col>
      <xdr:colOff>177800</xdr:colOff>
      <xdr:row>98</xdr:row>
      <xdr:rowOff>90649</xdr:rowOff>
    </xdr:to>
    <xdr:cxnSp macro="">
      <xdr:nvCxnSpPr>
        <xdr:cNvPr id="470" name="直線コネクタ 469"/>
        <xdr:cNvCxnSpPr/>
      </xdr:nvCxnSpPr>
      <xdr:spPr>
        <a:xfrm flipV="1">
          <a:off x="7861300" y="16833346"/>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32062</xdr:rowOff>
    </xdr:from>
    <xdr:to>
      <xdr:col>41</xdr:col>
      <xdr:colOff>50800</xdr:colOff>
      <xdr:row>98</xdr:row>
      <xdr:rowOff>90649</xdr:rowOff>
    </xdr:to>
    <xdr:cxnSp macro="">
      <xdr:nvCxnSpPr>
        <xdr:cNvPr id="473" name="直線コネクタ 472"/>
        <xdr:cNvCxnSpPr/>
      </xdr:nvCxnSpPr>
      <xdr:spPr>
        <a:xfrm>
          <a:off x="6972300" y="16834162"/>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44910</xdr:rowOff>
    </xdr:from>
    <xdr:to>
      <xdr:col>55</xdr:col>
      <xdr:colOff>50800</xdr:colOff>
      <xdr:row>96</xdr:row>
      <xdr:rowOff>146510</xdr:rowOff>
    </xdr:to>
    <xdr:sp macro="" textlink="">
      <xdr:nvSpPr>
        <xdr:cNvPr id="483" name="楕円 482"/>
        <xdr:cNvSpPr/>
      </xdr:nvSpPr>
      <xdr:spPr>
        <a:xfrm>
          <a:off x="10426700" y="165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67787</xdr:rowOff>
    </xdr:from>
    <xdr:ext cx="534377" cy="259045"/>
    <xdr:sp macro="" textlink="">
      <xdr:nvSpPr>
        <xdr:cNvPr id="484" name="普通建設事業費 （ うち更新整備　）該当値テキスト"/>
        <xdr:cNvSpPr txBox="1"/>
      </xdr:nvSpPr>
      <xdr:spPr>
        <a:xfrm>
          <a:off x="10528300" y="163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71248</xdr:rowOff>
    </xdr:from>
    <xdr:to>
      <xdr:col>50</xdr:col>
      <xdr:colOff>165100</xdr:colOff>
      <xdr:row>98</xdr:row>
      <xdr:rowOff>1398</xdr:rowOff>
    </xdr:to>
    <xdr:sp macro="" textlink="">
      <xdr:nvSpPr>
        <xdr:cNvPr id="485" name="楕円 484"/>
        <xdr:cNvSpPr/>
      </xdr:nvSpPr>
      <xdr:spPr>
        <a:xfrm>
          <a:off x="9588500" y="167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163975</xdr:rowOff>
    </xdr:from>
    <xdr:ext cx="534377" cy="259045"/>
    <xdr:sp macro="" textlink="">
      <xdr:nvSpPr>
        <xdr:cNvPr id="486" name="テキスト ボックス 485"/>
        <xdr:cNvSpPr txBox="1"/>
      </xdr:nvSpPr>
      <xdr:spPr>
        <a:xfrm>
          <a:off x="9372111" y="167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151896</xdr:rowOff>
    </xdr:from>
    <xdr:to>
      <xdr:col>46</xdr:col>
      <xdr:colOff>38100</xdr:colOff>
      <xdr:row>98</xdr:row>
      <xdr:rowOff>82046</xdr:rowOff>
    </xdr:to>
    <xdr:sp macro="" textlink="">
      <xdr:nvSpPr>
        <xdr:cNvPr id="487" name="楕円 486"/>
        <xdr:cNvSpPr/>
      </xdr:nvSpPr>
      <xdr:spPr>
        <a:xfrm>
          <a:off x="8699500" y="16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73173</xdr:rowOff>
    </xdr:from>
    <xdr:ext cx="534377" cy="259045"/>
    <xdr:sp macro="" textlink="">
      <xdr:nvSpPr>
        <xdr:cNvPr id="488" name="テキスト ボックス 487"/>
        <xdr:cNvSpPr txBox="1"/>
      </xdr:nvSpPr>
      <xdr:spPr>
        <a:xfrm>
          <a:off x="8483111" y="168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39849</xdr:rowOff>
    </xdr:from>
    <xdr:to>
      <xdr:col>41</xdr:col>
      <xdr:colOff>101600</xdr:colOff>
      <xdr:row>98</xdr:row>
      <xdr:rowOff>141449</xdr:rowOff>
    </xdr:to>
    <xdr:sp macro="" textlink="">
      <xdr:nvSpPr>
        <xdr:cNvPr id="489" name="楕円 488"/>
        <xdr:cNvSpPr/>
      </xdr:nvSpPr>
      <xdr:spPr>
        <a:xfrm>
          <a:off x="7810500" y="168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132576</xdr:rowOff>
    </xdr:from>
    <xdr:ext cx="534377" cy="259045"/>
    <xdr:sp macro="" textlink="">
      <xdr:nvSpPr>
        <xdr:cNvPr id="490" name="テキスト ボックス 489"/>
        <xdr:cNvSpPr txBox="1"/>
      </xdr:nvSpPr>
      <xdr:spPr>
        <a:xfrm>
          <a:off x="7594111" y="169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152712</xdr:rowOff>
    </xdr:from>
    <xdr:to>
      <xdr:col>36</xdr:col>
      <xdr:colOff>165100</xdr:colOff>
      <xdr:row>98</xdr:row>
      <xdr:rowOff>82862</xdr:rowOff>
    </xdr:to>
    <xdr:sp macro="" textlink="">
      <xdr:nvSpPr>
        <xdr:cNvPr id="491" name="楕円 490"/>
        <xdr:cNvSpPr/>
      </xdr:nvSpPr>
      <xdr:spPr>
        <a:xfrm>
          <a:off x="6921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73989</xdr:rowOff>
    </xdr:from>
    <xdr:ext cx="534377" cy="259045"/>
    <xdr:sp macro="" textlink="">
      <xdr:nvSpPr>
        <xdr:cNvPr id="492" name="テキスト ボックス 491"/>
        <xdr:cNvSpPr txBox="1"/>
      </xdr:nvSpPr>
      <xdr:spPr>
        <a:xfrm>
          <a:off x="6705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20731</xdr:rowOff>
    </xdr:from>
    <xdr:to>
      <xdr:col>85</xdr:col>
      <xdr:colOff>127000</xdr:colOff>
      <xdr:row>77</xdr:row>
      <xdr:rowOff>53615</xdr:rowOff>
    </xdr:to>
    <xdr:cxnSp macro="">
      <xdr:nvCxnSpPr>
        <xdr:cNvPr id="629" name="直線コネクタ 628"/>
        <xdr:cNvCxnSpPr/>
      </xdr:nvCxnSpPr>
      <xdr:spPr>
        <a:xfrm>
          <a:off x="15481300" y="13222381"/>
          <a:ext cx="8382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20731</xdr:rowOff>
    </xdr:from>
    <xdr:to>
      <xdr:col>81</xdr:col>
      <xdr:colOff>50800</xdr:colOff>
      <xdr:row>77</xdr:row>
      <xdr:rowOff>57519</xdr:rowOff>
    </xdr:to>
    <xdr:cxnSp macro="">
      <xdr:nvCxnSpPr>
        <xdr:cNvPr id="632" name="直線コネクタ 631"/>
        <xdr:cNvCxnSpPr/>
      </xdr:nvCxnSpPr>
      <xdr:spPr>
        <a:xfrm flipV="1">
          <a:off x="14592300" y="13222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57519</xdr:rowOff>
    </xdr:from>
    <xdr:to>
      <xdr:col>76</xdr:col>
      <xdr:colOff>114300</xdr:colOff>
      <xdr:row>77</xdr:row>
      <xdr:rowOff>67968</xdr:rowOff>
    </xdr:to>
    <xdr:cxnSp macro="">
      <xdr:nvCxnSpPr>
        <xdr:cNvPr id="635" name="直線コネクタ 634"/>
        <xdr:cNvCxnSpPr/>
      </xdr:nvCxnSpPr>
      <xdr:spPr>
        <a:xfrm flipV="1">
          <a:off x="13703300" y="13259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67968</xdr:rowOff>
    </xdr:from>
    <xdr:to>
      <xdr:col>71</xdr:col>
      <xdr:colOff>177800</xdr:colOff>
      <xdr:row>77</xdr:row>
      <xdr:rowOff>79318</xdr:rowOff>
    </xdr:to>
    <xdr:cxnSp macro="">
      <xdr:nvCxnSpPr>
        <xdr:cNvPr id="638" name="直線コネクタ 637"/>
        <xdr:cNvCxnSpPr/>
      </xdr:nvCxnSpPr>
      <xdr:spPr>
        <a:xfrm flipV="1">
          <a:off x="12814300" y="13269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2815</xdr:rowOff>
    </xdr:from>
    <xdr:to>
      <xdr:col>85</xdr:col>
      <xdr:colOff>177800</xdr:colOff>
      <xdr:row>77</xdr:row>
      <xdr:rowOff>104415</xdr:rowOff>
    </xdr:to>
    <xdr:sp macro="" textlink="">
      <xdr:nvSpPr>
        <xdr:cNvPr id="648" name="楕円 647"/>
        <xdr:cNvSpPr/>
      </xdr:nvSpPr>
      <xdr:spPr>
        <a:xfrm>
          <a:off x="162687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152692</xdr:rowOff>
    </xdr:from>
    <xdr:ext cx="534377" cy="259045"/>
    <xdr:sp macro="" textlink="">
      <xdr:nvSpPr>
        <xdr:cNvPr id="649" name="公債費該当値テキスト"/>
        <xdr:cNvSpPr txBox="1"/>
      </xdr:nvSpPr>
      <xdr:spPr>
        <a:xfrm>
          <a:off x="16370300" y="131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141381</xdr:rowOff>
    </xdr:from>
    <xdr:to>
      <xdr:col>81</xdr:col>
      <xdr:colOff>101600</xdr:colOff>
      <xdr:row>77</xdr:row>
      <xdr:rowOff>71531</xdr:rowOff>
    </xdr:to>
    <xdr:sp macro="" textlink="">
      <xdr:nvSpPr>
        <xdr:cNvPr id="650" name="楕円 649"/>
        <xdr:cNvSpPr/>
      </xdr:nvSpPr>
      <xdr:spPr>
        <a:xfrm>
          <a:off x="15430500" y="131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62658</xdr:rowOff>
    </xdr:from>
    <xdr:ext cx="534377" cy="259045"/>
    <xdr:sp macro="" textlink="">
      <xdr:nvSpPr>
        <xdr:cNvPr id="651" name="テキスト ボックス 650"/>
        <xdr:cNvSpPr txBox="1"/>
      </xdr:nvSpPr>
      <xdr:spPr>
        <a:xfrm>
          <a:off x="15214111" y="132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6719</xdr:rowOff>
    </xdr:from>
    <xdr:to>
      <xdr:col>76</xdr:col>
      <xdr:colOff>165100</xdr:colOff>
      <xdr:row>77</xdr:row>
      <xdr:rowOff>108319</xdr:rowOff>
    </xdr:to>
    <xdr:sp macro="" textlink="">
      <xdr:nvSpPr>
        <xdr:cNvPr id="652" name="楕円 651"/>
        <xdr:cNvSpPr/>
      </xdr:nvSpPr>
      <xdr:spPr>
        <a:xfrm>
          <a:off x="14541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99446</xdr:rowOff>
    </xdr:from>
    <xdr:ext cx="534377" cy="259045"/>
    <xdr:sp macro="" textlink="">
      <xdr:nvSpPr>
        <xdr:cNvPr id="653" name="テキスト ボックス 652"/>
        <xdr:cNvSpPr txBox="1"/>
      </xdr:nvSpPr>
      <xdr:spPr>
        <a:xfrm>
          <a:off x="14325111" y="13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17168</xdr:rowOff>
    </xdr:from>
    <xdr:to>
      <xdr:col>72</xdr:col>
      <xdr:colOff>38100</xdr:colOff>
      <xdr:row>77</xdr:row>
      <xdr:rowOff>118768</xdr:rowOff>
    </xdr:to>
    <xdr:sp macro="" textlink="">
      <xdr:nvSpPr>
        <xdr:cNvPr id="654" name="楕円 653"/>
        <xdr:cNvSpPr/>
      </xdr:nvSpPr>
      <xdr:spPr>
        <a:xfrm>
          <a:off x="136525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109895</xdr:rowOff>
    </xdr:from>
    <xdr:ext cx="534377" cy="259045"/>
    <xdr:sp macro="" textlink="">
      <xdr:nvSpPr>
        <xdr:cNvPr id="655" name="テキスト ボックス 654"/>
        <xdr:cNvSpPr txBox="1"/>
      </xdr:nvSpPr>
      <xdr:spPr>
        <a:xfrm>
          <a:off x="13436111" y="13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28518</xdr:rowOff>
    </xdr:from>
    <xdr:to>
      <xdr:col>67</xdr:col>
      <xdr:colOff>101600</xdr:colOff>
      <xdr:row>77</xdr:row>
      <xdr:rowOff>130118</xdr:rowOff>
    </xdr:to>
    <xdr:sp macro="" textlink="">
      <xdr:nvSpPr>
        <xdr:cNvPr id="656" name="楕円 655"/>
        <xdr:cNvSpPr/>
      </xdr:nvSpPr>
      <xdr:spPr>
        <a:xfrm>
          <a:off x="12763500" y="132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121245</xdr:rowOff>
    </xdr:from>
    <xdr:ext cx="534377" cy="259045"/>
    <xdr:sp macro="" textlink="">
      <xdr:nvSpPr>
        <xdr:cNvPr id="657" name="テキスト ボックス 656"/>
        <xdr:cNvSpPr txBox="1"/>
      </xdr:nvSpPr>
      <xdr:spPr>
        <a:xfrm>
          <a:off x="12547111" y="133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130251</xdr:rowOff>
    </xdr:from>
    <xdr:to>
      <xdr:col>85</xdr:col>
      <xdr:colOff>127000</xdr:colOff>
      <xdr:row>98</xdr:row>
      <xdr:rowOff>142052</xdr:rowOff>
    </xdr:to>
    <xdr:cxnSp macro="">
      <xdr:nvCxnSpPr>
        <xdr:cNvPr id="688" name="直線コネクタ 687"/>
        <xdr:cNvCxnSpPr/>
      </xdr:nvCxnSpPr>
      <xdr:spPr>
        <a:xfrm>
          <a:off x="15481300" y="16932351"/>
          <a:ext cx="8382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130251</xdr:rowOff>
    </xdr:from>
    <xdr:to>
      <xdr:col>81</xdr:col>
      <xdr:colOff>50800</xdr:colOff>
      <xdr:row>98</xdr:row>
      <xdr:rowOff>152099</xdr:rowOff>
    </xdr:to>
    <xdr:cxnSp macro="">
      <xdr:nvCxnSpPr>
        <xdr:cNvPr id="691" name="直線コネクタ 690"/>
        <xdr:cNvCxnSpPr/>
      </xdr:nvCxnSpPr>
      <xdr:spPr>
        <a:xfrm flipV="1">
          <a:off x="14592300" y="16932351"/>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152099</xdr:rowOff>
    </xdr:from>
    <xdr:to>
      <xdr:col>76</xdr:col>
      <xdr:colOff>114300</xdr:colOff>
      <xdr:row>99</xdr:row>
      <xdr:rowOff>17616</xdr:rowOff>
    </xdr:to>
    <xdr:cxnSp macro="">
      <xdr:nvCxnSpPr>
        <xdr:cNvPr id="694" name="直線コネクタ 693"/>
        <xdr:cNvCxnSpPr/>
      </xdr:nvCxnSpPr>
      <xdr:spPr>
        <a:xfrm flipV="1">
          <a:off x="13703300" y="16954199"/>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86034</xdr:rowOff>
    </xdr:from>
    <xdr:to>
      <xdr:col>71</xdr:col>
      <xdr:colOff>177800</xdr:colOff>
      <xdr:row>99</xdr:row>
      <xdr:rowOff>17616</xdr:rowOff>
    </xdr:to>
    <xdr:cxnSp macro="">
      <xdr:nvCxnSpPr>
        <xdr:cNvPr id="697" name="直線コネクタ 696"/>
        <xdr:cNvCxnSpPr/>
      </xdr:nvCxnSpPr>
      <xdr:spPr>
        <a:xfrm>
          <a:off x="12814300" y="16888134"/>
          <a:ext cx="889000" cy="10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91252</xdr:rowOff>
    </xdr:from>
    <xdr:to>
      <xdr:col>85</xdr:col>
      <xdr:colOff>177800</xdr:colOff>
      <xdr:row>99</xdr:row>
      <xdr:rowOff>21402</xdr:rowOff>
    </xdr:to>
    <xdr:sp macro="" textlink="">
      <xdr:nvSpPr>
        <xdr:cNvPr id="707" name="楕円 706"/>
        <xdr:cNvSpPr/>
      </xdr:nvSpPr>
      <xdr:spPr>
        <a:xfrm>
          <a:off x="16268700" y="168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69679</xdr:rowOff>
    </xdr:from>
    <xdr:ext cx="534377" cy="259045"/>
    <xdr:sp macro="" textlink="">
      <xdr:nvSpPr>
        <xdr:cNvPr id="708" name="積立金該当値テキスト"/>
        <xdr:cNvSpPr txBox="1"/>
      </xdr:nvSpPr>
      <xdr:spPr>
        <a:xfrm>
          <a:off x="16370300" y="168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79451</xdr:rowOff>
    </xdr:from>
    <xdr:to>
      <xdr:col>81</xdr:col>
      <xdr:colOff>101600</xdr:colOff>
      <xdr:row>99</xdr:row>
      <xdr:rowOff>9601</xdr:rowOff>
    </xdr:to>
    <xdr:sp macro="" textlink="">
      <xdr:nvSpPr>
        <xdr:cNvPr id="709" name="楕円 708"/>
        <xdr:cNvSpPr/>
      </xdr:nvSpPr>
      <xdr:spPr>
        <a:xfrm>
          <a:off x="15430500" y="168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26128</xdr:rowOff>
    </xdr:from>
    <xdr:ext cx="534377" cy="259045"/>
    <xdr:sp macro="" textlink="">
      <xdr:nvSpPr>
        <xdr:cNvPr id="710" name="テキスト ボックス 709"/>
        <xdr:cNvSpPr txBox="1"/>
      </xdr:nvSpPr>
      <xdr:spPr>
        <a:xfrm>
          <a:off x="15214111" y="166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101299</xdr:rowOff>
    </xdr:from>
    <xdr:to>
      <xdr:col>76</xdr:col>
      <xdr:colOff>165100</xdr:colOff>
      <xdr:row>99</xdr:row>
      <xdr:rowOff>31449</xdr:rowOff>
    </xdr:to>
    <xdr:sp macro="" textlink="">
      <xdr:nvSpPr>
        <xdr:cNvPr id="711" name="楕円 710"/>
        <xdr:cNvSpPr/>
      </xdr:nvSpPr>
      <xdr:spPr>
        <a:xfrm>
          <a:off x="14541500" y="169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22576</xdr:rowOff>
    </xdr:from>
    <xdr:ext cx="534377" cy="259045"/>
    <xdr:sp macro="" textlink="">
      <xdr:nvSpPr>
        <xdr:cNvPr id="712" name="テキスト ボックス 711"/>
        <xdr:cNvSpPr txBox="1"/>
      </xdr:nvSpPr>
      <xdr:spPr>
        <a:xfrm>
          <a:off x="14325111" y="1699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138266</xdr:rowOff>
    </xdr:from>
    <xdr:to>
      <xdr:col>72</xdr:col>
      <xdr:colOff>38100</xdr:colOff>
      <xdr:row>99</xdr:row>
      <xdr:rowOff>68416</xdr:rowOff>
    </xdr:to>
    <xdr:sp macro="" textlink="">
      <xdr:nvSpPr>
        <xdr:cNvPr id="713" name="楕円 712"/>
        <xdr:cNvSpPr/>
      </xdr:nvSpPr>
      <xdr:spPr>
        <a:xfrm>
          <a:off x="13652500" y="169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59543</xdr:rowOff>
    </xdr:from>
    <xdr:ext cx="469744" cy="259045"/>
    <xdr:sp macro="" textlink="">
      <xdr:nvSpPr>
        <xdr:cNvPr id="714" name="テキスト ボックス 713"/>
        <xdr:cNvSpPr txBox="1"/>
      </xdr:nvSpPr>
      <xdr:spPr>
        <a:xfrm>
          <a:off x="13468428" y="170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35234</xdr:rowOff>
    </xdr:from>
    <xdr:to>
      <xdr:col>67</xdr:col>
      <xdr:colOff>101600</xdr:colOff>
      <xdr:row>98</xdr:row>
      <xdr:rowOff>136834</xdr:rowOff>
    </xdr:to>
    <xdr:sp macro="" textlink="">
      <xdr:nvSpPr>
        <xdr:cNvPr id="715" name="楕円 714"/>
        <xdr:cNvSpPr/>
      </xdr:nvSpPr>
      <xdr:spPr>
        <a:xfrm>
          <a:off x="12763500" y="16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127961</xdr:rowOff>
    </xdr:from>
    <xdr:ext cx="534377" cy="259045"/>
    <xdr:sp macro="" textlink="">
      <xdr:nvSpPr>
        <xdr:cNvPr id="716" name="テキスト ボックス 715"/>
        <xdr:cNvSpPr txBox="1"/>
      </xdr:nvSpPr>
      <xdr:spPr>
        <a:xfrm>
          <a:off x="12547111" y="16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6731</xdr:rowOff>
    </xdr:from>
    <xdr:to>
      <xdr:col>116</xdr:col>
      <xdr:colOff>63500</xdr:colOff>
      <xdr:row>59</xdr:row>
      <xdr:rowOff>6731</xdr:rowOff>
    </xdr:to>
    <xdr:cxnSp macro="">
      <xdr:nvCxnSpPr>
        <xdr:cNvPr id="800" name="直線コネクタ 799"/>
        <xdr:cNvCxnSpPr/>
      </xdr:nvCxnSpPr>
      <xdr:spPr>
        <a:xfrm>
          <a:off x="21323300" y="10122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6617</xdr:rowOff>
    </xdr:from>
    <xdr:to>
      <xdr:col>111</xdr:col>
      <xdr:colOff>177800</xdr:colOff>
      <xdr:row>59</xdr:row>
      <xdr:rowOff>6731</xdr:rowOff>
    </xdr:to>
    <xdr:cxnSp macro="">
      <xdr:nvCxnSpPr>
        <xdr:cNvPr id="803" name="直線コネクタ 802"/>
        <xdr:cNvCxnSpPr/>
      </xdr:nvCxnSpPr>
      <xdr:spPr>
        <a:xfrm>
          <a:off x="20434300" y="101221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6579</xdr:rowOff>
    </xdr:from>
    <xdr:to>
      <xdr:col>107</xdr:col>
      <xdr:colOff>50800</xdr:colOff>
      <xdr:row>59</xdr:row>
      <xdr:rowOff>6617</xdr:rowOff>
    </xdr:to>
    <xdr:cxnSp macro="">
      <xdr:nvCxnSpPr>
        <xdr:cNvPr id="806" name="直線コネクタ 805"/>
        <xdr:cNvCxnSpPr/>
      </xdr:nvCxnSpPr>
      <xdr:spPr>
        <a:xfrm>
          <a:off x="19545300" y="101221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6503</xdr:rowOff>
    </xdr:from>
    <xdr:to>
      <xdr:col>102</xdr:col>
      <xdr:colOff>114300</xdr:colOff>
      <xdr:row>59</xdr:row>
      <xdr:rowOff>6579</xdr:rowOff>
    </xdr:to>
    <xdr:cxnSp macro="">
      <xdr:nvCxnSpPr>
        <xdr:cNvPr id="809" name="直線コネクタ 808"/>
        <xdr:cNvCxnSpPr/>
      </xdr:nvCxnSpPr>
      <xdr:spPr>
        <a:xfrm>
          <a:off x="18656300" y="101220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127381</xdr:rowOff>
    </xdr:from>
    <xdr:to>
      <xdr:col>116</xdr:col>
      <xdr:colOff>114300</xdr:colOff>
      <xdr:row>59</xdr:row>
      <xdr:rowOff>57531</xdr:rowOff>
    </xdr:to>
    <xdr:sp macro="" textlink="">
      <xdr:nvSpPr>
        <xdr:cNvPr id="819" name="楕円 818"/>
        <xdr:cNvSpPr/>
      </xdr:nvSpPr>
      <xdr:spPr>
        <a:xfrm>
          <a:off x="221107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42308</xdr:rowOff>
    </xdr:from>
    <xdr:ext cx="378565" cy="259045"/>
    <xdr:sp macro="" textlink="">
      <xdr:nvSpPr>
        <xdr:cNvPr id="820" name="貸付金該当値テキスト"/>
        <xdr:cNvSpPr txBox="1"/>
      </xdr:nvSpPr>
      <xdr:spPr>
        <a:xfrm>
          <a:off x="22212300" y="99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127381</xdr:rowOff>
    </xdr:from>
    <xdr:to>
      <xdr:col>112</xdr:col>
      <xdr:colOff>38100</xdr:colOff>
      <xdr:row>59</xdr:row>
      <xdr:rowOff>57531</xdr:rowOff>
    </xdr:to>
    <xdr:sp macro="" textlink="">
      <xdr:nvSpPr>
        <xdr:cNvPr id="821" name="楕円 820"/>
        <xdr:cNvSpPr/>
      </xdr:nvSpPr>
      <xdr:spPr>
        <a:xfrm>
          <a:off x="21272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48658</xdr:rowOff>
    </xdr:from>
    <xdr:ext cx="378565" cy="259045"/>
    <xdr:sp macro="" textlink="">
      <xdr:nvSpPr>
        <xdr:cNvPr id="822" name="テキスト ボックス 821"/>
        <xdr:cNvSpPr txBox="1"/>
      </xdr:nvSpPr>
      <xdr:spPr>
        <a:xfrm>
          <a:off x="21134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127267</xdr:rowOff>
    </xdr:from>
    <xdr:to>
      <xdr:col>107</xdr:col>
      <xdr:colOff>101600</xdr:colOff>
      <xdr:row>59</xdr:row>
      <xdr:rowOff>57417</xdr:rowOff>
    </xdr:to>
    <xdr:sp macro="" textlink="">
      <xdr:nvSpPr>
        <xdr:cNvPr id="823" name="楕円 822"/>
        <xdr:cNvSpPr/>
      </xdr:nvSpPr>
      <xdr:spPr>
        <a:xfrm>
          <a:off x="20383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48544</xdr:rowOff>
    </xdr:from>
    <xdr:ext cx="378565" cy="259045"/>
    <xdr:sp macro="" textlink="">
      <xdr:nvSpPr>
        <xdr:cNvPr id="824" name="テキスト ボックス 823"/>
        <xdr:cNvSpPr txBox="1"/>
      </xdr:nvSpPr>
      <xdr:spPr>
        <a:xfrm>
          <a:off x="20245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127229</xdr:rowOff>
    </xdr:from>
    <xdr:to>
      <xdr:col>102</xdr:col>
      <xdr:colOff>165100</xdr:colOff>
      <xdr:row>59</xdr:row>
      <xdr:rowOff>57379</xdr:rowOff>
    </xdr:to>
    <xdr:sp macro="" textlink="">
      <xdr:nvSpPr>
        <xdr:cNvPr id="825" name="楕円 824"/>
        <xdr:cNvSpPr/>
      </xdr:nvSpPr>
      <xdr:spPr>
        <a:xfrm>
          <a:off x="19494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48506</xdr:rowOff>
    </xdr:from>
    <xdr:ext cx="378565" cy="259045"/>
    <xdr:sp macro="" textlink="">
      <xdr:nvSpPr>
        <xdr:cNvPr id="826" name="テキスト ボックス 825"/>
        <xdr:cNvSpPr txBox="1"/>
      </xdr:nvSpPr>
      <xdr:spPr>
        <a:xfrm>
          <a:off x="19356017" y="1016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127153</xdr:rowOff>
    </xdr:from>
    <xdr:to>
      <xdr:col>98</xdr:col>
      <xdr:colOff>38100</xdr:colOff>
      <xdr:row>59</xdr:row>
      <xdr:rowOff>57303</xdr:rowOff>
    </xdr:to>
    <xdr:sp macro="" textlink="">
      <xdr:nvSpPr>
        <xdr:cNvPr id="827" name="楕円 826"/>
        <xdr:cNvSpPr/>
      </xdr:nvSpPr>
      <xdr:spPr>
        <a:xfrm>
          <a:off x="18605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48430</xdr:rowOff>
    </xdr:from>
    <xdr:ext cx="378565" cy="259045"/>
    <xdr:sp macro="" textlink="">
      <xdr:nvSpPr>
        <xdr:cNvPr id="828" name="テキスト ボックス 827"/>
        <xdr:cNvSpPr txBox="1"/>
      </xdr:nvSpPr>
      <xdr:spPr>
        <a:xfrm>
          <a:off x="18467017" y="1016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141909</xdr:rowOff>
    </xdr:from>
    <xdr:to>
      <xdr:col>116</xdr:col>
      <xdr:colOff>63500</xdr:colOff>
      <xdr:row>77</xdr:row>
      <xdr:rowOff>25572</xdr:rowOff>
    </xdr:to>
    <xdr:cxnSp macro="">
      <xdr:nvCxnSpPr>
        <xdr:cNvPr id="858" name="直線コネクタ 857"/>
        <xdr:cNvCxnSpPr/>
      </xdr:nvCxnSpPr>
      <xdr:spPr>
        <a:xfrm>
          <a:off x="21323300" y="13172109"/>
          <a:ext cx="8382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111049</xdr:rowOff>
    </xdr:from>
    <xdr:to>
      <xdr:col>111</xdr:col>
      <xdr:colOff>177800</xdr:colOff>
      <xdr:row>76</xdr:row>
      <xdr:rowOff>141909</xdr:rowOff>
    </xdr:to>
    <xdr:cxnSp macro="">
      <xdr:nvCxnSpPr>
        <xdr:cNvPr id="861" name="直線コネクタ 860"/>
        <xdr:cNvCxnSpPr/>
      </xdr:nvCxnSpPr>
      <xdr:spPr>
        <a:xfrm>
          <a:off x="20434300" y="1314124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111049</xdr:rowOff>
    </xdr:from>
    <xdr:to>
      <xdr:col>107</xdr:col>
      <xdr:colOff>50800</xdr:colOff>
      <xdr:row>77</xdr:row>
      <xdr:rowOff>48527</xdr:rowOff>
    </xdr:to>
    <xdr:cxnSp macro="">
      <xdr:nvCxnSpPr>
        <xdr:cNvPr id="864" name="直線コネクタ 863"/>
        <xdr:cNvCxnSpPr/>
      </xdr:nvCxnSpPr>
      <xdr:spPr>
        <a:xfrm flipV="1">
          <a:off x="19545300" y="13141249"/>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48527</xdr:rowOff>
    </xdr:from>
    <xdr:to>
      <xdr:col>102</xdr:col>
      <xdr:colOff>114300</xdr:colOff>
      <xdr:row>77</xdr:row>
      <xdr:rowOff>93866</xdr:rowOff>
    </xdr:to>
    <xdr:cxnSp macro="">
      <xdr:nvCxnSpPr>
        <xdr:cNvPr id="867" name="直線コネクタ 866"/>
        <xdr:cNvCxnSpPr/>
      </xdr:nvCxnSpPr>
      <xdr:spPr>
        <a:xfrm flipV="1">
          <a:off x="18656300" y="1325017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146222</xdr:rowOff>
    </xdr:from>
    <xdr:to>
      <xdr:col>116</xdr:col>
      <xdr:colOff>114300</xdr:colOff>
      <xdr:row>77</xdr:row>
      <xdr:rowOff>76372</xdr:rowOff>
    </xdr:to>
    <xdr:sp macro="" textlink="">
      <xdr:nvSpPr>
        <xdr:cNvPr id="877" name="楕円 876"/>
        <xdr:cNvSpPr/>
      </xdr:nvSpPr>
      <xdr:spPr>
        <a:xfrm>
          <a:off x="22110700" y="131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124649</xdr:rowOff>
    </xdr:from>
    <xdr:ext cx="534377" cy="259045"/>
    <xdr:sp macro="" textlink="">
      <xdr:nvSpPr>
        <xdr:cNvPr id="878" name="繰出金該当値テキスト"/>
        <xdr:cNvSpPr txBox="1"/>
      </xdr:nvSpPr>
      <xdr:spPr>
        <a:xfrm>
          <a:off x="22212300" y="13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91109</xdr:rowOff>
    </xdr:from>
    <xdr:to>
      <xdr:col>112</xdr:col>
      <xdr:colOff>38100</xdr:colOff>
      <xdr:row>77</xdr:row>
      <xdr:rowOff>21259</xdr:rowOff>
    </xdr:to>
    <xdr:sp macro="" textlink="">
      <xdr:nvSpPr>
        <xdr:cNvPr id="879" name="楕円 878"/>
        <xdr:cNvSpPr/>
      </xdr:nvSpPr>
      <xdr:spPr>
        <a:xfrm>
          <a:off x="21272500" y="131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12386</xdr:rowOff>
    </xdr:from>
    <xdr:ext cx="534377" cy="259045"/>
    <xdr:sp macro="" textlink="">
      <xdr:nvSpPr>
        <xdr:cNvPr id="880" name="テキスト ボックス 879"/>
        <xdr:cNvSpPr txBox="1"/>
      </xdr:nvSpPr>
      <xdr:spPr>
        <a:xfrm>
          <a:off x="21056111" y="132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60249</xdr:rowOff>
    </xdr:from>
    <xdr:to>
      <xdr:col>107</xdr:col>
      <xdr:colOff>101600</xdr:colOff>
      <xdr:row>76</xdr:row>
      <xdr:rowOff>161849</xdr:rowOff>
    </xdr:to>
    <xdr:sp macro="" textlink="">
      <xdr:nvSpPr>
        <xdr:cNvPr id="881" name="楕円 880"/>
        <xdr:cNvSpPr/>
      </xdr:nvSpPr>
      <xdr:spPr>
        <a:xfrm>
          <a:off x="20383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6926</xdr:rowOff>
    </xdr:from>
    <xdr:ext cx="534377" cy="259045"/>
    <xdr:sp macro="" textlink="">
      <xdr:nvSpPr>
        <xdr:cNvPr id="882" name="テキスト ボックス 881"/>
        <xdr:cNvSpPr txBox="1"/>
      </xdr:nvSpPr>
      <xdr:spPr>
        <a:xfrm>
          <a:off x="20167111" y="128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169177</xdr:rowOff>
    </xdr:from>
    <xdr:to>
      <xdr:col>102</xdr:col>
      <xdr:colOff>165100</xdr:colOff>
      <xdr:row>77</xdr:row>
      <xdr:rowOff>99327</xdr:rowOff>
    </xdr:to>
    <xdr:sp macro="" textlink="">
      <xdr:nvSpPr>
        <xdr:cNvPr id="883" name="楕円 882"/>
        <xdr:cNvSpPr/>
      </xdr:nvSpPr>
      <xdr:spPr>
        <a:xfrm>
          <a:off x="19494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90454</xdr:rowOff>
    </xdr:from>
    <xdr:ext cx="534377" cy="259045"/>
    <xdr:sp macro="" textlink="">
      <xdr:nvSpPr>
        <xdr:cNvPr id="884" name="テキスト ボックス 883"/>
        <xdr:cNvSpPr txBox="1"/>
      </xdr:nvSpPr>
      <xdr:spPr>
        <a:xfrm>
          <a:off x="19278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43066</xdr:rowOff>
    </xdr:from>
    <xdr:to>
      <xdr:col>98</xdr:col>
      <xdr:colOff>38100</xdr:colOff>
      <xdr:row>77</xdr:row>
      <xdr:rowOff>144666</xdr:rowOff>
    </xdr:to>
    <xdr:sp macro="" textlink="">
      <xdr:nvSpPr>
        <xdr:cNvPr id="885" name="楕円 884"/>
        <xdr:cNvSpPr/>
      </xdr:nvSpPr>
      <xdr:spPr>
        <a:xfrm>
          <a:off x="18605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135793</xdr:rowOff>
    </xdr:from>
    <xdr:ext cx="534377" cy="259045"/>
    <xdr:sp macro="" textlink="">
      <xdr:nvSpPr>
        <xdr:cNvPr id="886" name="テキスト ボックス 885"/>
        <xdr:cNvSpPr txBox="1"/>
      </xdr:nvSpPr>
      <xdr:spPr>
        <a:xfrm>
          <a:off x="18389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あたりのコストを抑制できている要因といえる。一方で、新庁舎整備等の大型事業が計画されていることもあり、インフラの老朽化対策や基盤整備、それに関連する市債の発行を抑制していることから、公債費では全国平均を大きく下回る結果となっている。しかし、施設等の老朽化に対応するための維持補修費や新学校給食センター整備事業が進捗したことによる普通建設事業費は大きく増加している。今後も、大型事業、インフラ整備の遅れの解消、各施設の老朽化対策等により、公債費、普通建設事業費、維持補修費は増加していくことが予想される。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39878</xdr:rowOff>
    </xdr:to>
    <xdr:cxnSp macro="">
      <xdr:nvCxnSpPr>
        <xdr:cNvPr id="61" name="直線コネクタ 60"/>
        <xdr:cNvCxnSpPr/>
      </xdr:nvCxnSpPr>
      <xdr:spPr>
        <a:xfrm flipV="1">
          <a:off x="3797300" y="63534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34544</xdr:rowOff>
    </xdr:from>
    <xdr:to>
      <xdr:col>19</xdr:col>
      <xdr:colOff>177800</xdr:colOff>
      <xdr:row>37</xdr:row>
      <xdr:rowOff>39878</xdr:rowOff>
    </xdr:to>
    <xdr:cxnSp macro="">
      <xdr:nvCxnSpPr>
        <xdr:cNvPr id="64" name="直線コネクタ 63"/>
        <xdr:cNvCxnSpPr/>
      </xdr:nvCxnSpPr>
      <xdr:spPr>
        <a:xfrm>
          <a:off x="2908300" y="63781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79502</xdr:rowOff>
    </xdr:from>
    <xdr:to>
      <xdr:col>15</xdr:col>
      <xdr:colOff>50800</xdr:colOff>
      <xdr:row>37</xdr:row>
      <xdr:rowOff>34544</xdr:rowOff>
    </xdr:to>
    <xdr:cxnSp macro="">
      <xdr:nvCxnSpPr>
        <xdr:cNvPr id="67" name="直線コネクタ 66"/>
        <xdr:cNvCxnSpPr/>
      </xdr:nvCxnSpPr>
      <xdr:spPr>
        <a:xfrm>
          <a:off x="2019300" y="625170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71882</xdr:rowOff>
    </xdr:from>
    <xdr:to>
      <xdr:col>10</xdr:col>
      <xdr:colOff>114300</xdr:colOff>
      <xdr:row>36</xdr:row>
      <xdr:rowOff>79502</xdr:rowOff>
    </xdr:to>
    <xdr:cxnSp macro="">
      <xdr:nvCxnSpPr>
        <xdr:cNvPr id="70" name="直線コネクタ 69"/>
        <xdr:cNvCxnSpPr/>
      </xdr:nvCxnSpPr>
      <xdr:spPr>
        <a:xfrm>
          <a:off x="1130300" y="62440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130429</xdr:rowOff>
    </xdr:from>
    <xdr:to>
      <xdr:col>24</xdr:col>
      <xdr:colOff>114300</xdr:colOff>
      <xdr:row>37</xdr:row>
      <xdr:rowOff>60579</xdr:rowOff>
    </xdr:to>
    <xdr:sp macro="" textlink="">
      <xdr:nvSpPr>
        <xdr:cNvPr id="80" name="楕円 79"/>
        <xdr:cNvSpPr/>
      </xdr:nvSpPr>
      <xdr:spPr>
        <a:xfrm>
          <a:off x="45847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108856</xdr:rowOff>
    </xdr:from>
    <xdr:ext cx="469744" cy="259045"/>
    <xdr:sp macro="" textlink="">
      <xdr:nvSpPr>
        <xdr:cNvPr id="81" name="議会費該当値テキスト"/>
        <xdr:cNvSpPr txBox="1"/>
      </xdr:nvSpPr>
      <xdr:spPr>
        <a:xfrm>
          <a:off x="4686300"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160528</xdr:rowOff>
    </xdr:from>
    <xdr:to>
      <xdr:col>20</xdr:col>
      <xdr:colOff>38100</xdr:colOff>
      <xdr:row>37</xdr:row>
      <xdr:rowOff>90678</xdr:rowOff>
    </xdr:to>
    <xdr:sp macro="" textlink="">
      <xdr:nvSpPr>
        <xdr:cNvPr id="82" name="楕円 81"/>
        <xdr:cNvSpPr/>
      </xdr:nvSpPr>
      <xdr:spPr>
        <a:xfrm>
          <a:off x="3746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81805</xdr:rowOff>
    </xdr:from>
    <xdr:ext cx="469744" cy="259045"/>
    <xdr:sp macro="" textlink="">
      <xdr:nvSpPr>
        <xdr:cNvPr id="83" name="テキスト ボックス 82"/>
        <xdr:cNvSpPr txBox="1"/>
      </xdr:nvSpPr>
      <xdr:spPr>
        <a:xfrm>
          <a:off x="3562428"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155194</xdr:rowOff>
    </xdr:from>
    <xdr:to>
      <xdr:col>15</xdr:col>
      <xdr:colOff>101600</xdr:colOff>
      <xdr:row>37</xdr:row>
      <xdr:rowOff>85344</xdr:rowOff>
    </xdr:to>
    <xdr:sp macro="" textlink="">
      <xdr:nvSpPr>
        <xdr:cNvPr id="84" name="楕円 83"/>
        <xdr:cNvSpPr/>
      </xdr:nvSpPr>
      <xdr:spPr>
        <a:xfrm>
          <a:off x="2857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76471</xdr:rowOff>
    </xdr:from>
    <xdr:ext cx="469744" cy="259045"/>
    <xdr:sp macro="" textlink="">
      <xdr:nvSpPr>
        <xdr:cNvPr id="85" name="テキスト ボックス 84"/>
        <xdr:cNvSpPr txBox="1"/>
      </xdr:nvSpPr>
      <xdr:spPr>
        <a:xfrm>
          <a:off x="2673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28702</xdr:rowOff>
    </xdr:from>
    <xdr:to>
      <xdr:col>10</xdr:col>
      <xdr:colOff>165100</xdr:colOff>
      <xdr:row>36</xdr:row>
      <xdr:rowOff>130302</xdr:rowOff>
    </xdr:to>
    <xdr:sp macro="" textlink="">
      <xdr:nvSpPr>
        <xdr:cNvPr id="86" name="楕円 85"/>
        <xdr:cNvSpPr/>
      </xdr:nvSpPr>
      <xdr:spPr>
        <a:xfrm>
          <a:off x="1968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121429</xdr:rowOff>
    </xdr:from>
    <xdr:ext cx="469744" cy="259045"/>
    <xdr:sp macro="" textlink="">
      <xdr:nvSpPr>
        <xdr:cNvPr id="87" name="テキスト ボックス 86"/>
        <xdr:cNvSpPr txBox="1"/>
      </xdr:nvSpPr>
      <xdr:spPr>
        <a:xfrm>
          <a:off x="1784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21082</xdr:rowOff>
    </xdr:from>
    <xdr:to>
      <xdr:col>6</xdr:col>
      <xdr:colOff>38100</xdr:colOff>
      <xdr:row>36</xdr:row>
      <xdr:rowOff>122682</xdr:rowOff>
    </xdr:to>
    <xdr:sp macro="" textlink="">
      <xdr:nvSpPr>
        <xdr:cNvPr id="88" name="楕円 87"/>
        <xdr:cNvSpPr/>
      </xdr:nvSpPr>
      <xdr:spPr>
        <a:xfrm>
          <a:off x="1079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113809</xdr:rowOff>
    </xdr:from>
    <xdr:ext cx="469744" cy="259045"/>
    <xdr:sp macro="" textlink="">
      <xdr:nvSpPr>
        <xdr:cNvPr id="89" name="テキスト ボックス 88"/>
        <xdr:cNvSpPr txBox="1"/>
      </xdr:nvSpPr>
      <xdr:spPr>
        <a:xfrm>
          <a:off x="895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94949</xdr:rowOff>
    </xdr:from>
    <xdr:to>
      <xdr:col>24</xdr:col>
      <xdr:colOff>63500</xdr:colOff>
      <xdr:row>57</xdr:row>
      <xdr:rowOff>124489</xdr:rowOff>
    </xdr:to>
    <xdr:cxnSp macro="">
      <xdr:nvCxnSpPr>
        <xdr:cNvPr id="116" name="直線コネクタ 115"/>
        <xdr:cNvCxnSpPr/>
      </xdr:nvCxnSpPr>
      <xdr:spPr>
        <a:xfrm flipV="1">
          <a:off x="3797300" y="9867599"/>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124489</xdr:rowOff>
    </xdr:from>
    <xdr:to>
      <xdr:col>19</xdr:col>
      <xdr:colOff>177800</xdr:colOff>
      <xdr:row>57</xdr:row>
      <xdr:rowOff>137286</xdr:rowOff>
    </xdr:to>
    <xdr:cxnSp macro="">
      <xdr:nvCxnSpPr>
        <xdr:cNvPr id="119" name="直線コネクタ 118"/>
        <xdr:cNvCxnSpPr/>
      </xdr:nvCxnSpPr>
      <xdr:spPr>
        <a:xfrm flipV="1">
          <a:off x="2908300" y="9897139"/>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137286</xdr:rowOff>
    </xdr:from>
    <xdr:to>
      <xdr:col>15</xdr:col>
      <xdr:colOff>50800</xdr:colOff>
      <xdr:row>57</xdr:row>
      <xdr:rowOff>155336</xdr:rowOff>
    </xdr:to>
    <xdr:cxnSp macro="">
      <xdr:nvCxnSpPr>
        <xdr:cNvPr id="122" name="直線コネクタ 121"/>
        <xdr:cNvCxnSpPr/>
      </xdr:nvCxnSpPr>
      <xdr:spPr>
        <a:xfrm flipV="1">
          <a:off x="2019300" y="990993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149667</xdr:rowOff>
    </xdr:from>
    <xdr:to>
      <xdr:col>10</xdr:col>
      <xdr:colOff>114300</xdr:colOff>
      <xdr:row>57</xdr:row>
      <xdr:rowOff>155336</xdr:rowOff>
    </xdr:to>
    <xdr:cxnSp macro="">
      <xdr:nvCxnSpPr>
        <xdr:cNvPr id="125" name="直線コネクタ 124"/>
        <xdr:cNvCxnSpPr/>
      </xdr:nvCxnSpPr>
      <xdr:spPr>
        <a:xfrm>
          <a:off x="1130300" y="992231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44149</xdr:rowOff>
    </xdr:from>
    <xdr:to>
      <xdr:col>24</xdr:col>
      <xdr:colOff>114300</xdr:colOff>
      <xdr:row>57</xdr:row>
      <xdr:rowOff>145749</xdr:rowOff>
    </xdr:to>
    <xdr:sp macro="" textlink="">
      <xdr:nvSpPr>
        <xdr:cNvPr id="135" name="楕円 134"/>
        <xdr:cNvSpPr/>
      </xdr:nvSpPr>
      <xdr:spPr>
        <a:xfrm>
          <a:off x="4584700" y="98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73689</xdr:rowOff>
    </xdr:from>
    <xdr:to>
      <xdr:col>20</xdr:col>
      <xdr:colOff>38100</xdr:colOff>
      <xdr:row>58</xdr:row>
      <xdr:rowOff>3839</xdr:rowOff>
    </xdr:to>
    <xdr:sp macro="" textlink="">
      <xdr:nvSpPr>
        <xdr:cNvPr id="137" name="楕円 136"/>
        <xdr:cNvSpPr/>
      </xdr:nvSpPr>
      <xdr:spPr>
        <a:xfrm>
          <a:off x="3746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166416</xdr:rowOff>
    </xdr:from>
    <xdr:ext cx="534377" cy="259045"/>
    <xdr:sp macro="" textlink="">
      <xdr:nvSpPr>
        <xdr:cNvPr id="138" name="テキスト ボックス 137"/>
        <xdr:cNvSpPr txBox="1"/>
      </xdr:nvSpPr>
      <xdr:spPr>
        <a:xfrm>
          <a:off x="3530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86486</xdr:rowOff>
    </xdr:from>
    <xdr:to>
      <xdr:col>15</xdr:col>
      <xdr:colOff>101600</xdr:colOff>
      <xdr:row>58</xdr:row>
      <xdr:rowOff>16636</xdr:rowOff>
    </xdr:to>
    <xdr:sp macro="" textlink="">
      <xdr:nvSpPr>
        <xdr:cNvPr id="139" name="楕円 138"/>
        <xdr:cNvSpPr/>
      </xdr:nvSpPr>
      <xdr:spPr>
        <a:xfrm>
          <a:off x="2857500" y="9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7763</xdr:rowOff>
    </xdr:from>
    <xdr:ext cx="534377" cy="259045"/>
    <xdr:sp macro="" textlink="">
      <xdr:nvSpPr>
        <xdr:cNvPr id="140" name="テキスト ボックス 139"/>
        <xdr:cNvSpPr txBox="1"/>
      </xdr:nvSpPr>
      <xdr:spPr>
        <a:xfrm>
          <a:off x="2641111" y="99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104536</xdr:rowOff>
    </xdr:from>
    <xdr:to>
      <xdr:col>10</xdr:col>
      <xdr:colOff>165100</xdr:colOff>
      <xdr:row>58</xdr:row>
      <xdr:rowOff>34686</xdr:rowOff>
    </xdr:to>
    <xdr:sp macro="" textlink="">
      <xdr:nvSpPr>
        <xdr:cNvPr id="141" name="楕円 140"/>
        <xdr:cNvSpPr/>
      </xdr:nvSpPr>
      <xdr:spPr>
        <a:xfrm>
          <a:off x="1968500" y="98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25813</xdr:rowOff>
    </xdr:from>
    <xdr:ext cx="534377" cy="259045"/>
    <xdr:sp macro="" textlink="">
      <xdr:nvSpPr>
        <xdr:cNvPr id="142" name="テキスト ボックス 141"/>
        <xdr:cNvSpPr txBox="1"/>
      </xdr:nvSpPr>
      <xdr:spPr>
        <a:xfrm>
          <a:off x="1752111" y="99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98867</xdr:rowOff>
    </xdr:from>
    <xdr:to>
      <xdr:col>6</xdr:col>
      <xdr:colOff>38100</xdr:colOff>
      <xdr:row>58</xdr:row>
      <xdr:rowOff>29017</xdr:rowOff>
    </xdr:to>
    <xdr:sp macro="" textlink="">
      <xdr:nvSpPr>
        <xdr:cNvPr id="143" name="楕円 142"/>
        <xdr:cNvSpPr/>
      </xdr:nvSpPr>
      <xdr:spPr>
        <a:xfrm>
          <a:off x="1079500" y="9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20144</xdr:rowOff>
    </xdr:from>
    <xdr:ext cx="534377" cy="259045"/>
    <xdr:sp macro="" textlink="">
      <xdr:nvSpPr>
        <xdr:cNvPr id="144" name="テキスト ボックス 143"/>
        <xdr:cNvSpPr txBox="1"/>
      </xdr:nvSpPr>
      <xdr:spPr>
        <a:xfrm>
          <a:off x="863111" y="99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9513</xdr:rowOff>
    </xdr:from>
    <xdr:to>
      <xdr:col>24</xdr:col>
      <xdr:colOff>63500</xdr:colOff>
      <xdr:row>76</xdr:row>
      <xdr:rowOff>14351</xdr:rowOff>
    </xdr:to>
    <xdr:cxnSp macro="">
      <xdr:nvCxnSpPr>
        <xdr:cNvPr id="174" name="直線コネクタ 173"/>
        <xdr:cNvCxnSpPr/>
      </xdr:nvCxnSpPr>
      <xdr:spPr>
        <a:xfrm>
          <a:off x="3797300" y="13039713"/>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145504</xdr:rowOff>
    </xdr:from>
    <xdr:to>
      <xdr:col>19</xdr:col>
      <xdr:colOff>177800</xdr:colOff>
      <xdr:row>76</xdr:row>
      <xdr:rowOff>9513</xdr:rowOff>
    </xdr:to>
    <xdr:cxnSp macro="">
      <xdr:nvCxnSpPr>
        <xdr:cNvPr id="177" name="直線コネクタ 176"/>
        <xdr:cNvCxnSpPr/>
      </xdr:nvCxnSpPr>
      <xdr:spPr>
        <a:xfrm>
          <a:off x="2908300" y="13004254"/>
          <a:ext cx="8890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145504</xdr:rowOff>
    </xdr:from>
    <xdr:to>
      <xdr:col>15</xdr:col>
      <xdr:colOff>50800</xdr:colOff>
      <xdr:row>76</xdr:row>
      <xdr:rowOff>102349</xdr:rowOff>
    </xdr:to>
    <xdr:cxnSp macro="">
      <xdr:nvCxnSpPr>
        <xdr:cNvPr id="180" name="直線コネクタ 179"/>
        <xdr:cNvCxnSpPr/>
      </xdr:nvCxnSpPr>
      <xdr:spPr>
        <a:xfrm flipV="1">
          <a:off x="2019300" y="13004254"/>
          <a:ext cx="889000" cy="1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102349</xdr:rowOff>
    </xdr:from>
    <xdr:to>
      <xdr:col>10</xdr:col>
      <xdr:colOff>114300</xdr:colOff>
      <xdr:row>76</xdr:row>
      <xdr:rowOff>147219</xdr:rowOff>
    </xdr:to>
    <xdr:cxnSp macro="">
      <xdr:nvCxnSpPr>
        <xdr:cNvPr id="183" name="直線コネクタ 182"/>
        <xdr:cNvCxnSpPr/>
      </xdr:nvCxnSpPr>
      <xdr:spPr>
        <a:xfrm flipV="1">
          <a:off x="1130300" y="13132549"/>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135001</xdr:rowOff>
    </xdr:from>
    <xdr:to>
      <xdr:col>24</xdr:col>
      <xdr:colOff>114300</xdr:colOff>
      <xdr:row>76</xdr:row>
      <xdr:rowOff>65151</xdr:rowOff>
    </xdr:to>
    <xdr:sp macro="" textlink="">
      <xdr:nvSpPr>
        <xdr:cNvPr id="193" name="楕円 192"/>
        <xdr:cNvSpPr/>
      </xdr:nvSpPr>
      <xdr:spPr>
        <a:xfrm>
          <a:off x="45847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113428</xdr:rowOff>
    </xdr:from>
    <xdr:ext cx="599010" cy="259045"/>
    <xdr:sp macro="" textlink="">
      <xdr:nvSpPr>
        <xdr:cNvPr id="194" name="民生費該当値テキスト"/>
        <xdr:cNvSpPr txBox="1"/>
      </xdr:nvSpPr>
      <xdr:spPr>
        <a:xfrm>
          <a:off x="4686300" y="1297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130163</xdr:rowOff>
    </xdr:from>
    <xdr:to>
      <xdr:col>20</xdr:col>
      <xdr:colOff>38100</xdr:colOff>
      <xdr:row>76</xdr:row>
      <xdr:rowOff>60313</xdr:rowOff>
    </xdr:to>
    <xdr:sp macro="" textlink="">
      <xdr:nvSpPr>
        <xdr:cNvPr id="195" name="楕円 194"/>
        <xdr:cNvSpPr/>
      </xdr:nvSpPr>
      <xdr:spPr>
        <a:xfrm>
          <a:off x="3746500" y="12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51440</xdr:rowOff>
    </xdr:from>
    <xdr:ext cx="599010" cy="259045"/>
    <xdr:sp macro="" textlink="">
      <xdr:nvSpPr>
        <xdr:cNvPr id="196" name="テキスト ボックス 195"/>
        <xdr:cNvSpPr txBox="1"/>
      </xdr:nvSpPr>
      <xdr:spPr>
        <a:xfrm>
          <a:off x="3497795" y="130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94704</xdr:rowOff>
    </xdr:from>
    <xdr:to>
      <xdr:col>15</xdr:col>
      <xdr:colOff>101600</xdr:colOff>
      <xdr:row>76</xdr:row>
      <xdr:rowOff>24854</xdr:rowOff>
    </xdr:to>
    <xdr:sp macro="" textlink="">
      <xdr:nvSpPr>
        <xdr:cNvPr id="197" name="楕円 196"/>
        <xdr:cNvSpPr/>
      </xdr:nvSpPr>
      <xdr:spPr>
        <a:xfrm>
          <a:off x="2857500" y="12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15981</xdr:rowOff>
    </xdr:from>
    <xdr:ext cx="599010" cy="259045"/>
    <xdr:sp macro="" textlink="">
      <xdr:nvSpPr>
        <xdr:cNvPr id="198" name="テキスト ボックス 197"/>
        <xdr:cNvSpPr txBox="1"/>
      </xdr:nvSpPr>
      <xdr:spPr>
        <a:xfrm>
          <a:off x="2608795" y="130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51549</xdr:rowOff>
    </xdr:from>
    <xdr:to>
      <xdr:col>10</xdr:col>
      <xdr:colOff>165100</xdr:colOff>
      <xdr:row>76</xdr:row>
      <xdr:rowOff>153149</xdr:rowOff>
    </xdr:to>
    <xdr:sp macro="" textlink="">
      <xdr:nvSpPr>
        <xdr:cNvPr id="199" name="楕円 198"/>
        <xdr:cNvSpPr/>
      </xdr:nvSpPr>
      <xdr:spPr>
        <a:xfrm>
          <a:off x="1968500" y="130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144276</xdr:rowOff>
    </xdr:from>
    <xdr:ext cx="599010" cy="259045"/>
    <xdr:sp macro="" textlink="">
      <xdr:nvSpPr>
        <xdr:cNvPr id="200" name="テキスト ボックス 199"/>
        <xdr:cNvSpPr txBox="1"/>
      </xdr:nvSpPr>
      <xdr:spPr>
        <a:xfrm>
          <a:off x="1719795" y="1317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96419</xdr:rowOff>
    </xdr:from>
    <xdr:to>
      <xdr:col>6</xdr:col>
      <xdr:colOff>38100</xdr:colOff>
      <xdr:row>77</xdr:row>
      <xdr:rowOff>26569</xdr:rowOff>
    </xdr:to>
    <xdr:sp macro="" textlink="">
      <xdr:nvSpPr>
        <xdr:cNvPr id="201" name="楕円 200"/>
        <xdr:cNvSpPr/>
      </xdr:nvSpPr>
      <xdr:spPr>
        <a:xfrm>
          <a:off x="1079500" y="131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17696</xdr:rowOff>
    </xdr:from>
    <xdr:ext cx="599010" cy="259045"/>
    <xdr:sp macro="" textlink="">
      <xdr:nvSpPr>
        <xdr:cNvPr id="202" name="テキスト ボックス 201"/>
        <xdr:cNvSpPr txBox="1"/>
      </xdr:nvSpPr>
      <xdr:spPr>
        <a:xfrm>
          <a:off x="830795" y="132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7455</xdr:rowOff>
    </xdr:from>
    <xdr:to>
      <xdr:col>24</xdr:col>
      <xdr:colOff>63500</xdr:colOff>
      <xdr:row>97</xdr:row>
      <xdr:rowOff>36297</xdr:rowOff>
    </xdr:to>
    <xdr:cxnSp macro="">
      <xdr:nvCxnSpPr>
        <xdr:cNvPr id="232" name="直線コネクタ 231"/>
        <xdr:cNvCxnSpPr/>
      </xdr:nvCxnSpPr>
      <xdr:spPr>
        <a:xfrm flipV="1">
          <a:off x="3797300" y="16638105"/>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25705</xdr:rowOff>
    </xdr:from>
    <xdr:to>
      <xdr:col>19</xdr:col>
      <xdr:colOff>177800</xdr:colOff>
      <xdr:row>97</xdr:row>
      <xdr:rowOff>36297</xdr:rowOff>
    </xdr:to>
    <xdr:cxnSp macro="">
      <xdr:nvCxnSpPr>
        <xdr:cNvPr id="235" name="直線コネクタ 234"/>
        <xdr:cNvCxnSpPr/>
      </xdr:nvCxnSpPr>
      <xdr:spPr>
        <a:xfrm>
          <a:off x="2908300" y="16656355"/>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25591</xdr:rowOff>
    </xdr:from>
    <xdr:to>
      <xdr:col>15</xdr:col>
      <xdr:colOff>50800</xdr:colOff>
      <xdr:row>97</xdr:row>
      <xdr:rowOff>25705</xdr:rowOff>
    </xdr:to>
    <xdr:cxnSp macro="">
      <xdr:nvCxnSpPr>
        <xdr:cNvPr id="238" name="直線コネクタ 237"/>
        <xdr:cNvCxnSpPr/>
      </xdr:nvCxnSpPr>
      <xdr:spPr>
        <a:xfrm>
          <a:off x="2019300" y="16484791"/>
          <a:ext cx="889000" cy="1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25591</xdr:rowOff>
    </xdr:from>
    <xdr:to>
      <xdr:col>10</xdr:col>
      <xdr:colOff>114300</xdr:colOff>
      <xdr:row>97</xdr:row>
      <xdr:rowOff>101028</xdr:rowOff>
    </xdr:to>
    <xdr:cxnSp macro="">
      <xdr:nvCxnSpPr>
        <xdr:cNvPr id="241" name="直線コネクタ 240"/>
        <xdr:cNvCxnSpPr/>
      </xdr:nvCxnSpPr>
      <xdr:spPr>
        <a:xfrm flipV="1">
          <a:off x="1130300" y="16484791"/>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128105</xdr:rowOff>
    </xdr:from>
    <xdr:to>
      <xdr:col>24</xdr:col>
      <xdr:colOff>114300</xdr:colOff>
      <xdr:row>97</xdr:row>
      <xdr:rowOff>58255</xdr:rowOff>
    </xdr:to>
    <xdr:sp macro="" textlink="">
      <xdr:nvSpPr>
        <xdr:cNvPr id="251" name="楕円 250"/>
        <xdr:cNvSpPr/>
      </xdr:nvSpPr>
      <xdr:spPr>
        <a:xfrm>
          <a:off x="4584700" y="165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150982</xdr:rowOff>
    </xdr:from>
    <xdr:ext cx="534377" cy="259045"/>
    <xdr:sp macro="" textlink="">
      <xdr:nvSpPr>
        <xdr:cNvPr id="252" name="衛生費該当値テキスト"/>
        <xdr:cNvSpPr txBox="1"/>
      </xdr:nvSpPr>
      <xdr:spPr>
        <a:xfrm>
          <a:off x="4686300" y="164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156947</xdr:rowOff>
    </xdr:from>
    <xdr:to>
      <xdr:col>20</xdr:col>
      <xdr:colOff>38100</xdr:colOff>
      <xdr:row>97</xdr:row>
      <xdr:rowOff>87097</xdr:rowOff>
    </xdr:to>
    <xdr:sp macro="" textlink="">
      <xdr:nvSpPr>
        <xdr:cNvPr id="253" name="楕円 252"/>
        <xdr:cNvSpPr/>
      </xdr:nvSpPr>
      <xdr:spPr>
        <a:xfrm>
          <a:off x="3746500" y="166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103624</xdr:rowOff>
    </xdr:from>
    <xdr:ext cx="534377" cy="259045"/>
    <xdr:sp macro="" textlink="">
      <xdr:nvSpPr>
        <xdr:cNvPr id="254" name="テキスト ボックス 253"/>
        <xdr:cNvSpPr txBox="1"/>
      </xdr:nvSpPr>
      <xdr:spPr>
        <a:xfrm>
          <a:off x="3530111" y="163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146355</xdr:rowOff>
    </xdr:from>
    <xdr:to>
      <xdr:col>15</xdr:col>
      <xdr:colOff>101600</xdr:colOff>
      <xdr:row>97</xdr:row>
      <xdr:rowOff>76505</xdr:rowOff>
    </xdr:to>
    <xdr:sp macro="" textlink="">
      <xdr:nvSpPr>
        <xdr:cNvPr id="255" name="楕円 254"/>
        <xdr:cNvSpPr/>
      </xdr:nvSpPr>
      <xdr:spPr>
        <a:xfrm>
          <a:off x="2857500" y="166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93032</xdr:rowOff>
    </xdr:from>
    <xdr:ext cx="534377" cy="259045"/>
    <xdr:sp macro="" textlink="">
      <xdr:nvSpPr>
        <xdr:cNvPr id="256" name="テキスト ボックス 255"/>
        <xdr:cNvSpPr txBox="1"/>
      </xdr:nvSpPr>
      <xdr:spPr>
        <a:xfrm>
          <a:off x="2641111" y="163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146241</xdr:rowOff>
    </xdr:from>
    <xdr:to>
      <xdr:col>10</xdr:col>
      <xdr:colOff>165100</xdr:colOff>
      <xdr:row>96</xdr:row>
      <xdr:rowOff>76391</xdr:rowOff>
    </xdr:to>
    <xdr:sp macro="" textlink="">
      <xdr:nvSpPr>
        <xdr:cNvPr id="257" name="楕円 256"/>
        <xdr:cNvSpPr/>
      </xdr:nvSpPr>
      <xdr:spPr>
        <a:xfrm>
          <a:off x="1968500" y="16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92918</xdr:rowOff>
    </xdr:from>
    <xdr:ext cx="534377" cy="259045"/>
    <xdr:sp macro="" textlink="">
      <xdr:nvSpPr>
        <xdr:cNvPr id="258" name="テキスト ボックス 257"/>
        <xdr:cNvSpPr txBox="1"/>
      </xdr:nvSpPr>
      <xdr:spPr>
        <a:xfrm>
          <a:off x="1752111" y="162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50228</xdr:rowOff>
    </xdr:from>
    <xdr:to>
      <xdr:col>6</xdr:col>
      <xdr:colOff>38100</xdr:colOff>
      <xdr:row>97</xdr:row>
      <xdr:rowOff>151828</xdr:rowOff>
    </xdr:to>
    <xdr:sp macro="" textlink="">
      <xdr:nvSpPr>
        <xdr:cNvPr id="259" name="楕円 258"/>
        <xdr:cNvSpPr/>
      </xdr:nvSpPr>
      <xdr:spPr>
        <a:xfrm>
          <a:off x="1079500" y="166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142955</xdr:rowOff>
    </xdr:from>
    <xdr:ext cx="534377" cy="259045"/>
    <xdr:sp macro="" textlink="">
      <xdr:nvSpPr>
        <xdr:cNvPr id="260" name="テキスト ボックス 259"/>
        <xdr:cNvSpPr txBox="1"/>
      </xdr:nvSpPr>
      <xdr:spPr>
        <a:xfrm>
          <a:off x="863111" y="167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139654</xdr:rowOff>
    </xdr:from>
    <xdr:to>
      <xdr:col>55</xdr:col>
      <xdr:colOff>0</xdr:colOff>
      <xdr:row>38</xdr:row>
      <xdr:rowOff>139654</xdr:rowOff>
    </xdr:to>
    <xdr:cxnSp macro="">
      <xdr:nvCxnSpPr>
        <xdr:cNvPr id="287" name="直線コネクタ 286"/>
        <xdr:cNvCxnSpPr/>
      </xdr:nvCxnSpPr>
      <xdr:spPr>
        <a:xfrm>
          <a:off x="9639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138146</xdr:rowOff>
    </xdr:from>
    <xdr:to>
      <xdr:col>50</xdr:col>
      <xdr:colOff>114300</xdr:colOff>
      <xdr:row>38</xdr:row>
      <xdr:rowOff>139654</xdr:rowOff>
    </xdr:to>
    <xdr:cxnSp macro="">
      <xdr:nvCxnSpPr>
        <xdr:cNvPr id="290" name="直線コネクタ 289"/>
        <xdr:cNvCxnSpPr/>
      </xdr:nvCxnSpPr>
      <xdr:spPr>
        <a:xfrm>
          <a:off x="8750300" y="66532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138146</xdr:rowOff>
    </xdr:from>
    <xdr:to>
      <xdr:col>45</xdr:col>
      <xdr:colOff>177800</xdr:colOff>
      <xdr:row>38</xdr:row>
      <xdr:rowOff>139654</xdr:rowOff>
    </xdr:to>
    <xdr:cxnSp macro="">
      <xdr:nvCxnSpPr>
        <xdr:cNvPr id="293" name="直線コネクタ 292"/>
        <xdr:cNvCxnSpPr/>
      </xdr:nvCxnSpPr>
      <xdr:spPr>
        <a:xfrm flipV="1">
          <a:off x="7861300" y="66532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138557</xdr:rowOff>
    </xdr:from>
    <xdr:to>
      <xdr:col>41</xdr:col>
      <xdr:colOff>50800</xdr:colOff>
      <xdr:row>38</xdr:row>
      <xdr:rowOff>139654</xdr:rowOff>
    </xdr:to>
    <xdr:cxnSp macro="">
      <xdr:nvCxnSpPr>
        <xdr:cNvPr id="296" name="直線コネクタ 295"/>
        <xdr:cNvCxnSpPr/>
      </xdr:nvCxnSpPr>
      <xdr:spPr>
        <a:xfrm>
          <a:off x="6972300" y="665365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88854</xdr:rowOff>
    </xdr:from>
    <xdr:to>
      <xdr:col>55</xdr:col>
      <xdr:colOff>50800</xdr:colOff>
      <xdr:row>39</xdr:row>
      <xdr:rowOff>19004</xdr:rowOff>
    </xdr:to>
    <xdr:sp macro="" textlink="">
      <xdr:nvSpPr>
        <xdr:cNvPr id="306" name="楕円 305"/>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3781</xdr:rowOff>
    </xdr:from>
    <xdr:ext cx="249299" cy="259045"/>
    <xdr:sp macro="" textlink="">
      <xdr:nvSpPr>
        <xdr:cNvPr id="307" name="労働費該当値テキスト"/>
        <xdr:cNvSpPr txBox="1"/>
      </xdr:nvSpPr>
      <xdr:spPr>
        <a:xfrm>
          <a:off x="10528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88854</xdr:rowOff>
    </xdr:from>
    <xdr:to>
      <xdr:col>50</xdr:col>
      <xdr:colOff>165100</xdr:colOff>
      <xdr:row>39</xdr:row>
      <xdr:rowOff>19004</xdr:rowOff>
    </xdr:to>
    <xdr:sp macro="" textlink="">
      <xdr:nvSpPr>
        <xdr:cNvPr id="308" name="楕円 307"/>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10131</xdr:rowOff>
    </xdr:from>
    <xdr:ext cx="249299" cy="259045"/>
    <xdr:sp macro="" textlink="">
      <xdr:nvSpPr>
        <xdr:cNvPr id="309" name="テキスト ボックス 308"/>
        <xdr:cNvSpPr txBox="1"/>
      </xdr:nvSpPr>
      <xdr:spPr>
        <a:xfrm>
          <a:off x="9514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87346</xdr:rowOff>
    </xdr:from>
    <xdr:to>
      <xdr:col>46</xdr:col>
      <xdr:colOff>38100</xdr:colOff>
      <xdr:row>39</xdr:row>
      <xdr:rowOff>17496</xdr:rowOff>
    </xdr:to>
    <xdr:sp macro="" textlink="">
      <xdr:nvSpPr>
        <xdr:cNvPr id="310" name="楕円 309"/>
        <xdr:cNvSpPr/>
      </xdr:nvSpPr>
      <xdr:spPr>
        <a:xfrm>
          <a:off x="8699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8623</xdr:rowOff>
    </xdr:from>
    <xdr:ext cx="313932" cy="259045"/>
    <xdr:sp macro="" textlink="">
      <xdr:nvSpPr>
        <xdr:cNvPr id="311" name="テキスト ボックス 310"/>
        <xdr:cNvSpPr txBox="1"/>
      </xdr:nvSpPr>
      <xdr:spPr>
        <a:xfrm>
          <a:off x="8593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88854</xdr:rowOff>
    </xdr:from>
    <xdr:to>
      <xdr:col>41</xdr:col>
      <xdr:colOff>101600</xdr:colOff>
      <xdr:row>39</xdr:row>
      <xdr:rowOff>19004</xdr:rowOff>
    </xdr:to>
    <xdr:sp macro="" textlink="">
      <xdr:nvSpPr>
        <xdr:cNvPr id="312" name="楕円 311"/>
        <xdr:cNvSpPr/>
      </xdr:nvSpPr>
      <xdr:spPr>
        <a:xfrm>
          <a:off x="781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10131</xdr:rowOff>
    </xdr:from>
    <xdr:ext cx="249299" cy="259045"/>
    <xdr:sp macro="" textlink="">
      <xdr:nvSpPr>
        <xdr:cNvPr id="313" name="テキスト ボックス 312"/>
        <xdr:cNvSpPr txBox="1"/>
      </xdr:nvSpPr>
      <xdr:spPr>
        <a:xfrm>
          <a:off x="773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14" name="楕円 313"/>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9034</xdr:rowOff>
    </xdr:from>
    <xdr:ext cx="313932" cy="259045"/>
    <xdr:sp macro="" textlink="">
      <xdr:nvSpPr>
        <xdr:cNvPr id="315" name="テキスト ボックス 314"/>
        <xdr:cNvSpPr txBox="1"/>
      </xdr:nvSpPr>
      <xdr:spPr>
        <a:xfrm>
          <a:off x="6815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2906</xdr:rowOff>
    </xdr:from>
    <xdr:to>
      <xdr:col>55</xdr:col>
      <xdr:colOff>0</xdr:colOff>
      <xdr:row>59</xdr:row>
      <xdr:rowOff>11455</xdr:rowOff>
    </xdr:to>
    <xdr:cxnSp macro="">
      <xdr:nvCxnSpPr>
        <xdr:cNvPr id="344" name="直線コネクタ 343"/>
        <xdr:cNvCxnSpPr/>
      </xdr:nvCxnSpPr>
      <xdr:spPr>
        <a:xfrm>
          <a:off x="9639300" y="10118456"/>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2906</xdr:rowOff>
    </xdr:from>
    <xdr:to>
      <xdr:col>50</xdr:col>
      <xdr:colOff>114300</xdr:colOff>
      <xdr:row>59</xdr:row>
      <xdr:rowOff>4026</xdr:rowOff>
    </xdr:to>
    <xdr:cxnSp macro="">
      <xdr:nvCxnSpPr>
        <xdr:cNvPr id="347" name="直線コネクタ 346"/>
        <xdr:cNvCxnSpPr/>
      </xdr:nvCxnSpPr>
      <xdr:spPr>
        <a:xfrm flipV="1">
          <a:off x="8750300" y="1011845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4026</xdr:rowOff>
    </xdr:from>
    <xdr:to>
      <xdr:col>45</xdr:col>
      <xdr:colOff>177800</xdr:colOff>
      <xdr:row>59</xdr:row>
      <xdr:rowOff>14206</xdr:rowOff>
    </xdr:to>
    <xdr:cxnSp macro="">
      <xdr:nvCxnSpPr>
        <xdr:cNvPr id="350" name="直線コネクタ 349"/>
        <xdr:cNvCxnSpPr/>
      </xdr:nvCxnSpPr>
      <xdr:spPr>
        <a:xfrm flipV="1">
          <a:off x="7861300" y="10119576"/>
          <a:ext cx="8890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14206</xdr:rowOff>
    </xdr:from>
    <xdr:to>
      <xdr:col>41</xdr:col>
      <xdr:colOff>50800</xdr:colOff>
      <xdr:row>59</xdr:row>
      <xdr:rowOff>14953</xdr:rowOff>
    </xdr:to>
    <xdr:cxnSp macro="">
      <xdr:nvCxnSpPr>
        <xdr:cNvPr id="353" name="直線コネクタ 352"/>
        <xdr:cNvCxnSpPr/>
      </xdr:nvCxnSpPr>
      <xdr:spPr>
        <a:xfrm flipV="1">
          <a:off x="6972300" y="10129756"/>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132105</xdr:rowOff>
    </xdr:from>
    <xdr:to>
      <xdr:col>55</xdr:col>
      <xdr:colOff>50800</xdr:colOff>
      <xdr:row>59</xdr:row>
      <xdr:rowOff>62255</xdr:rowOff>
    </xdr:to>
    <xdr:sp macro="" textlink="">
      <xdr:nvSpPr>
        <xdr:cNvPr id="363" name="楕円 362"/>
        <xdr:cNvSpPr/>
      </xdr:nvSpPr>
      <xdr:spPr>
        <a:xfrm>
          <a:off x="10426700" y="100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47032</xdr:rowOff>
    </xdr:from>
    <xdr:ext cx="469744" cy="259045"/>
    <xdr:sp macro="" textlink="">
      <xdr:nvSpPr>
        <xdr:cNvPr id="364" name="農林水産業費該当値テキスト"/>
        <xdr:cNvSpPr txBox="1"/>
      </xdr:nvSpPr>
      <xdr:spPr>
        <a:xfrm>
          <a:off x="10528300" y="999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123556</xdr:rowOff>
    </xdr:from>
    <xdr:to>
      <xdr:col>50</xdr:col>
      <xdr:colOff>165100</xdr:colOff>
      <xdr:row>59</xdr:row>
      <xdr:rowOff>53706</xdr:rowOff>
    </xdr:to>
    <xdr:sp macro="" textlink="">
      <xdr:nvSpPr>
        <xdr:cNvPr id="365" name="楕円 364"/>
        <xdr:cNvSpPr/>
      </xdr:nvSpPr>
      <xdr:spPr>
        <a:xfrm>
          <a:off x="9588500" y="1006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44833</xdr:rowOff>
    </xdr:from>
    <xdr:ext cx="469744" cy="259045"/>
    <xdr:sp macro="" textlink="">
      <xdr:nvSpPr>
        <xdr:cNvPr id="366" name="テキスト ボックス 365"/>
        <xdr:cNvSpPr txBox="1"/>
      </xdr:nvSpPr>
      <xdr:spPr>
        <a:xfrm>
          <a:off x="9404428" y="101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124676</xdr:rowOff>
    </xdr:from>
    <xdr:to>
      <xdr:col>46</xdr:col>
      <xdr:colOff>38100</xdr:colOff>
      <xdr:row>59</xdr:row>
      <xdr:rowOff>54826</xdr:rowOff>
    </xdr:to>
    <xdr:sp macro="" textlink="">
      <xdr:nvSpPr>
        <xdr:cNvPr id="367" name="楕円 366"/>
        <xdr:cNvSpPr/>
      </xdr:nvSpPr>
      <xdr:spPr>
        <a:xfrm>
          <a:off x="86995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45953</xdr:rowOff>
    </xdr:from>
    <xdr:ext cx="469744" cy="259045"/>
    <xdr:sp macro="" textlink="">
      <xdr:nvSpPr>
        <xdr:cNvPr id="368" name="テキスト ボックス 367"/>
        <xdr:cNvSpPr txBox="1"/>
      </xdr:nvSpPr>
      <xdr:spPr>
        <a:xfrm>
          <a:off x="8515428" y="101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134856</xdr:rowOff>
    </xdr:from>
    <xdr:to>
      <xdr:col>41</xdr:col>
      <xdr:colOff>101600</xdr:colOff>
      <xdr:row>59</xdr:row>
      <xdr:rowOff>65006</xdr:rowOff>
    </xdr:to>
    <xdr:sp macro="" textlink="">
      <xdr:nvSpPr>
        <xdr:cNvPr id="369" name="楕円 368"/>
        <xdr:cNvSpPr/>
      </xdr:nvSpPr>
      <xdr:spPr>
        <a:xfrm>
          <a:off x="7810500" y="100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56133</xdr:rowOff>
    </xdr:from>
    <xdr:ext cx="469744" cy="259045"/>
    <xdr:sp macro="" textlink="">
      <xdr:nvSpPr>
        <xdr:cNvPr id="370" name="テキスト ボックス 369"/>
        <xdr:cNvSpPr txBox="1"/>
      </xdr:nvSpPr>
      <xdr:spPr>
        <a:xfrm>
          <a:off x="7626428" y="101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135603</xdr:rowOff>
    </xdr:from>
    <xdr:to>
      <xdr:col>36</xdr:col>
      <xdr:colOff>165100</xdr:colOff>
      <xdr:row>59</xdr:row>
      <xdr:rowOff>65753</xdr:rowOff>
    </xdr:to>
    <xdr:sp macro="" textlink="">
      <xdr:nvSpPr>
        <xdr:cNvPr id="371" name="楕円 370"/>
        <xdr:cNvSpPr/>
      </xdr:nvSpPr>
      <xdr:spPr>
        <a:xfrm>
          <a:off x="6921500" y="100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56880</xdr:rowOff>
    </xdr:from>
    <xdr:ext cx="469744" cy="259045"/>
    <xdr:sp macro="" textlink="">
      <xdr:nvSpPr>
        <xdr:cNvPr id="372" name="テキスト ボックス 371"/>
        <xdr:cNvSpPr txBox="1"/>
      </xdr:nvSpPr>
      <xdr:spPr>
        <a:xfrm>
          <a:off x="6737428" y="101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136289</xdr:rowOff>
    </xdr:from>
    <xdr:to>
      <xdr:col>55</xdr:col>
      <xdr:colOff>0</xdr:colOff>
      <xdr:row>78</xdr:row>
      <xdr:rowOff>151149</xdr:rowOff>
    </xdr:to>
    <xdr:cxnSp macro="">
      <xdr:nvCxnSpPr>
        <xdr:cNvPr id="401" name="直線コネクタ 400"/>
        <xdr:cNvCxnSpPr/>
      </xdr:nvCxnSpPr>
      <xdr:spPr>
        <a:xfrm flipV="1">
          <a:off x="9639300" y="13509389"/>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150310</xdr:rowOff>
    </xdr:from>
    <xdr:to>
      <xdr:col>50</xdr:col>
      <xdr:colOff>114300</xdr:colOff>
      <xdr:row>78</xdr:row>
      <xdr:rowOff>151149</xdr:rowOff>
    </xdr:to>
    <xdr:cxnSp macro="">
      <xdr:nvCxnSpPr>
        <xdr:cNvPr id="404" name="直線コネクタ 403"/>
        <xdr:cNvCxnSpPr/>
      </xdr:nvCxnSpPr>
      <xdr:spPr>
        <a:xfrm>
          <a:off x="8750300" y="1352341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138709</xdr:rowOff>
    </xdr:from>
    <xdr:to>
      <xdr:col>45</xdr:col>
      <xdr:colOff>177800</xdr:colOff>
      <xdr:row>78</xdr:row>
      <xdr:rowOff>150310</xdr:rowOff>
    </xdr:to>
    <xdr:cxnSp macro="">
      <xdr:nvCxnSpPr>
        <xdr:cNvPr id="407" name="直線コネクタ 406"/>
        <xdr:cNvCxnSpPr/>
      </xdr:nvCxnSpPr>
      <xdr:spPr>
        <a:xfrm>
          <a:off x="7861300" y="1351180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138709</xdr:rowOff>
    </xdr:from>
    <xdr:to>
      <xdr:col>41</xdr:col>
      <xdr:colOff>50800</xdr:colOff>
      <xdr:row>78</xdr:row>
      <xdr:rowOff>150997</xdr:rowOff>
    </xdr:to>
    <xdr:cxnSp macro="">
      <xdr:nvCxnSpPr>
        <xdr:cNvPr id="410" name="直線コネクタ 409"/>
        <xdr:cNvCxnSpPr/>
      </xdr:nvCxnSpPr>
      <xdr:spPr>
        <a:xfrm flipV="1">
          <a:off x="6972300" y="13511809"/>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85489</xdr:rowOff>
    </xdr:from>
    <xdr:to>
      <xdr:col>55</xdr:col>
      <xdr:colOff>50800</xdr:colOff>
      <xdr:row>79</xdr:row>
      <xdr:rowOff>15639</xdr:rowOff>
    </xdr:to>
    <xdr:sp macro="" textlink="">
      <xdr:nvSpPr>
        <xdr:cNvPr id="420" name="楕円 419"/>
        <xdr:cNvSpPr/>
      </xdr:nvSpPr>
      <xdr:spPr>
        <a:xfrm>
          <a:off x="104267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xdr:rowOff>
    </xdr:from>
    <xdr:ext cx="469744" cy="259045"/>
    <xdr:sp macro="" textlink="">
      <xdr:nvSpPr>
        <xdr:cNvPr id="421" name="商工費該当値テキスト"/>
        <xdr:cNvSpPr txBox="1"/>
      </xdr:nvSpPr>
      <xdr:spPr>
        <a:xfrm>
          <a:off x="10528300" y="1337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100349</xdr:rowOff>
    </xdr:from>
    <xdr:to>
      <xdr:col>50</xdr:col>
      <xdr:colOff>165100</xdr:colOff>
      <xdr:row>79</xdr:row>
      <xdr:rowOff>30499</xdr:rowOff>
    </xdr:to>
    <xdr:sp macro="" textlink="">
      <xdr:nvSpPr>
        <xdr:cNvPr id="422" name="楕円 421"/>
        <xdr:cNvSpPr/>
      </xdr:nvSpPr>
      <xdr:spPr>
        <a:xfrm>
          <a:off x="9588500" y="134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21626</xdr:rowOff>
    </xdr:from>
    <xdr:ext cx="469744" cy="259045"/>
    <xdr:sp macro="" textlink="">
      <xdr:nvSpPr>
        <xdr:cNvPr id="423" name="テキスト ボックス 422"/>
        <xdr:cNvSpPr txBox="1"/>
      </xdr:nvSpPr>
      <xdr:spPr>
        <a:xfrm>
          <a:off x="9404428" y="1356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99510</xdr:rowOff>
    </xdr:from>
    <xdr:to>
      <xdr:col>46</xdr:col>
      <xdr:colOff>38100</xdr:colOff>
      <xdr:row>79</xdr:row>
      <xdr:rowOff>29660</xdr:rowOff>
    </xdr:to>
    <xdr:sp macro="" textlink="">
      <xdr:nvSpPr>
        <xdr:cNvPr id="424" name="楕円 423"/>
        <xdr:cNvSpPr/>
      </xdr:nvSpPr>
      <xdr:spPr>
        <a:xfrm>
          <a:off x="8699500" y="134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20787</xdr:rowOff>
    </xdr:from>
    <xdr:ext cx="469744" cy="259045"/>
    <xdr:sp macro="" textlink="">
      <xdr:nvSpPr>
        <xdr:cNvPr id="425" name="テキスト ボックス 424"/>
        <xdr:cNvSpPr txBox="1"/>
      </xdr:nvSpPr>
      <xdr:spPr>
        <a:xfrm>
          <a:off x="8515428" y="1356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87909</xdr:rowOff>
    </xdr:from>
    <xdr:to>
      <xdr:col>41</xdr:col>
      <xdr:colOff>101600</xdr:colOff>
      <xdr:row>79</xdr:row>
      <xdr:rowOff>18059</xdr:rowOff>
    </xdr:to>
    <xdr:sp macro="" textlink="">
      <xdr:nvSpPr>
        <xdr:cNvPr id="426" name="楕円 425"/>
        <xdr:cNvSpPr/>
      </xdr:nvSpPr>
      <xdr:spPr>
        <a:xfrm>
          <a:off x="7810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9186</xdr:rowOff>
    </xdr:from>
    <xdr:ext cx="469744" cy="259045"/>
    <xdr:sp macro="" textlink="">
      <xdr:nvSpPr>
        <xdr:cNvPr id="427" name="テキスト ボックス 426"/>
        <xdr:cNvSpPr txBox="1"/>
      </xdr:nvSpPr>
      <xdr:spPr>
        <a:xfrm>
          <a:off x="7626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100197</xdr:rowOff>
    </xdr:from>
    <xdr:to>
      <xdr:col>36</xdr:col>
      <xdr:colOff>165100</xdr:colOff>
      <xdr:row>79</xdr:row>
      <xdr:rowOff>30347</xdr:rowOff>
    </xdr:to>
    <xdr:sp macro="" textlink="">
      <xdr:nvSpPr>
        <xdr:cNvPr id="428" name="楕円 427"/>
        <xdr:cNvSpPr/>
      </xdr:nvSpPr>
      <xdr:spPr>
        <a:xfrm>
          <a:off x="6921500" y="134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21474</xdr:rowOff>
    </xdr:from>
    <xdr:ext cx="469744" cy="259045"/>
    <xdr:sp macro="" textlink="">
      <xdr:nvSpPr>
        <xdr:cNvPr id="429" name="テキスト ボックス 428"/>
        <xdr:cNvSpPr txBox="1"/>
      </xdr:nvSpPr>
      <xdr:spPr>
        <a:xfrm>
          <a:off x="6737428" y="135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110668</xdr:rowOff>
    </xdr:from>
    <xdr:to>
      <xdr:col>55</xdr:col>
      <xdr:colOff>0</xdr:colOff>
      <xdr:row>98</xdr:row>
      <xdr:rowOff>124471</xdr:rowOff>
    </xdr:to>
    <xdr:cxnSp macro="">
      <xdr:nvCxnSpPr>
        <xdr:cNvPr id="458" name="直線コネクタ 457"/>
        <xdr:cNvCxnSpPr/>
      </xdr:nvCxnSpPr>
      <xdr:spPr>
        <a:xfrm flipV="1">
          <a:off x="9639300" y="16912768"/>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124471</xdr:rowOff>
    </xdr:from>
    <xdr:to>
      <xdr:col>50</xdr:col>
      <xdr:colOff>114300</xdr:colOff>
      <xdr:row>98</xdr:row>
      <xdr:rowOff>134237</xdr:rowOff>
    </xdr:to>
    <xdr:cxnSp macro="">
      <xdr:nvCxnSpPr>
        <xdr:cNvPr id="461" name="直線コネクタ 460"/>
        <xdr:cNvCxnSpPr/>
      </xdr:nvCxnSpPr>
      <xdr:spPr>
        <a:xfrm flipV="1">
          <a:off x="8750300" y="169265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134237</xdr:rowOff>
    </xdr:from>
    <xdr:to>
      <xdr:col>45</xdr:col>
      <xdr:colOff>177800</xdr:colOff>
      <xdr:row>98</xdr:row>
      <xdr:rowOff>137167</xdr:rowOff>
    </xdr:to>
    <xdr:cxnSp macro="">
      <xdr:nvCxnSpPr>
        <xdr:cNvPr id="464" name="直線コネクタ 463"/>
        <xdr:cNvCxnSpPr/>
      </xdr:nvCxnSpPr>
      <xdr:spPr>
        <a:xfrm flipV="1">
          <a:off x="7861300" y="16936337"/>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117339</xdr:rowOff>
    </xdr:from>
    <xdr:to>
      <xdr:col>41</xdr:col>
      <xdr:colOff>50800</xdr:colOff>
      <xdr:row>98</xdr:row>
      <xdr:rowOff>137167</xdr:rowOff>
    </xdr:to>
    <xdr:cxnSp macro="">
      <xdr:nvCxnSpPr>
        <xdr:cNvPr id="467" name="直線コネクタ 466"/>
        <xdr:cNvCxnSpPr/>
      </xdr:nvCxnSpPr>
      <xdr:spPr>
        <a:xfrm>
          <a:off x="6972300" y="16919439"/>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59868</xdr:rowOff>
    </xdr:from>
    <xdr:to>
      <xdr:col>55</xdr:col>
      <xdr:colOff>50800</xdr:colOff>
      <xdr:row>98</xdr:row>
      <xdr:rowOff>161468</xdr:rowOff>
    </xdr:to>
    <xdr:sp macro="" textlink="">
      <xdr:nvSpPr>
        <xdr:cNvPr id="477" name="楕円 476"/>
        <xdr:cNvSpPr/>
      </xdr:nvSpPr>
      <xdr:spPr>
        <a:xfrm>
          <a:off x="104267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73671</xdr:rowOff>
    </xdr:from>
    <xdr:to>
      <xdr:col>50</xdr:col>
      <xdr:colOff>165100</xdr:colOff>
      <xdr:row>99</xdr:row>
      <xdr:rowOff>3821</xdr:rowOff>
    </xdr:to>
    <xdr:sp macro="" textlink="">
      <xdr:nvSpPr>
        <xdr:cNvPr id="479" name="楕円 478"/>
        <xdr:cNvSpPr/>
      </xdr:nvSpPr>
      <xdr:spPr>
        <a:xfrm>
          <a:off x="9588500" y="168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166398</xdr:rowOff>
    </xdr:from>
    <xdr:ext cx="534377" cy="259045"/>
    <xdr:sp macro="" textlink="">
      <xdr:nvSpPr>
        <xdr:cNvPr id="480" name="テキスト ボックス 479"/>
        <xdr:cNvSpPr txBox="1"/>
      </xdr:nvSpPr>
      <xdr:spPr>
        <a:xfrm>
          <a:off x="9372111" y="169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83437</xdr:rowOff>
    </xdr:from>
    <xdr:to>
      <xdr:col>46</xdr:col>
      <xdr:colOff>38100</xdr:colOff>
      <xdr:row>99</xdr:row>
      <xdr:rowOff>13587</xdr:rowOff>
    </xdr:to>
    <xdr:sp macro="" textlink="">
      <xdr:nvSpPr>
        <xdr:cNvPr id="481" name="楕円 480"/>
        <xdr:cNvSpPr/>
      </xdr:nvSpPr>
      <xdr:spPr>
        <a:xfrm>
          <a:off x="8699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4714</xdr:rowOff>
    </xdr:from>
    <xdr:ext cx="534377" cy="259045"/>
    <xdr:sp macro="" textlink="">
      <xdr:nvSpPr>
        <xdr:cNvPr id="482" name="テキスト ボックス 481"/>
        <xdr:cNvSpPr txBox="1"/>
      </xdr:nvSpPr>
      <xdr:spPr>
        <a:xfrm>
          <a:off x="8483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86367</xdr:rowOff>
    </xdr:from>
    <xdr:to>
      <xdr:col>41</xdr:col>
      <xdr:colOff>101600</xdr:colOff>
      <xdr:row>99</xdr:row>
      <xdr:rowOff>16517</xdr:rowOff>
    </xdr:to>
    <xdr:sp macro="" textlink="">
      <xdr:nvSpPr>
        <xdr:cNvPr id="483" name="楕円 482"/>
        <xdr:cNvSpPr/>
      </xdr:nvSpPr>
      <xdr:spPr>
        <a:xfrm>
          <a:off x="7810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7644</xdr:rowOff>
    </xdr:from>
    <xdr:ext cx="534377" cy="259045"/>
    <xdr:sp macro="" textlink="">
      <xdr:nvSpPr>
        <xdr:cNvPr id="484" name="テキスト ボックス 483"/>
        <xdr:cNvSpPr txBox="1"/>
      </xdr:nvSpPr>
      <xdr:spPr>
        <a:xfrm>
          <a:off x="7594111" y="169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66539</xdr:rowOff>
    </xdr:from>
    <xdr:to>
      <xdr:col>36</xdr:col>
      <xdr:colOff>165100</xdr:colOff>
      <xdr:row>98</xdr:row>
      <xdr:rowOff>168139</xdr:rowOff>
    </xdr:to>
    <xdr:sp macro="" textlink="">
      <xdr:nvSpPr>
        <xdr:cNvPr id="485" name="楕円 484"/>
        <xdr:cNvSpPr/>
      </xdr:nvSpPr>
      <xdr:spPr>
        <a:xfrm>
          <a:off x="6921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159266</xdr:rowOff>
    </xdr:from>
    <xdr:ext cx="534377" cy="259045"/>
    <xdr:sp macro="" textlink="">
      <xdr:nvSpPr>
        <xdr:cNvPr id="486" name="テキスト ボックス 485"/>
        <xdr:cNvSpPr txBox="1"/>
      </xdr:nvSpPr>
      <xdr:spPr>
        <a:xfrm>
          <a:off x="6705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26315</xdr:rowOff>
    </xdr:from>
    <xdr:to>
      <xdr:col>85</xdr:col>
      <xdr:colOff>127000</xdr:colOff>
      <xdr:row>38</xdr:row>
      <xdr:rowOff>53838</xdr:rowOff>
    </xdr:to>
    <xdr:cxnSp macro="">
      <xdr:nvCxnSpPr>
        <xdr:cNvPr id="514" name="直線コネクタ 513"/>
        <xdr:cNvCxnSpPr/>
      </xdr:nvCxnSpPr>
      <xdr:spPr>
        <a:xfrm>
          <a:off x="15481300" y="6541415"/>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26315</xdr:rowOff>
    </xdr:from>
    <xdr:to>
      <xdr:col>81</xdr:col>
      <xdr:colOff>50800</xdr:colOff>
      <xdr:row>38</xdr:row>
      <xdr:rowOff>61564</xdr:rowOff>
    </xdr:to>
    <xdr:cxnSp macro="">
      <xdr:nvCxnSpPr>
        <xdr:cNvPr id="517" name="直線コネクタ 516"/>
        <xdr:cNvCxnSpPr/>
      </xdr:nvCxnSpPr>
      <xdr:spPr>
        <a:xfrm flipV="1">
          <a:off x="14592300" y="654141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61564</xdr:rowOff>
    </xdr:from>
    <xdr:to>
      <xdr:col>76</xdr:col>
      <xdr:colOff>114300</xdr:colOff>
      <xdr:row>38</xdr:row>
      <xdr:rowOff>75784</xdr:rowOff>
    </xdr:to>
    <xdr:cxnSp macro="">
      <xdr:nvCxnSpPr>
        <xdr:cNvPr id="520" name="直線コネクタ 519"/>
        <xdr:cNvCxnSpPr/>
      </xdr:nvCxnSpPr>
      <xdr:spPr>
        <a:xfrm flipV="1">
          <a:off x="13703300" y="6576664"/>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75784</xdr:rowOff>
    </xdr:from>
    <xdr:to>
      <xdr:col>71</xdr:col>
      <xdr:colOff>177800</xdr:colOff>
      <xdr:row>38</xdr:row>
      <xdr:rowOff>84241</xdr:rowOff>
    </xdr:to>
    <xdr:cxnSp macro="">
      <xdr:nvCxnSpPr>
        <xdr:cNvPr id="523" name="直線コネクタ 522"/>
        <xdr:cNvCxnSpPr/>
      </xdr:nvCxnSpPr>
      <xdr:spPr>
        <a:xfrm flipV="1">
          <a:off x="12814300" y="659088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3038</xdr:rowOff>
    </xdr:from>
    <xdr:to>
      <xdr:col>85</xdr:col>
      <xdr:colOff>177800</xdr:colOff>
      <xdr:row>38</xdr:row>
      <xdr:rowOff>104638</xdr:rowOff>
    </xdr:to>
    <xdr:sp macro="" textlink="">
      <xdr:nvSpPr>
        <xdr:cNvPr id="533" name="楕円 532"/>
        <xdr:cNvSpPr/>
      </xdr:nvSpPr>
      <xdr:spPr>
        <a:xfrm>
          <a:off x="162687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89415</xdr:rowOff>
    </xdr:from>
    <xdr:ext cx="534377" cy="259045"/>
    <xdr:sp macro="" textlink="">
      <xdr:nvSpPr>
        <xdr:cNvPr id="534" name="消防費該当値テキスト"/>
        <xdr:cNvSpPr txBox="1"/>
      </xdr:nvSpPr>
      <xdr:spPr>
        <a:xfrm>
          <a:off x="16370300" y="64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146964</xdr:rowOff>
    </xdr:from>
    <xdr:to>
      <xdr:col>81</xdr:col>
      <xdr:colOff>101600</xdr:colOff>
      <xdr:row>38</xdr:row>
      <xdr:rowOff>77115</xdr:rowOff>
    </xdr:to>
    <xdr:sp macro="" textlink="">
      <xdr:nvSpPr>
        <xdr:cNvPr id="535" name="楕円 534"/>
        <xdr:cNvSpPr/>
      </xdr:nvSpPr>
      <xdr:spPr>
        <a:xfrm>
          <a:off x="15430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68242</xdr:rowOff>
    </xdr:from>
    <xdr:ext cx="534377" cy="259045"/>
    <xdr:sp macro="" textlink="">
      <xdr:nvSpPr>
        <xdr:cNvPr id="536" name="テキスト ボックス 535"/>
        <xdr:cNvSpPr txBox="1"/>
      </xdr:nvSpPr>
      <xdr:spPr>
        <a:xfrm>
          <a:off x="15214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10764</xdr:rowOff>
    </xdr:from>
    <xdr:to>
      <xdr:col>76</xdr:col>
      <xdr:colOff>165100</xdr:colOff>
      <xdr:row>38</xdr:row>
      <xdr:rowOff>112364</xdr:rowOff>
    </xdr:to>
    <xdr:sp macro="" textlink="">
      <xdr:nvSpPr>
        <xdr:cNvPr id="537" name="楕円 536"/>
        <xdr:cNvSpPr/>
      </xdr:nvSpPr>
      <xdr:spPr>
        <a:xfrm>
          <a:off x="14541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103491</xdr:rowOff>
    </xdr:from>
    <xdr:ext cx="534377" cy="259045"/>
    <xdr:sp macro="" textlink="">
      <xdr:nvSpPr>
        <xdr:cNvPr id="538" name="テキスト ボックス 537"/>
        <xdr:cNvSpPr txBox="1"/>
      </xdr:nvSpPr>
      <xdr:spPr>
        <a:xfrm>
          <a:off x="14325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24984</xdr:rowOff>
    </xdr:from>
    <xdr:to>
      <xdr:col>72</xdr:col>
      <xdr:colOff>38100</xdr:colOff>
      <xdr:row>38</xdr:row>
      <xdr:rowOff>126584</xdr:rowOff>
    </xdr:to>
    <xdr:sp macro="" textlink="">
      <xdr:nvSpPr>
        <xdr:cNvPr id="539" name="楕円 538"/>
        <xdr:cNvSpPr/>
      </xdr:nvSpPr>
      <xdr:spPr>
        <a:xfrm>
          <a:off x="13652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117711</xdr:rowOff>
    </xdr:from>
    <xdr:ext cx="534377" cy="259045"/>
    <xdr:sp macro="" textlink="">
      <xdr:nvSpPr>
        <xdr:cNvPr id="540" name="テキスト ボックス 539"/>
        <xdr:cNvSpPr txBox="1"/>
      </xdr:nvSpPr>
      <xdr:spPr>
        <a:xfrm>
          <a:off x="13436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33441</xdr:rowOff>
    </xdr:from>
    <xdr:to>
      <xdr:col>67</xdr:col>
      <xdr:colOff>101600</xdr:colOff>
      <xdr:row>38</xdr:row>
      <xdr:rowOff>135041</xdr:rowOff>
    </xdr:to>
    <xdr:sp macro="" textlink="">
      <xdr:nvSpPr>
        <xdr:cNvPr id="541" name="楕円 540"/>
        <xdr:cNvSpPr/>
      </xdr:nvSpPr>
      <xdr:spPr>
        <a:xfrm>
          <a:off x="12763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126168</xdr:rowOff>
    </xdr:from>
    <xdr:ext cx="534377" cy="259045"/>
    <xdr:sp macro="" textlink="">
      <xdr:nvSpPr>
        <xdr:cNvPr id="542" name="テキスト ボックス 541"/>
        <xdr:cNvSpPr txBox="1"/>
      </xdr:nvSpPr>
      <xdr:spPr>
        <a:xfrm>
          <a:off x="12547111" y="66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93919</xdr:rowOff>
    </xdr:from>
    <xdr:to>
      <xdr:col>85</xdr:col>
      <xdr:colOff>127000</xdr:colOff>
      <xdr:row>58</xdr:row>
      <xdr:rowOff>109068</xdr:rowOff>
    </xdr:to>
    <xdr:cxnSp macro="">
      <xdr:nvCxnSpPr>
        <xdr:cNvPr id="570" name="直線コネクタ 569"/>
        <xdr:cNvCxnSpPr/>
      </xdr:nvCxnSpPr>
      <xdr:spPr>
        <a:xfrm flipV="1">
          <a:off x="15481300" y="9866569"/>
          <a:ext cx="838200" cy="18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109068</xdr:rowOff>
    </xdr:from>
    <xdr:to>
      <xdr:col>81</xdr:col>
      <xdr:colOff>50800</xdr:colOff>
      <xdr:row>58</xdr:row>
      <xdr:rowOff>116459</xdr:rowOff>
    </xdr:to>
    <xdr:cxnSp macro="">
      <xdr:nvCxnSpPr>
        <xdr:cNvPr id="573" name="直線コネクタ 572"/>
        <xdr:cNvCxnSpPr/>
      </xdr:nvCxnSpPr>
      <xdr:spPr>
        <a:xfrm flipV="1">
          <a:off x="14592300" y="10053168"/>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116459</xdr:rowOff>
    </xdr:from>
    <xdr:to>
      <xdr:col>76</xdr:col>
      <xdr:colOff>114300</xdr:colOff>
      <xdr:row>58</xdr:row>
      <xdr:rowOff>165562</xdr:rowOff>
    </xdr:to>
    <xdr:cxnSp macro="">
      <xdr:nvCxnSpPr>
        <xdr:cNvPr id="576" name="直線コネクタ 575"/>
        <xdr:cNvCxnSpPr/>
      </xdr:nvCxnSpPr>
      <xdr:spPr>
        <a:xfrm flipV="1">
          <a:off x="13703300" y="10060559"/>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48047</xdr:rowOff>
    </xdr:from>
    <xdr:to>
      <xdr:col>71</xdr:col>
      <xdr:colOff>177800</xdr:colOff>
      <xdr:row>58</xdr:row>
      <xdr:rowOff>165562</xdr:rowOff>
    </xdr:to>
    <xdr:cxnSp macro="">
      <xdr:nvCxnSpPr>
        <xdr:cNvPr id="579" name="直線コネクタ 578"/>
        <xdr:cNvCxnSpPr/>
      </xdr:nvCxnSpPr>
      <xdr:spPr>
        <a:xfrm>
          <a:off x="12814300" y="9992147"/>
          <a:ext cx="889000" cy="1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43119</xdr:rowOff>
    </xdr:from>
    <xdr:to>
      <xdr:col>85</xdr:col>
      <xdr:colOff>177800</xdr:colOff>
      <xdr:row>57</xdr:row>
      <xdr:rowOff>144719</xdr:rowOff>
    </xdr:to>
    <xdr:sp macro="" textlink="">
      <xdr:nvSpPr>
        <xdr:cNvPr id="589" name="楕円 588"/>
        <xdr:cNvSpPr/>
      </xdr:nvSpPr>
      <xdr:spPr>
        <a:xfrm>
          <a:off x="16268700" y="98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21546</xdr:rowOff>
    </xdr:from>
    <xdr:ext cx="534377" cy="259045"/>
    <xdr:sp macro="" textlink="">
      <xdr:nvSpPr>
        <xdr:cNvPr id="590" name="教育費該当値テキスト"/>
        <xdr:cNvSpPr txBox="1"/>
      </xdr:nvSpPr>
      <xdr:spPr>
        <a:xfrm>
          <a:off x="16370300" y="97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58268</xdr:rowOff>
    </xdr:from>
    <xdr:to>
      <xdr:col>81</xdr:col>
      <xdr:colOff>101600</xdr:colOff>
      <xdr:row>58</xdr:row>
      <xdr:rowOff>159868</xdr:rowOff>
    </xdr:to>
    <xdr:sp macro="" textlink="">
      <xdr:nvSpPr>
        <xdr:cNvPr id="591" name="楕円 590"/>
        <xdr:cNvSpPr/>
      </xdr:nvSpPr>
      <xdr:spPr>
        <a:xfrm>
          <a:off x="154305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150995</xdr:rowOff>
    </xdr:from>
    <xdr:ext cx="534377" cy="259045"/>
    <xdr:sp macro="" textlink="">
      <xdr:nvSpPr>
        <xdr:cNvPr id="592" name="テキスト ボックス 591"/>
        <xdr:cNvSpPr txBox="1"/>
      </xdr:nvSpPr>
      <xdr:spPr>
        <a:xfrm>
          <a:off x="15214111" y="100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65659</xdr:rowOff>
    </xdr:from>
    <xdr:to>
      <xdr:col>76</xdr:col>
      <xdr:colOff>165100</xdr:colOff>
      <xdr:row>58</xdr:row>
      <xdr:rowOff>167259</xdr:rowOff>
    </xdr:to>
    <xdr:sp macro="" textlink="">
      <xdr:nvSpPr>
        <xdr:cNvPr id="593" name="楕円 592"/>
        <xdr:cNvSpPr/>
      </xdr:nvSpPr>
      <xdr:spPr>
        <a:xfrm>
          <a:off x="145415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158386</xdr:rowOff>
    </xdr:from>
    <xdr:ext cx="534377" cy="259045"/>
    <xdr:sp macro="" textlink="">
      <xdr:nvSpPr>
        <xdr:cNvPr id="594" name="テキスト ボックス 593"/>
        <xdr:cNvSpPr txBox="1"/>
      </xdr:nvSpPr>
      <xdr:spPr>
        <a:xfrm>
          <a:off x="14325111" y="101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114762</xdr:rowOff>
    </xdr:from>
    <xdr:to>
      <xdr:col>72</xdr:col>
      <xdr:colOff>38100</xdr:colOff>
      <xdr:row>59</xdr:row>
      <xdr:rowOff>44912</xdr:rowOff>
    </xdr:to>
    <xdr:sp macro="" textlink="">
      <xdr:nvSpPr>
        <xdr:cNvPr id="595" name="楕円 594"/>
        <xdr:cNvSpPr/>
      </xdr:nvSpPr>
      <xdr:spPr>
        <a:xfrm>
          <a:off x="13652500" y="100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36039</xdr:rowOff>
    </xdr:from>
    <xdr:ext cx="534377" cy="259045"/>
    <xdr:sp macro="" textlink="">
      <xdr:nvSpPr>
        <xdr:cNvPr id="596" name="テキスト ボックス 595"/>
        <xdr:cNvSpPr txBox="1"/>
      </xdr:nvSpPr>
      <xdr:spPr>
        <a:xfrm>
          <a:off x="13436111" y="10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168697</xdr:rowOff>
    </xdr:from>
    <xdr:to>
      <xdr:col>67</xdr:col>
      <xdr:colOff>101600</xdr:colOff>
      <xdr:row>58</xdr:row>
      <xdr:rowOff>98847</xdr:rowOff>
    </xdr:to>
    <xdr:sp macro="" textlink="">
      <xdr:nvSpPr>
        <xdr:cNvPr id="597" name="楕円 596"/>
        <xdr:cNvSpPr/>
      </xdr:nvSpPr>
      <xdr:spPr>
        <a:xfrm>
          <a:off x="12763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89974</xdr:rowOff>
    </xdr:from>
    <xdr:ext cx="534377" cy="259045"/>
    <xdr:sp macro="" textlink="">
      <xdr:nvSpPr>
        <xdr:cNvPr id="598" name="テキスト ボックス 597"/>
        <xdr:cNvSpPr txBox="1"/>
      </xdr:nvSpPr>
      <xdr:spPr>
        <a:xfrm>
          <a:off x="12547111" y="10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20731</xdr:rowOff>
    </xdr:from>
    <xdr:to>
      <xdr:col>85</xdr:col>
      <xdr:colOff>127000</xdr:colOff>
      <xdr:row>97</xdr:row>
      <xdr:rowOff>53615</xdr:rowOff>
    </xdr:to>
    <xdr:cxnSp macro="">
      <xdr:nvCxnSpPr>
        <xdr:cNvPr id="686" name="直線コネクタ 685"/>
        <xdr:cNvCxnSpPr/>
      </xdr:nvCxnSpPr>
      <xdr:spPr>
        <a:xfrm>
          <a:off x="15481300" y="16651381"/>
          <a:ext cx="8382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20731</xdr:rowOff>
    </xdr:from>
    <xdr:to>
      <xdr:col>81</xdr:col>
      <xdr:colOff>50800</xdr:colOff>
      <xdr:row>97</xdr:row>
      <xdr:rowOff>57519</xdr:rowOff>
    </xdr:to>
    <xdr:cxnSp macro="">
      <xdr:nvCxnSpPr>
        <xdr:cNvPr id="689" name="直線コネクタ 688"/>
        <xdr:cNvCxnSpPr/>
      </xdr:nvCxnSpPr>
      <xdr:spPr>
        <a:xfrm flipV="1">
          <a:off x="14592300" y="16651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57519</xdr:rowOff>
    </xdr:from>
    <xdr:to>
      <xdr:col>76</xdr:col>
      <xdr:colOff>114300</xdr:colOff>
      <xdr:row>97</xdr:row>
      <xdr:rowOff>67968</xdr:rowOff>
    </xdr:to>
    <xdr:cxnSp macro="">
      <xdr:nvCxnSpPr>
        <xdr:cNvPr id="692" name="直線コネクタ 691"/>
        <xdr:cNvCxnSpPr/>
      </xdr:nvCxnSpPr>
      <xdr:spPr>
        <a:xfrm flipV="1">
          <a:off x="13703300" y="16688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67968</xdr:rowOff>
    </xdr:from>
    <xdr:to>
      <xdr:col>71</xdr:col>
      <xdr:colOff>177800</xdr:colOff>
      <xdr:row>97</xdr:row>
      <xdr:rowOff>79318</xdr:rowOff>
    </xdr:to>
    <xdr:cxnSp macro="">
      <xdr:nvCxnSpPr>
        <xdr:cNvPr id="695" name="直線コネクタ 694"/>
        <xdr:cNvCxnSpPr/>
      </xdr:nvCxnSpPr>
      <xdr:spPr>
        <a:xfrm flipV="1">
          <a:off x="12814300" y="16698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2815</xdr:rowOff>
    </xdr:from>
    <xdr:to>
      <xdr:col>85</xdr:col>
      <xdr:colOff>177800</xdr:colOff>
      <xdr:row>97</xdr:row>
      <xdr:rowOff>104415</xdr:rowOff>
    </xdr:to>
    <xdr:sp macro="" textlink="">
      <xdr:nvSpPr>
        <xdr:cNvPr id="705" name="楕円 704"/>
        <xdr:cNvSpPr/>
      </xdr:nvSpPr>
      <xdr:spPr>
        <a:xfrm>
          <a:off x="162687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152692</xdr:rowOff>
    </xdr:from>
    <xdr:ext cx="534377" cy="259045"/>
    <xdr:sp macro="" textlink="">
      <xdr:nvSpPr>
        <xdr:cNvPr id="706" name="公債費該当値テキスト"/>
        <xdr:cNvSpPr txBox="1"/>
      </xdr:nvSpPr>
      <xdr:spPr>
        <a:xfrm>
          <a:off x="16370300" y="166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141381</xdr:rowOff>
    </xdr:from>
    <xdr:to>
      <xdr:col>81</xdr:col>
      <xdr:colOff>101600</xdr:colOff>
      <xdr:row>97</xdr:row>
      <xdr:rowOff>71531</xdr:rowOff>
    </xdr:to>
    <xdr:sp macro="" textlink="">
      <xdr:nvSpPr>
        <xdr:cNvPr id="707" name="楕円 706"/>
        <xdr:cNvSpPr/>
      </xdr:nvSpPr>
      <xdr:spPr>
        <a:xfrm>
          <a:off x="15430500" y="1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62658</xdr:rowOff>
    </xdr:from>
    <xdr:ext cx="534377" cy="259045"/>
    <xdr:sp macro="" textlink="">
      <xdr:nvSpPr>
        <xdr:cNvPr id="708" name="テキスト ボックス 707"/>
        <xdr:cNvSpPr txBox="1"/>
      </xdr:nvSpPr>
      <xdr:spPr>
        <a:xfrm>
          <a:off x="15214111" y="166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6719</xdr:rowOff>
    </xdr:from>
    <xdr:to>
      <xdr:col>76</xdr:col>
      <xdr:colOff>165100</xdr:colOff>
      <xdr:row>97</xdr:row>
      <xdr:rowOff>108319</xdr:rowOff>
    </xdr:to>
    <xdr:sp macro="" textlink="">
      <xdr:nvSpPr>
        <xdr:cNvPr id="709" name="楕円 708"/>
        <xdr:cNvSpPr/>
      </xdr:nvSpPr>
      <xdr:spPr>
        <a:xfrm>
          <a:off x="14541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99446</xdr:rowOff>
    </xdr:from>
    <xdr:ext cx="534377" cy="259045"/>
    <xdr:sp macro="" textlink="">
      <xdr:nvSpPr>
        <xdr:cNvPr id="710" name="テキスト ボックス 709"/>
        <xdr:cNvSpPr txBox="1"/>
      </xdr:nvSpPr>
      <xdr:spPr>
        <a:xfrm>
          <a:off x="14325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17168</xdr:rowOff>
    </xdr:from>
    <xdr:to>
      <xdr:col>72</xdr:col>
      <xdr:colOff>38100</xdr:colOff>
      <xdr:row>97</xdr:row>
      <xdr:rowOff>118768</xdr:rowOff>
    </xdr:to>
    <xdr:sp macro="" textlink="">
      <xdr:nvSpPr>
        <xdr:cNvPr id="711" name="楕円 710"/>
        <xdr:cNvSpPr/>
      </xdr:nvSpPr>
      <xdr:spPr>
        <a:xfrm>
          <a:off x="13652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109895</xdr:rowOff>
    </xdr:from>
    <xdr:ext cx="534377" cy="259045"/>
    <xdr:sp macro="" textlink="">
      <xdr:nvSpPr>
        <xdr:cNvPr id="712" name="テキスト ボックス 711"/>
        <xdr:cNvSpPr txBox="1"/>
      </xdr:nvSpPr>
      <xdr:spPr>
        <a:xfrm>
          <a:off x="13436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28518</xdr:rowOff>
    </xdr:from>
    <xdr:to>
      <xdr:col>67</xdr:col>
      <xdr:colOff>101600</xdr:colOff>
      <xdr:row>97</xdr:row>
      <xdr:rowOff>130118</xdr:rowOff>
    </xdr:to>
    <xdr:sp macro="" textlink="">
      <xdr:nvSpPr>
        <xdr:cNvPr id="713" name="楕円 712"/>
        <xdr:cNvSpPr/>
      </xdr:nvSpPr>
      <xdr:spPr>
        <a:xfrm>
          <a:off x="12763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121245</xdr:rowOff>
    </xdr:from>
    <xdr:ext cx="534377" cy="259045"/>
    <xdr:sp macro="" textlink="">
      <xdr:nvSpPr>
        <xdr:cNvPr id="714" name="テキスト ボックス 713"/>
        <xdr:cNvSpPr txBox="1"/>
      </xdr:nvSpPr>
      <xdr:spPr>
        <a:xfrm>
          <a:off x="12547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教育費は、類似団体平均を下回っているものの、前年度より住民一人当たりのコストは</a:t>
          </a:r>
          <a:r>
            <a:rPr kumimoji="1" lang="en-US" altLang="ja-JP" sz="1300">
              <a:latin typeface="ＭＳ Ｐゴシック" panose="020B0600070205080204" pitchFamily="50" charset="-128"/>
              <a:ea typeface="ＭＳ Ｐゴシック" panose="020B0600070205080204" pitchFamily="50" charset="-128"/>
            </a:rPr>
            <a:t>12,244</a:t>
          </a:r>
          <a:r>
            <a:rPr kumimoji="1" lang="ja-JP" altLang="en-US" sz="1300">
              <a:latin typeface="ＭＳ Ｐゴシック" panose="020B0600070205080204" pitchFamily="50" charset="-128"/>
              <a:ea typeface="ＭＳ Ｐゴシック" panose="020B0600070205080204" pitchFamily="50" charset="-128"/>
            </a:rPr>
            <a:t>円増加している。これは、新学校給食センター整備事業が進捗したことによるものである。旧センターの解体も含めて、令和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総務費は年々増加しており、類似団体平均を下回っているものの、愛知県平均を上回っている。これは、新庁舎整備事業が進捗したことによるものである。旧庁舎の解体も含めて、令和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のは、過剰な行政サービスを避け、選択と集中による予算配分を徹底してきた結果といえる。今後、新庁舎整備等の大型事業が進むにつれて、年々増加傾向である公債費をはじめとする各経費について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a:t>
          </a:r>
          <a:r>
            <a:rPr kumimoji="1" lang="en-US" altLang="ja-JP" sz="1300">
              <a:latin typeface="ＭＳ ゴシック" pitchFamily="49" charset="-128"/>
              <a:ea typeface="ＭＳ ゴシック" pitchFamily="49" charset="-128"/>
            </a:rPr>
            <a:t>3.03</a:t>
          </a:r>
          <a:r>
            <a:rPr kumimoji="1" lang="ja-JP" altLang="en-US" sz="1300">
              <a:latin typeface="ＭＳ ゴシック" pitchFamily="49" charset="-128"/>
              <a:ea typeface="ＭＳ ゴシック" pitchFamily="49" charset="-128"/>
            </a:rPr>
            <a:t>ポイント改善したものの、</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連続の赤字となった。地方税の増加により標準財政規模が増加したが、それ以上に社会保障費が増加したため、財政調整基金を取り崩したことによる。今後は税収の減少等により一般財源の確保が厳しい状況となることが予想されることから、引き続き公共施設等の統廃合を含めた事務事業の見直し等を進めるとともに、自主財源の確保をいっそう強化し、各種基金の運用を考慮した持続可能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年連続で減少しているものの、全会計において黒字であり赤字比率はない。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で旧市民病院の解体が終了したことによる繰出金の減少が要因として挙げられる。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国民健康保険特別会計が大幅に減少しているのは、広域化と被保険者数の減少が要因として挙げられる。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31074441</v>
      </c>
      <c r="BO4" s="430"/>
      <c r="BP4" s="430"/>
      <c r="BQ4" s="430"/>
      <c r="BR4" s="430"/>
      <c r="BS4" s="430"/>
      <c r="BT4" s="430"/>
      <c r="BU4" s="431"/>
      <c r="BV4" s="429">
        <v>29123843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30152479</v>
      </c>
      <c r="BO5" s="467"/>
      <c r="BP5" s="467"/>
      <c r="BQ5" s="467"/>
      <c r="BR5" s="467"/>
      <c r="BS5" s="467"/>
      <c r="BT5" s="467"/>
      <c r="BU5" s="468"/>
      <c r="BV5" s="466">
        <v>28309571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90.6</v>
      </c>
      <c r="CU5" s="464"/>
      <c r="CV5" s="464"/>
      <c r="CW5" s="464"/>
      <c r="CX5" s="464"/>
      <c r="CY5" s="464"/>
      <c r="CZ5" s="464"/>
      <c r="DA5" s="465"/>
      <c r="DB5" s="463">
        <v>91.4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921962</v>
      </c>
      <c r="BO6" s="467"/>
      <c r="BP6" s="467"/>
      <c r="BQ6" s="467"/>
      <c r="BR6" s="467"/>
      <c r="BS6" s="467"/>
      <c r="BT6" s="467"/>
      <c r="BU6" s="468"/>
      <c r="BV6" s="466">
        <v>814272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96.9</v>
      </c>
      <c r="CU6" s="504"/>
      <c r="CV6" s="504"/>
      <c r="CW6" s="504"/>
      <c r="CX6" s="504"/>
      <c r="CY6" s="504"/>
      <c r="CZ6" s="504"/>
      <c r="DA6" s="505"/>
      <c r="DB6" s="503">
        <v>98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184521</v>
      </c>
      <c r="BO7" s="467"/>
      <c r="BP7" s="467"/>
      <c r="BQ7" s="467"/>
      <c r="BR7" s="467"/>
      <c r="BS7" s="467"/>
      <c r="BT7" s="467"/>
      <c r="BU7" s="468"/>
      <c r="BV7" s="466">
        <v>114972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17900187</v>
      </c>
      <c r="CU7" s="467"/>
      <c r="CV7" s="467"/>
      <c r="CW7" s="467"/>
      <c r="CX7" s="467"/>
      <c r="CY7" s="467"/>
      <c r="CZ7" s="467"/>
      <c r="DA7" s="468"/>
      <c r="DB7" s="466">
        <v>17639500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737441</v>
      </c>
      <c r="BO8" s="467"/>
      <c r="BP8" s="467"/>
      <c r="BQ8" s="467"/>
      <c r="BR8" s="467"/>
      <c r="BS8" s="467"/>
      <c r="BT8" s="467"/>
      <c r="BU8" s="468"/>
      <c r="BV8" s="466">
        <v>699300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86898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38141</v>
      </c>
      <c r="BO9" s="467"/>
      <c r="BP9" s="467"/>
      <c r="BQ9" s="467"/>
      <c r="BR9" s="467"/>
      <c r="BS9" s="467"/>
      <c r="BT9" s="467"/>
      <c r="BU9" s="468"/>
      <c r="BV9" s="466">
        <v>-177718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86714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1046921</v>
      </c>
      <c r="BO10" s="467"/>
      <c r="BP10" s="467"/>
      <c r="BQ10" s="467"/>
      <c r="BR10" s="467"/>
      <c r="BS10" s="467"/>
      <c r="BT10" s="467"/>
      <c r="BU10" s="468"/>
      <c r="BV10" s="466">
        <v>1049996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88913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1303944</v>
      </c>
      <c r="BO12" s="467"/>
      <c r="BP12" s="467"/>
      <c r="BQ12" s="467"/>
      <c r="BR12" s="467"/>
      <c r="BS12" s="467"/>
      <c r="BT12" s="467"/>
      <c r="BU12" s="468"/>
      <c r="BV12" s="466">
        <v>1621880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86750</v>
      </c>
      <c r="S13" s="548"/>
      <c r="T13" s="548"/>
      <c r="U13" s="548"/>
      <c r="V13" s="549"/>
      <c r="W13" s="482" t="s">
        <v>139</v>
      </c>
      <c r="X13" s="483"/>
      <c r="Y13" s="483"/>
      <c r="Z13" s="483"/>
      <c r="AA13" s="483"/>
      <c r="AB13" s="473"/>
      <c r="AC13" s="517">
        <v>630</v>
      </c>
      <c r="AD13" s="518"/>
      <c r="AE13" s="518"/>
      <c r="AF13" s="518"/>
      <c r="AG13" s="557"/>
      <c r="AH13" s="517">
        <v>743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-218882</v>
      </c>
      <c r="BO13" s="467"/>
      <c r="BP13" s="467"/>
      <c r="BQ13" s="467"/>
      <c r="BR13" s="467"/>
      <c r="BS13" s="467"/>
      <c r="BT13" s="467"/>
      <c r="BU13" s="468"/>
      <c r="BV13" s="466">
        <v>-749602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v>
      </c>
      <c r="CU13" s="464"/>
      <c r="CV13" s="464"/>
      <c r="CW13" s="464"/>
      <c r="CX13" s="464"/>
      <c r="CY13" s="464"/>
      <c r="CZ13" s="464"/>
      <c r="DA13" s="465"/>
      <c r="DB13" s="463">
        <v>7.1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88872</v>
      </c>
      <c r="S14" s="548"/>
      <c r="T14" s="548"/>
      <c r="U14" s="548"/>
      <c r="V14" s="549"/>
      <c r="W14" s="456"/>
      <c r="X14" s="457"/>
      <c r="Y14" s="457"/>
      <c r="Z14" s="457"/>
      <c r="AA14" s="457"/>
      <c r="AB14" s="446"/>
      <c r="AC14" s="550">
        <v>1.6</v>
      </c>
      <c r="AD14" s="551"/>
      <c r="AE14" s="551"/>
      <c r="AF14" s="551"/>
      <c r="AG14" s="552"/>
      <c r="AH14" s="550">
        <v>1.9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12.6</v>
      </c>
      <c r="CU14" s="562"/>
      <c r="CV14" s="562"/>
      <c r="CW14" s="562"/>
      <c r="CX14" s="562"/>
      <c r="CY14" s="562"/>
      <c r="CZ14" s="562"/>
      <c r="DA14" s="563"/>
      <c r="DB14" s="561">
        <v>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86780</v>
      </c>
      <c r="S15" s="548"/>
      <c r="T15" s="548"/>
      <c r="U15" s="548"/>
      <c r="V15" s="549"/>
      <c r="W15" s="482" t="s">
        <v>147</v>
      </c>
      <c r="X15" s="483"/>
      <c r="Y15" s="483"/>
      <c r="Z15" s="483"/>
      <c r="AA15" s="483"/>
      <c r="AB15" s="473"/>
      <c r="AC15" s="517">
        <v>13343</v>
      </c>
      <c r="AD15" s="518"/>
      <c r="AE15" s="518"/>
      <c r="AF15" s="518"/>
      <c r="AG15" s="557"/>
      <c r="AH15" s="517">
        <v>13732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10091385</v>
      </c>
      <c r="BO15" s="430"/>
      <c r="BP15" s="430"/>
      <c r="BQ15" s="430"/>
      <c r="BR15" s="430"/>
      <c r="BS15" s="430"/>
      <c r="BT15" s="430"/>
      <c r="BU15" s="431"/>
      <c r="BV15" s="429">
        <v>9859020</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34</v>
      </c>
      <c r="AD16" s="551"/>
      <c r="AE16" s="551"/>
      <c r="AF16" s="551"/>
      <c r="AG16" s="552"/>
      <c r="AH16" s="550">
        <v>34.4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13483604</v>
      </c>
      <c r="BO16" s="467"/>
      <c r="BP16" s="467"/>
      <c r="BQ16" s="467"/>
      <c r="BR16" s="467"/>
      <c r="BS16" s="467"/>
      <c r="BT16" s="467"/>
      <c r="BU16" s="468"/>
      <c r="BV16" s="466">
        <v>13156110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25305</v>
      </c>
      <c r="AD17" s="518"/>
      <c r="AE17" s="518"/>
      <c r="AF17" s="518"/>
      <c r="AG17" s="557"/>
      <c r="AH17" s="517">
        <v>25426</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12841878</v>
      </c>
      <c r="BO17" s="467"/>
      <c r="BP17" s="467"/>
      <c r="BQ17" s="467"/>
      <c r="BR17" s="467"/>
      <c r="BS17" s="467"/>
      <c r="BT17" s="467"/>
      <c r="BU17" s="468"/>
      <c r="BV17" s="466">
        <v>12544636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27.49</v>
      </c>
      <c r="M18" s="579"/>
      <c r="N18" s="579"/>
      <c r="O18" s="579"/>
      <c r="P18" s="579"/>
      <c r="Q18" s="579"/>
      <c r="R18" s="580"/>
      <c r="S18" s="580"/>
      <c r="T18" s="580"/>
      <c r="U18" s="580"/>
      <c r="V18" s="581"/>
      <c r="W18" s="484"/>
      <c r="X18" s="485"/>
      <c r="Y18" s="485"/>
      <c r="Z18" s="485"/>
      <c r="AA18" s="485"/>
      <c r="AB18" s="476"/>
      <c r="AC18" s="582">
        <v>64.400000000000006</v>
      </c>
      <c r="AD18" s="583"/>
      <c r="AE18" s="583"/>
      <c r="AF18" s="583"/>
      <c r="AG18" s="584"/>
      <c r="AH18" s="582">
        <v>63.7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16455046</v>
      </c>
      <c r="BO18" s="467"/>
      <c r="BP18" s="467"/>
      <c r="BQ18" s="467"/>
      <c r="BR18" s="467"/>
      <c r="BS18" s="467"/>
      <c r="BT18" s="467"/>
      <c r="BU18" s="468"/>
      <c r="BV18" s="466">
        <v>16451686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3161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21285214</v>
      </c>
      <c r="BO19" s="467"/>
      <c r="BP19" s="467"/>
      <c r="BQ19" s="467"/>
      <c r="BR19" s="467"/>
      <c r="BS19" s="467"/>
      <c r="BT19" s="467"/>
      <c r="BU19" s="468"/>
      <c r="BV19" s="466">
        <v>22013339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33190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19600631</v>
      </c>
      <c r="BO23" s="467"/>
      <c r="BP23" s="467"/>
      <c r="BQ23" s="467"/>
      <c r="BR23" s="467"/>
      <c r="BS23" s="467"/>
      <c r="BT23" s="467"/>
      <c r="BU23" s="468"/>
      <c r="BV23" s="466">
        <v>18156811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9320</v>
      </c>
      <c r="R24" s="518"/>
      <c r="S24" s="518"/>
      <c r="T24" s="518"/>
      <c r="U24" s="518"/>
      <c r="V24" s="557"/>
      <c r="W24" s="616"/>
      <c r="X24" s="604"/>
      <c r="Y24" s="605"/>
      <c r="Z24" s="516" t="s">
        <v>171</v>
      </c>
      <c r="AA24" s="496"/>
      <c r="AB24" s="496"/>
      <c r="AC24" s="496"/>
      <c r="AD24" s="496"/>
      <c r="AE24" s="496"/>
      <c r="AF24" s="496"/>
      <c r="AG24" s="497"/>
      <c r="AH24" s="517">
        <v>494</v>
      </c>
      <c r="AI24" s="518"/>
      <c r="AJ24" s="518"/>
      <c r="AK24" s="518"/>
      <c r="AL24" s="557"/>
      <c r="AM24" s="517">
        <v>1418274</v>
      </c>
      <c r="AN24" s="518"/>
      <c r="AO24" s="518"/>
      <c r="AP24" s="518"/>
      <c r="AQ24" s="518"/>
      <c r="AR24" s="557"/>
      <c r="AS24" s="517">
        <v>2871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15200666</v>
      </c>
      <c r="BO24" s="467"/>
      <c r="BP24" s="467"/>
      <c r="BQ24" s="467"/>
      <c r="BR24" s="467"/>
      <c r="BS24" s="467"/>
      <c r="BT24" s="467"/>
      <c r="BU24" s="468"/>
      <c r="BV24" s="466">
        <v>13244929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7510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129</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2436508</v>
      </c>
      <c r="BO25" s="430"/>
      <c r="BP25" s="430"/>
      <c r="BQ25" s="430"/>
      <c r="BR25" s="430"/>
      <c r="BS25" s="430"/>
      <c r="BT25" s="430"/>
      <c r="BU25" s="431"/>
      <c r="BV25" s="429">
        <v>2139146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6710</v>
      </c>
      <c r="R26" s="518"/>
      <c r="S26" s="518"/>
      <c r="T26" s="518"/>
      <c r="U26" s="518"/>
      <c r="V26" s="557"/>
      <c r="W26" s="616"/>
      <c r="X26" s="604"/>
      <c r="Y26" s="605"/>
      <c r="Z26" s="516" t="s">
        <v>179</v>
      </c>
      <c r="AA26" s="626"/>
      <c r="AB26" s="626"/>
      <c r="AC26" s="626"/>
      <c r="AD26" s="626"/>
      <c r="AE26" s="626"/>
      <c r="AF26" s="626"/>
      <c r="AG26" s="627"/>
      <c r="AH26" s="517">
        <v>15</v>
      </c>
      <c r="AI26" s="518"/>
      <c r="AJ26" s="518"/>
      <c r="AK26" s="518"/>
      <c r="AL26" s="557"/>
      <c r="AM26" s="517">
        <v>35025</v>
      </c>
      <c r="AN26" s="518"/>
      <c r="AO26" s="518"/>
      <c r="AP26" s="518"/>
      <c r="AQ26" s="518"/>
      <c r="AR26" s="557"/>
      <c r="AS26" s="517">
        <v>2335</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5160</v>
      </c>
      <c r="R27" s="518"/>
      <c r="S27" s="518"/>
      <c r="T27" s="518"/>
      <c r="U27" s="518"/>
      <c r="V27" s="557"/>
      <c r="W27" s="616"/>
      <c r="X27" s="604"/>
      <c r="Y27" s="605"/>
      <c r="Z27" s="516" t="s">
        <v>182</v>
      </c>
      <c r="AA27" s="496"/>
      <c r="AB27" s="496"/>
      <c r="AC27" s="496"/>
      <c r="AD27" s="496"/>
      <c r="AE27" s="496"/>
      <c r="AF27" s="496"/>
      <c r="AG27" s="497"/>
      <c r="AH27" s="517" t="s">
        <v>175</v>
      </c>
      <c r="AI27" s="518"/>
      <c r="AJ27" s="518"/>
      <c r="AK27" s="518"/>
      <c r="AL27" s="557"/>
      <c r="AM27" s="517" t="s">
        <v>176</v>
      </c>
      <c r="AN27" s="518"/>
      <c r="AO27" s="518"/>
      <c r="AP27" s="518"/>
      <c r="AQ27" s="518"/>
      <c r="AR27" s="557"/>
      <c r="AS27" s="517" t="s">
        <v>176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2776712</v>
      </c>
      <c r="BO27" s="640"/>
      <c r="BP27" s="640"/>
      <c r="BQ27" s="640"/>
      <c r="BR27" s="640"/>
      <c r="BS27" s="640"/>
      <c r="BT27" s="640"/>
      <c r="BU27" s="641"/>
      <c r="BV27" s="639">
        <v>2771304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4510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176</v>
      </c>
      <c r="AN28" s="518"/>
      <c r="AO28" s="518"/>
      <c r="AP28" s="518"/>
      <c r="AQ28" s="518"/>
      <c r="AR28" s="557"/>
      <c r="AS28" s="517" t="s">
        <v>176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3342073</v>
      </c>
      <c r="BO28" s="430"/>
      <c r="BP28" s="430"/>
      <c r="BQ28" s="430"/>
      <c r="BR28" s="430"/>
      <c r="BS28" s="430"/>
      <c r="BT28" s="430"/>
      <c r="BU28" s="431"/>
      <c r="BV28" s="429">
        <v>3599096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22</v>
      </c>
      <c r="M29" s="518"/>
      <c r="N29" s="518"/>
      <c r="O29" s="518"/>
      <c r="P29" s="557"/>
      <c r="Q29" s="517">
        <v>4050</v>
      </c>
      <c r="R29" s="518"/>
      <c r="S29" s="518"/>
      <c r="T29" s="518"/>
      <c r="U29" s="518"/>
      <c r="V29" s="557"/>
      <c r="W29" s="617"/>
      <c r="X29" s="618"/>
      <c r="Y29" s="619"/>
      <c r="Z29" s="516" t="s">
        <v>188</v>
      </c>
      <c r="AA29" s="496"/>
      <c r="AB29" s="496"/>
      <c r="AC29" s="496"/>
      <c r="AD29" s="496"/>
      <c r="AE29" s="496"/>
      <c r="AF29" s="496"/>
      <c r="AG29" s="497"/>
      <c r="AH29" s="517">
        <v>494</v>
      </c>
      <c r="AI29" s="518"/>
      <c r="AJ29" s="518"/>
      <c r="AK29" s="518"/>
      <c r="AL29" s="557"/>
      <c r="AM29" s="517">
        <v>1418274</v>
      </c>
      <c r="AN29" s="518"/>
      <c r="AO29" s="518"/>
      <c r="AP29" s="518"/>
      <c r="AQ29" s="518"/>
      <c r="AR29" s="557"/>
      <c r="AS29" s="517">
        <v>2871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70787</v>
      </c>
      <c r="BO29" s="467"/>
      <c r="BP29" s="467"/>
      <c r="BQ29" s="467"/>
      <c r="BR29" s="467"/>
      <c r="BS29" s="467"/>
      <c r="BT29" s="467"/>
      <c r="BU29" s="468"/>
      <c r="BV29" s="466">
        <v>70766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2987960</v>
      </c>
      <c r="BO30" s="640"/>
      <c r="BP30" s="640"/>
      <c r="BQ30" s="640"/>
      <c r="BR30" s="640"/>
      <c r="BS30" s="640"/>
      <c r="BT30" s="640"/>
      <c r="BU30" s="641"/>
      <c r="BV30" s="639">
        <v>3660096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197</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海部東部消防組合（一般会計）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海部東部消防組合（介護保険特別会計）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市営住宅管理事業特別会計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海部東部消防組合（障害者総合支援特別会計）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海部地区急病診療所組合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海部地区水防事務組合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海部地区環境事務組合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五条広域事務組合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愛知県後期高齢者医療広域組合（一般会計）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愛知県後期高齢者医療広域組合（特別会計）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愛知県市町村退職手当組合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PHYd82k0JaxaJBxBeh8JXrD0QW+vcqxvutMAkHQzhAyoVPjitLxL44OVx2A1lqKYWQwKtAVYWItxR5bY9N3iQ==" saltValue="Nqk//QPXHni8lJ0Ew9Wr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570</v>
      </c>
      <c r="D34" s="1244"/>
      <c r="E34" s="1245"/>
      <c r="F34" s="32">
        <v>6.65</v>
      </c>
      <c r="G34" s="33">
        <v>5.84</v>
      </c>
      <c r="H34" s="33">
        <v>5</v>
      </c>
      <c r="I34" s="33">
        <v>3.95</v>
      </c>
      <c r="J34" s="34">
        <v>4.07</v>
      </c>
      <c r="K34" s="22"/>
      <c r="L34" s="22"/>
      <c r="M34" s="22"/>
      <c r="N34" s="22"/>
      <c r="O34" s="22"/>
      <c r="P34" s="22"/>
    </row>
    <row r="35" spans="1:16" ht="39" customHeight="1" x14ac:dyDescent="0.15">
      <c r="A35" s="22"/>
      <c r="B35" s="35"/>
      <c r="C35" s="1238" t="s">
        <v>571</v>
      </c>
      <c r="D35" s="1239"/>
      <c r="E35" s="1240"/>
      <c r="F35" s="36">
        <v>6.24</v>
      </c>
      <c r="G35" s="37">
        <v>5.68</v>
      </c>
      <c r="H35" s="37">
        <v>4.6399999999999997</v>
      </c>
      <c r="I35" s="37">
        <v>4.3499999999999996</v>
      </c>
      <c r="J35" s="38">
        <v>3.94</v>
      </c>
      <c r="K35" s="22"/>
      <c r="L35" s="22"/>
      <c r="M35" s="22"/>
      <c r="N35" s="22"/>
      <c r="O35" s="22"/>
      <c r="P35" s="22"/>
    </row>
    <row r="36" spans="1:16" ht="39" customHeight="1" x14ac:dyDescent="0.15">
      <c r="A36" s="22"/>
      <c r="B36" s="35"/>
      <c r="C36" s="1238" t="s">
        <v>572</v>
      </c>
      <c r="D36" s="1239"/>
      <c r="E36" s="1240"/>
      <c r="F36" s="36">
        <v>3.84</v>
      </c>
      <c r="G36" s="37">
        <v>6.75</v>
      </c>
      <c r="H36" s="37">
        <v>6.62</v>
      </c>
      <c r="I36" s="37">
        <v>4.28</v>
      </c>
      <c r="J36" s="38">
        <v>3.07</v>
      </c>
      <c r="K36" s="22"/>
      <c r="L36" s="22"/>
      <c r="M36" s="22"/>
      <c r="N36" s="22"/>
      <c r="O36" s="22"/>
      <c r="P36" s="22"/>
    </row>
    <row r="37" spans="1:16" ht="39" customHeight="1" x14ac:dyDescent="0.15">
      <c r="A37" s="22"/>
      <c r="B37" s="35"/>
      <c r="C37" s="1238" t="s">
        <v>573</v>
      </c>
      <c r="D37" s="1239"/>
      <c r="E37" s="1240"/>
      <c r="F37" s="36">
        <v>0.96</v>
      </c>
      <c r="G37" s="37">
        <v>0.71</v>
      </c>
      <c r="H37" s="37">
        <v>1.23</v>
      </c>
      <c r="I37" s="37">
        <v>1.41</v>
      </c>
      <c r="J37" s="38">
        <v>1.21</v>
      </c>
      <c r="K37" s="22"/>
      <c r="L37" s="22"/>
      <c r="M37" s="22"/>
      <c r="N37" s="22"/>
      <c r="O37" s="22"/>
      <c r="P37" s="22"/>
    </row>
    <row r="38" spans="1:16" ht="39" customHeight="1" x14ac:dyDescent="0.15">
      <c r="A38" s="22"/>
      <c r="B38" s="35"/>
      <c r="C38" s="1238" t="s">
        <v>574</v>
      </c>
      <c r="D38" s="1239"/>
      <c r="E38" s="1240"/>
      <c r="F38" s="36">
        <v>0.61</v>
      </c>
      <c r="G38" s="37">
        <v>0.44</v>
      </c>
      <c r="H38" s="37">
        <v>0.34</v>
      </c>
      <c r="I38" s="37">
        <v>0.24</v>
      </c>
      <c r="J38" s="38">
        <v>0.34</v>
      </c>
      <c r="K38" s="22"/>
      <c r="L38" s="22"/>
      <c r="M38" s="22"/>
      <c r="N38" s="22"/>
      <c r="O38" s="22"/>
      <c r="P38" s="22"/>
    </row>
    <row r="39" spans="1:16" ht="39" customHeight="1" x14ac:dyDescent="0.15">
      <c r="A39" s="22"/>
      <c r="B39" s="35"/>
      <c r="C39" s="1238" t="s">
        <v>575</v>
      </c>
      <c r="D39" s="1239"/>
      <c r="E39" s="1240"/>
      <c r="F39" s="36">
        <v>2.2599999999999998</v>
      </c>
      <c r="G39" s="37">
        <v>3.17</v>
      </c>
      <c r="H39" s="37">
        <v>3.73</v>
      </c>
      <c r="I39" s="37">
        <v>2.69</v>
      </c>
      <c r="J39" s="38">
        <v>0.33</v>
      </c>
      <c r="K39" s="22"/>
      <c r="L39" s="22"/>
      <c r="M39" s="22"/>
      <c r="N39" s="22"/>
      <c r="O39" s="22"/>
      <c r="P39" s="22"/>
    </row>
    <row r="40" spans="1:16" ht="39" customHeight="1" x14ac:dyDescent="0.15">
      <c r="A40" s="22"/>
      <c r="B40" s="35"/>
      <c r="C40" s="1238" t="s">
        <v>576</v>
      </c>
      <c r="D40" s="1239"/>
      <c r="E40" s="1240"/>
      <c r="F40" s="36">
        <v>0.03</v>
      </c>
      <c r="G40" s="37">
        <v>0.04</v>
      </c>
      <c r="H40" s="37">
        <v>0.03</v>
      </c>
      <c r="I40" s="37">
        <v>0.01</v>
      </c>
      <c r="J40" s="38">
        <v>0.09</v>
      </c>
      <c r="K40" s="22"/>
      <c r="L40" s="22"/>
      <c r="M40" s="22"/>
      <c r="N40" s="22"/>
      <c r="O40" s="22"/>
      <c r="P40" s="22"/>
    </row>
    <row r="41" spans="1:16" ht="39" customHeight="1" x14ac:dyDescent="0.15">
      <c r="A41" s="22"/>
      <c r="B41" s="35"/>
      <c r="C41" s="1238" t="s">
        <v>577</v>
      </c>
      <c r="D41" s="1239"/>
      <c r="E41" s="1240"/>
      <c r="F41" s="36">
        <v>0.17</v>
      </c>
      <c r="G41" s="37">
        <v>0.06</v>
      </c>
      <c r="H41" s="37">
        <v>0.33</v>
      </c>
      <c r="I41" s="37">
        <v>0.19</v>
      </c>
      <c r="J41" s="38">
        <v>0.06</v>
      </c>
      <c r="K41" s="22"/>
      <c r="L41" s="22"/>
      <c r="M41" s="22"/>
      <c r="N41" s="22"/>
      <c r="O41" s="22"/>
      <c r="P41" s="22"/>
    </row>
    <row r="42" spans="1:16" ht="39" customHeight="1" x14ac:dyDescent="0.15">
      <c r="A42" s="22"/>
      <c r="B42" s="39"/>
      <c r="C42" s="1238" t="s">
        <v>578</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579</v>
      </c>
      <c r="D43" s="1242"/>
      <c r="E43" s="1243"/>
      <c r="F43" s="41">
        <v>0.04</v>
      </c>
      <c r="G43" s="42">
        <v>0.02</v>
      </c>
      <c r="H43" s="42">
        <v>0.04</v>
      </c>
      <c r="I43" s="42">
        <v>0.06</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gnaG2bcAmqDQMg7VSM3S0T1D7XCaiNZw/x0KP/GwyifkPv5DG0oYK+W6lhybLMb0Fr9XYgKb/gF6bcjuq01A==" saltValue="uvy8uZ4T91sg1fQlsoE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1962</v>
      </c>
      <c r="L45" s="60">
        <v>2027</v>
      </c>
      <c r="M45" s="60">
        <v>2087</v>
      </c>
      <c r="N45" s="60">
        <v>2292</v>
      </c>
      <c r="O45" s="61">
        <v>2114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15</v>
      </c>
      <c r="F48" s="1254"/>
      <c r="G48" s="1254"/>
      <c r="H48" s="1254"/>
      <c r="I48" s="1254"/>
      <c r="J48" s="1255"/>
      <c r="K48" s="63">
        <v>446</v>
      </c>
      <c r="L48" s="64">
        <v>532</v>
      </c>
      <c r="M48" s="64">
        <v>557</v>
      </c>
      <c r="N48" s="64">
        <v>660</v>
      </c>
      <c r="O48" s="65">
        <v>644</v>
      </c>
      <c r="P48" s="48"/>
      <c r="Q48" s="48"/>
      <c r="R48" s="48"/>
      <c r="S48" s="48"/>
      <c r="T48" s="48"/>
      <c r="U48" s="48"/>
    </row>
    <row r="49" spans="1:21" ht="30.75" customHeight="1" x14ac:dyDescent="0.15">
      <c r="A49" s="48"/>
      <c r="B49" s="1248"/>
      <c r="C49" s="1249"/>
      <c r="D49" s="62"/>
      <c r="E49" s="1254" t="s">
        <v>16</v>
      </c>
      <c r="F49" s="1254"/>
      <c r="G49" s="1254"/>
      <c r="H49" s="1254"/>
      <c r="I49" s="1254"/>
      <c r="J49" s="1255"/>
      <c r="K49" s="63">
        <v>218</v>
      </c>
      <c r="L49" s="64">
        <v>171</v>
      </c>
      <c r="M49" s="64">
        <v>122</v>
      </c>
      <c r="N49" s="64">
        <v>125</v>
      </c>
      <c r="O49" s="65">
        <v>141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1708</v>
      </c>
      <c r="L52" s="64">
        <v>1625</v>
      </c>
      <c r="M52" s="64">
        <v>1714</v>
      </c>
      <c r="N52" s="64">
        <v>1814</v>
      </c>
      <c r="O52" s="65">
        <v>1858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918</v>
      </c>
      <c r="L53" s="69">
        <v>1105</v>
      </c>
      <c r="M53" s="69">
        <v>1052</v>
      </c>
      <c r="N53" s="69">
        <v>1263</v>
      </c>
      <c r="O53" s="70">
        <v>1041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608</v>
      </c>
      <c r="L57" s="83" t="s">
        <v>608</v>
      </c>
      <c r="M57" s="83" t="s">
        <v>608</v>
      </c>
      <c r="N57" s="83" t="s">
        <v>609</v>
      </c>
      <c r="O57" s="84" t="s">
        <v>608</v>
      </c>
    </row>
    <row r="58" spans="1:21" ht="31.5" customHeight="1" thickBot="1" x14ac:dyDescent="0.2">
      <c r="B58" s="1264"/>
      <c r="C58" s="1265"/>
      <c r="D58" s="1269" t="s">
        <v>27</v>
      </c>
      <c r="E58" s="1270"/>
      <c r="F58" s="1270"/>
      <c r="G58" s="1270"/>
      <c r="H58" s="1270"/>
      <c r="I58" s="1270"/>
      <c r="J58" s="1271"/>
      <c r="K58" s="85" t="s">
        <v>608</v>
      </c>
      <c r="L58" s="86" t="s">
        <v>610</v>
      </c>
      <c r="M58" s="86" t="s">
        <v>611</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XCvSdCImnWlHklTBhLRYfzElaV74wu2fcErk7fCBY+iayXoxZOXLzxaJrtIl9TlgIYSo6wSxBJfWyaJlcZOg==" saltValue="Wvwbs1DuOA3g/eoN2WFp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2" t="s">
        <v>30</v>
      </c>
      <c r="C41" s="1273"/>
      <c r="D41" s="101"/>
      <c r="E41" s="1278" t="s">
        <v>31</v>
      </c>
      <c r="F41" s="1278"/>
      <c r="G41" s="1278"/>
      <c r="H41" s="1279"/>
      <c r="I41" s="102">
        <v>19844</v>
      </c>
      <c r="J41" s="103">
        <v>19360</v>
      </c>
      <c r="K41" s="103">
        <v>18787</v>
      </c>
      <c r="L41" s="103">
        <v>18157</v>
      </c>
      <c r="M41" s="104">
        <v>19601</v>
      </c>
    </row>
    <row r="42" spans="2:13" ht="27.75" customHeight="1" x14ac:dyDescent="0.15">
      <c r="B42" s="1274"/>
      <c r="C42" s="1275"/>
      <c r="D42" s="105"/>
      <c r="E42" s="1280" t="s">
        <v>32</v>
      </c>
      <c r="F42" s="1280"/>
      <c r="G42" s="1280"/>
      <c r="H42" s="1281"/>
      <c r="I42" s="106" t="s">
        <v>520</v>
      </c>
      <c r="J42" s="107" t="s">
        <v>520</v>
      </c>
      <c r="K42" s="107" t="s">
        <v>520</v>
      </c>
      <c r="L42" s="107" t="s">
        <v>520</v>
      </c>
      <c r="M42" s="108" t="s">
        <v>520</v>
      </c>
    </row>
    <row r="43" spans="2:13" ht="27.75" customHeight="1" x14ac:dyDescent="0.15">
      <c r="B43" s="1274"/>
      <c r="C43" s="1275"/>
      <c r="D43" s="105"/>
      <c r="E43" s="1280" t="s">
        <v>33</v>
      </c>
      <c r="F43" s="1280"/>
      <c r="G43" s="1280"/>
      <c r="H43" s="1281"/>
      <c r="I43" s="106">
        <v>12036</v>
      </c>
      <c r="J43" s="107">
        <v>15727</v>
      </c>
      <c r="K43" s="107">
        <v>15618</v>
      </c>
      <c r="L43" s="107">
        <v>15361</v>
      </c>
      <c r="M43" s="108">
        <v>14571</v>
      </c>
    </row>
    <row r="44" spans="2:13" ht="27.75" customHeight="1" x14ac:dyDescent="0.15">
      <c r="B44" s="1274"/>
      <c r="C44" s="1275"/>
      <c r="D44" s="105"/>
      <c r="E44" s="1280" t="s">
        <v>34</v>
      </c>
      <c r="F44" s="1280"/>
      <c r="G44" s="1280"/>
      <c r="H44" s="1281"/>
      <c r="I44" s="106">
        <v>860</v>
      </c>
      <c r="J44" s="107">
        <v>667</v>
      </c>
      <c r="K44" s="107">
        <v>543</v>
      </c>
      <c r="L44" s="107">
        <v>430</v>
      </c>
      <c r="M44" s="108">
        <v>396</v>
      </c>
    </row>
    <row r="45" spans="2:13" ht="27.75" customHeight="1" x14ac:dyDescent="0.15">
      <c r="B45" s="1274"/>
      <c r="C45" s="1275"/>
      <c r="D45" s="105"/>
      <c r="E45" s="1280" t="s">
        <v>35</v>
      </c>
      <c r="F45" s="1280"/>
      <c r="G45" s="1280"/>
      <c r="H45" s="1281"/>
      <c r="I45" s="106">
        <v>623</v>
      </c>
      <c r="J45" s="107">
        <v>509</v>
      </c>
      <c r="K45" s="107">
        <v>445</v>
      </c>
      <c r="L45" s="107">
        <v>135</v>
      </c>
      <c r="M45" s="108">
        <v>1154</v>
      </c>
    </row>
    <row r="46" spans="2:13" ht="27.75" customHeight="1" x14ac:dyDescent="0.15">
      <c r="B46" s="1274"/>
      <c r="C46" s="1275"/>
      <c r="D46" s="109"/>
      <c r="E46" s="1280" t="s">
        <v>36</v>
      </c>
      <c r="F46" s="1280"/>
      <c r="G46" s="1280"/>
      <c r="H46" s="1281"/>
      <c r="I46" s="106" t="s">
        <v>520</v>
      </c>
      <c r="J46" s="107" t="s">
        <v>520</v>
      </c>
      <c r="K46" s="107" t="s">
        <v>520</v>
      </c>
      <c r="L46" s="107" t="s">
        <v>520</v>
      </c>
      <c r="M46" s="108" t="s">
        <v>520</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11804</v>
      </c>
      <c r="J50" s="107">
        <v>11407</v>
      </c>
      <c r="K50" s="107">
        <v>10461</v>
      </c>
      <c r="L50" s="107">
        <v>9802</v>
      </c>
      <c r="M50" s="108">
        <v>8948</v>
      </c>
    </row>
    <row r="51" spans="2:13" ht="27.75" customHeight="1" x14ac:dyDescent="0.15">
      <c r="B51" s="1274"/>
      <c r="C51" s="1275"/>
      <c r="D51" s="105"/>
      <c r="E51" s="1280" t="s">
        <v>42</v>
      </c>
      <c r="F51" s="1280"/>
      <c r="G51" s="1280"/>
      <c r="H51" s="1281"/>
      <c r="I51" s="106" t="s">
        <v>520</v>
      </c>
      <c r="J51" s="107" t="s">
        <v>520</v>
      </c>
      <c r="K51" s="107" t="s">
        <v>520</v>
      </c>
      <c r="L51" s="107" t="s">
        <v>520</v>
      </c>
      <c r="M51" s="108" t="s">
        <v>520</v>
      </c>
    </row>
    <row r="52" spans="2:13" ht="27.75" customHeight="1" x14ac:dyDescent="0.15">
      <c r="B52" s="1276"/>
      <c r="C52" s="1277"/>
      <c r="D52" s="105"/>
      <c r="E52" s="1280" t="s">
        <v>43</v>
      </c>
      <c r="F52" s="1280"/>
      <c r="G52" s="1280"/>
      <c r="H52" s="1281"/>
      <c r="I52" s="106">
        <v>23066</v>
      </c>
      <c r="J52" s="107">
        <v>23626</v>
      </c>
      <c r="K52" s="107">
        <v>23774</v>
      </c>
      <c r="L52" s="107">
        <v>23554</v>
      </c>
      <c r="M52" s="108">
        <v>24741</v>
      </c>
    </row>
    <row r="53" spans="2:13" ht="27.75" customHeight="1" thickBot="1" x14ac:dyDescent="0.2">
      <c r="B53" s="1287" t="s">
        <v>44</v>
      </c>
      <c r="C53" s="1288"/>
      <c r="D53" s="112"/>
      <c r="E53" s="1289" t="s">
        <v>45</v>
      </c>
      <c r="F53" s="1289"/>
      <c r="G53" s="1289"/>
      <c r="H53" s="1290"/>
      <c r="I53" s="113">
        <v>-1507</v>
      </c>
      <c r="J53" s="114">
        <v>1230</v>
      </c>
      <c r="K53" s="114">
        <v>1157</v>
      </c>
      <c r="L53" s="114">
        <v>726</v>
      </c>
      <c r="M53" s="115">
        <v>2032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he28Jli8lsZpnZQHbFWhJKz54R4bQKazh010hlnx7eS375Bp1XiOiuue/ATR0R7GojCISo6HVDNOXbelNNaQ==" saltValue="cosvbkJwG0BMBHZ5/CeF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4171</v>
      </c>
      <c r="G55" s="127">
        <v>3599</v>
      </c>
      <c r="H55" s="128">
        <v>3342</v>
      </c>
    </row>
    <row r="56" spans="2:8" ht="52.5" customHeight="1" x14ac:dyDescent="0.15">
      <c r="B56" s="129"/>
      <c r="C56" s="1301" t="s">
        <v>49</v>
      </c>
      <c r="D56" s="1301"/>
      <c r="E56" s="1302"/>
      <c r="F56" s="130">
        <v>370</v>
      </c>
      <c r="G56" s="130">
        <v>71</v>
      </c>
      <c r="H56" s="131">
        <v>71</v>
      </c>
    </row>
    <row r="57" spans="2:8" ht="53.25" customHeight="1" x14ac:dyDescent="0.15">
      <c r="B57" s="129"/>
      <c r="C57" s="1303" t="s">
        <v>50</v>
      </c>
      <c r="D57" s="1303"/>
      <c r="E57" s="1304"/>
      <c r="F57" s="132">
        <v>3567</v>
      </c>
      <c r="G57" s="132">
        <v>3660</v>
      </c>
      <c r="H57" s="133">
        <v>2988</v>
      </c>
    </row>
    <row r="58" spans="2:8" ht="45.75" customHeight="1" x14ac:dyDescent="0.15">
      <c r="B58" s="134"/>
      <c r="C58" s="1291" t="s">
        <v>600</v>
      </c>
      <c r="D58" s="1292"/>
      <c r="E58" s="1293"/>
      <c r="F58" s="135">
        <v>1120</v>
      </c>
      <c r="G58" s="135">
        <v>1120</v>
      </c>
      <c r="H58" s="136">
        <v>1010</v>
      </c>
    </row>
    <row r="59" spans="2:8" ht="45.75" customHeight="1" x14ac:dyDescent="0.15">
      <c r="B59" s="134"/>
      <c r="C59" s="1291" t="s">
        <v>601</v>
      </c>
      <c r="D59" s="1292"/>
      <c r="E59" s="1293"/>
      <c r="F59" s="135">
        <v>1088</v>
      </c>
      <c r="G59" s="135">
        <v>1181</v>
      </c>
      <c r="H59" s="136">
        <v>781</v>
      </c>
    </row>
    <row r="60" spans="2:8" ht="45.75" customHeight="1" x14ac:dyDescent="0.15">
      <c r="B60" s="134"/>
      <c r="C60" s="1291" t="s">
        <v>602</v>
      </c>
      <c r="D60" s="1292"/>
      <c r="E60" s="1293"/>
      <c r="F60" s="135">
        <v>722</v>
      </c>
      <c r="G60" s="135">
        <v>722</v>
      </c>
      <c r="H60" s="136">
        <v>722</v>
      </c>
    </row>
    <row r="61" spans="2:8" ht="45.75" customHeight="1" x14ac:dyDescent="0.15">
      <c r="B61" s="134"/>
      <c r="C61" s="1291" t="s">
        <v>603</v>
      </c>
      <c r="D61" s="1292"/>
      <c r="E61" s="1293"/>
      <c r="F61" s="135">
        <v>424</v>
      </c>
      <c r="G61" s="135">
        <v>424</v>
      </c>
      <c r="H61" s="136">
        <v>261</v>
      </c>
    </row>
    <row r="62" spans="2:8" ht="45.75" customHeight="1" thickBot="1" x14ac:dyDescent="0.2">
      <c r="B62" s="137"/>
      <c r="C62" s="1294" t="s">
        <v>604</v>
      </c>
      <c r="D62" s="1295"/>
      <c r="E62" s="1296"/>
      <c r="F62" s="138">
        <v>214</v>
      </c>
      <c r="G62" s="138">
        <v>214</v>
      </c>
      <c r="H62" s="139">
        <v>214</v>
      </c>
    </row>
    <row r="63" spans="2:8" ht="52.5" customHeight="1" thickBot="1" x14ac:dyDescent="0.2">
      <c r="B63" s="140"/>
      <c r="C63" s="1297" t="s">
        <v>51</v>
      </c>
      <c r="D63" s="1297"/>
      <c r="E63" s="1298"/>
      <c r="F63" s="141">
        <v>8108</v>
      </c>
      <c r="G63" s="141">
        <v>7330</v>
      </c>
      <c r="H63" s="142">
        <v>6401</v>
      </c>
    </row>
    <row r="64" spans="2:8" ht="15" customHeight="1" x14ac:dyDescent="0.15"/>
    <row r="65" ht="0" hidden="1" customHeight="1" x14ac:dyDescent="0.15"/>
    <row r="66" ht="0" hidden="1" customHeight="1" x14ac:dyDescent="0.15"/>
  </sheetData>
  <sheetProtection algorithmName="SHA-512" hashValue="JsK2FZ1p07fjUTckJsR0OMasxSow3x6/CKoVZH783FS/W4LASUmzbQPqGBhcsi9zY6B3ivoYlCoM9n6IFh4GnA==" saltValue="MH+kRJvT3ibxE0zRSeLY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616</v>
      </c>
      <c r="AO51" s="1310"/>
      <c r="AP51" s="1310"/>
      <c r="AQ51" s="1310"/>
      <c r="AR51" s="1310"/>
      <c r="AS51" s="1310"/>
      <c r="AT51" s="1310"/>
      <c r="AU51" s="1310"/>
      <c r="AV51" s="1310"/>
      <c r="AW51" s="1310"/>
      <c r="AX51" s="1310"/>
      <c r="AY51" s="1310"/>
      <c r="AZ51" s="1310"/>
      <c r="BA51" s="1310"/>
      <c r="BB51" s="1310" t="s">
        <v>617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7.3</v>
      </c>
      <c r="CG51" s="1307"/>
      <c r="CH51" s="1307"/>
      <c r="CI51" s="1307"/>
      <c r="CJ51" s="1307"/>
      <c r="CK51" s="1307"/>
      <c r="CL51" s="1307"/>
      <c r="CM51" s="1307"/>
      <c r="CN51" s="1307">
        <v>4.5</v>
      </c>
      <c r="CO51" s="1307"/>
      <c r="CP51" s="1307"/>
      <c r="CQ51" s="1307"/>
      <c r="CR51" s="1307"/>
      <c r="CS51" s="1307"/>
      <c r="CT51" s="1307"/>
      <c r="CU51" s="1307"/>
      <c r="CV51" s="1307">
        <v>12.6</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63.8</v>
      </c>
      <c r="CG53" s="1307"/>
      <c r="CH53" s="1307"/>
      <c r="CI53" s="1307"/>
      <c r="CJ53" s="1307"/>
      <c r="CK53" s="1307"/>
      <c r="CL53" s="1307"/>
      <c r="CM53" s="1307"/>
      <c r="CN53" s="1307">
        <v>65</v>
      </c>
      <c r="CO53" s="1307"/>
      <c r="CP53" s="1307"/>
      <c r="CQ53" s="1307"/>
      <c r="CR53" s="1307"/>
      <c r="CS53" s="1307"/>
      <c r="CT53" s="1307"/>
      <c r="CU53" s="1307"/>
      <c r="CV53" s="1307">
        <v>66.2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619</v>
      </c>
      <c r="AO55" s="1311"/>
      <c r="AP55" s="1311"/>
      <c r="AQ55" s="1311"/>
      <c r="AR55" s="1311"/>
      <c r="AS55" s="1311"/>
      <c r="AT55" s="1311"/>
      <c r="AU55" s="1311"/>
      <c r="AV55" s="1311"/>
      <c r="AW55" s="1311"/>
      <c r="AX55" s="1311"/>
      <c r="AY55" s="1311"/>
      <c r="AZ55" s="1311"/>
      <c r="BA55" s="1311"/>
      <c r="BB55" s="1310" t="s">
        <v>617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616</v>
      </c>
      <c r="AO73" s="1310"/>
      <c r="AP73" s="1310"/>
      <c r="AQ73" s="1310"/>
      <c r="AR73" s="1310"/>
      <c r="AS73" s="1310"/>
      <c r="AT73" s="1310"/>
      <c r="AU73" s="1310"/>
      <c r="AV73" s="1310"/>
      <c r="AW73" s="1310"/>
      <c r="AX73" s="1310"/>
      <c r="AY73" s="1310"/>
      <c r="AZ73" s="1310"/>
      <c r="BA73" s="1310"/>
      <c r="BB73" s="1310" t="s">
        <v>617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v>7.7</v>
      </c>
      <c r="BY73" s="1307"/>
      <c r="BZ73" s="1307"/>
      <c r="CA73" s="1307"/>
      <c r="CB73" s="1307"/>
      <c r="CC73" s="1307"/>
      <c r="CD73" s="1307"/>
      <c r="CE73" s="1307"/>
      <c r="CF73" s="1307">
        <v>7.3</v>
      </c>
      <c r="CG73" s="1307"/>
      <c r="CH73" s="1307"/>
      <c r="CI73" s="1307"/>
      <c r="CJ73" s="1307"/>
      <c r="CK73" s="1307"/>
      <c r="CL73" s="1307"/>
      <c r="CM73" s="1307"/>
      <c r="CN73" s="1307">
        <v>4.5</v>
      </c>
      <c r="CO73" s="1307"/>
      <c r="CP73" s="1307"/>
      <c r="CQ73" s="1307"/>
      <c r="CR73" s="1307"/>
      <c r="CS73" s="1307"/>
      <c r="CT73" s="1307"/>
      <c r="CU73" s="1307"/>
      <c r="CV73" s="1307">
        <v>12.6</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621</v>
      </c>
      <c r="BC75" s="1310"/>
      <c r="BD75" s="1310"/>
      <c r="BE75" s="1310"/>
      <c r="BF75" s="1310"/>
      <c r="BG75" s="1310"/>
      <c r="BH75" s="1310"/>
      <c r="BI75" s="1310"/>
      <c r="BJ75" s="1310"/>
      <c r="BK75" s="1310"/>
      <c r="BL75" s="1310"/>
      <c r="BM75" s="1310"/>
      <c r="BN75" s="1310"/>
      <c r="BO75" s="1310"/>
      <c r="BP75" s="1307">
        <v>6.2</v>
      </c>
      <c r="BQ75" s="1307"/>
      <c r="BR75" s="1307"/>
      <c r="BS75" s="1307"/>
      <c r="BT75" s="1307"/>
      <c r="BU75" s="1307"/>
      <c r="BV75" s="1307"/>
      <c r="BW75" s="1307"/>
      <c r="BX75" s="1307">
        <v>6.3</v>
      </c>
      <c r="BY75" s="1307"/>
      <c r="BZ75" s="1307"/>
      <c r="CA75" s="1307"/>
      <c r="CB75" s="1307"/>
      <c r="CC75" s="1307"/>
      <c r="CD75" s="1307"/>
      <c r="CE75" s="1307"/>
      <c r="CF75" s="1307">
        <v>6.5</v>
      </c>
      <c r="CG75" s="1307"/>
      <c r="CH75" s="1307"/>
      <c r="CI75" s="1307"/>
      <c r="CJ75" s="1307"/>
      <c r="CK75" s="1307"/>
      <c r="CL75" s="1307"/>
      <c r="CM75" s="1307"/>
      <c r="CN75" s="1307">
        <v>7.1</v>
      </c>
      <c r="CO75" s="1307"/>
      <c r="CP75" s="1307"/>
      <c r="CQ75" s="1307"/>
      <c r="CR75" s="1307"/>
      <c r="CS75" s="1307"/>
      <c r="CT75" s="1307"/>
      <c r="CU75" s="1307"/>
      <c r="CV75" s="1307">
        <v>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619</v>
      </c>
      <c r="AO77" s="1311"/>
      <c r="AP77" s="1311"/>
      <c r="AQ77" s="1311"/>
      <c r="AR77" s="1311"/>
      <c r="AS77" s="1311"/>
      <c r="AT77" s="1311"/>
      <c r="AU77" s="1311"/>
      <c r="AV77" s="1311"/>
      <c r="AW77" s="1311"/>
      <c r="AX77" s="1311"/>
      <c r="AY77" s="1311"/>
      <c r="AZ77" s="1311"/>
      <c r="BA77" s="1311"/>
      <c r="BB77" s="1310" t="s">
        <v>617</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621</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a4m2hVIzqnygW+Nlj++6Ebb1+6OW7jFYsUV0DmIle9tjqIqxutbr5O1gndvTU6fRDEc5qNxpSZrDwRnd/x+w==" saltValue="hKvjK2dnBUi8OD4JWDq4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wF4dkr30k23vWp51iKpPzn+PhhYlorZVdRg4z4bkpeBKVYx5EYltSVLKYyA7XAaQTUodJr9Ecf4vw5Vswxw==" saltValue="ThMEaTqjIHfDQtlw6Hwp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YPSvIaWInY1MoEf9VAc3UCm5axp7XkIUIihGZQQIXFt30JhssBcSTeuit7gHaWLsju/VTQ4qNU9zi12U4JPdQ==" saltValue="Hxz0T0WOzDRceWVye7sN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19271</v>
      </c>
      <c r="E3" s="161"/>
      <c r="F3" s="162">
        <v>66255</v>
      </c>
      <c r="G3" s="163"/>
      <c r="H3" s="164"/>
    </row>
    <row r="4" spans="1:8" x14ac:dyDescent="0.15">
      <c r="A4" s="165"/>
      <c r="B4" s="166"/>
      <c r="C4" s="167"/>
      <c r="D4" s="168">
        <v>7618</v>
      </c>
      <c r="E4" s="169"/>
      <c r="F4" s="170">
        <v>31822</v>
      </c>
      <c r="G4" s="171"/>
      <c r="H4" s="172"/>
    </row>
    <row r="5" spans="1:8" x14ac:dyDescent="0.15">
      <c r="A5" s="153" t="s">
        <v>553</v>
      </c>
      <c r="B5" s="158"/>
      <c r="C5" s="159"/>
      <c r="D5" s="160">
        <v>15314</v>
      </c>
      <c r="E5" s="161"/>
      <c r="F5" s="162">
        <v>54227</v>
      </c>
      <c r="G5" s="163"/>
      <c r="H5" s="164"/>
    </row>
    <row r="6" spans="1:8" x14ac:dyDescent="0.15">
      <c r="A6" s="165"/>
      <c r="B6" s="166"/>
      <c r="C6" s="167"/>
      <c r="D6" s="168">
        <v>10055</v>
      </c>
      <c r="E6" s="169"/>
      <c r="F6" s="170">
        <v>29694</v>
      </c>
      <c r="G6" s="171"/>
      <c r="H6" s="172"/>
    </row>
    <row r="7" spans="1:8" x14ac:dyDescent="0.15">
      <c r="A7" s="153" t="s">
        <v>554</v>
      </c>
      <c r="B7" s="158"/>
      <c r="C7" s="159"/>
      <c r="D7" s="160">
        <v>19155</v>
      </c>
      <c r="E7" s="161"/>
      <c r="F7" s="162">
        <v>57295</v>
      </c>
      <c r="G7" s="163"/>
      <c r="H7" s="164"/>
    </row>
    <row r="8" spans="1:8" x14ac:dyDescent="0.15">
      <c r="A8" s="165"/>
      <c r="B8" s="166"/>
      <c r="C8" s="167"/>
      <c r="D8" s="168">
        <v>15219</v>
      </c>
      <c r="E8" s="169"/>
      <c r="F8" s="170">
        <v>32771</v>
      </c>
      <c r="G8" s="171"/>
      <c r="H8" s="172"/>
    </row>
    <row r="9" spans="1:8" x14ac:dyDescent="0.15">
      <c r="A9" s="153" t="s">
        <v>555</v>
      </c>
      <c r="B9" s="158"/>
      <c r="C9" s="159"/>
      <c r="D9" s="160">
        <v>22376</v>
      </c>
      <c r="E9" s="161"/>
      <c r="F9" s="162">
        <v>54110</v>
      </c>
      <c r="G9" s="163"/>
      <c r="H9" s="164"/>
    </row>
    <row r="10" spans="1:8" x14ac:dyDescent="0.15">
      <c r="A10" s="165"/>
      <c r="B10" s="166"/>
      <c r="C10" s="167"/>
      <c r="D10" s="168">
        <v>14926</v>
      </c>
      <c r="E10" s="169"/>
      <c r="F10" s="170">
        <v>30620</v>
      </c>
      <c r="G10" s="171"/>
      <c r="H10" s="172"/>
    </row>
    <row r="11" spans="1:8" x14ac:dyDescent="0.15">
      <c r="A11" s="153" t="s">
        <v>556</v>
      </c>
      <c r="B11" s="158"/>
      <c r="C11" s="159"/>
      <c r="D11" s="160">
        <v>45484</v>
      </c>
      <c r="E11" s="161"/>
      <c r="F11" s="162">
        <v>54684</v>
      </c>
      <c r="G11" s="163"/>
      <c r="H11" s="164"/>
    </row>
    <row r="12" spans="1:8" x14ac:dyDescent="0.15">
      <c r="A12" s="165"/>
      <c r="B12" s="166"/>
      <c r="C12" s="173"/>
      <c r="D12" s="168">
        <v>38320</v>
      </c>
      <c r="E12" s="169"/>
      <c r="F12" s="170">
        <v>32829</v>
      </c>
      <c r="G12" s="171"/>
      <c r="H12" s="172"/>
    </row>
    <row r="13" spans="1:8" x14ac:dyDescent="0.15">
      <c r="A13" s="153"/>
      <c r="B13" s="158"/>
      <c r="C13" s="174"/>
      <c r="D13" s="175">
        <v>24320</v>
      </c>
      <c r="E13" s="176"/>
      <c r="F13" s="177">
        <v>57314</v>
      </c>
      <c r="G13" s="178"/>
      <c r="H13" s="164"/>
    </row>
    <row r="14" spans="1:8" x14ac:dyDescent="0.15">
      <c r="A14" s="165"/>
      <c r="B14" s="166"/>
      <c r="C14" s="167"/>
      <c r="D14" s="168">
        <v>17228</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6.67</v>
      </c>
      <c r="C19" s="179">
        <f>ROUND(VALUE(SUBSTITUTE(実質収支比率等に係る経年分析!G$48,"▲","-")),2)</f>
        <v>5.85</v>
      </c>
      <c r="D19" s="179">
        <f>ROUND(VALUE(SUBSTITUTE(実質収支比率等に係る経年分析!H$48,"▲","-")),2)</f>
        <v>5.01</v>
      </c>
      <c r="E19" s="179">
        <f>ROUND(VALUE(SUBSTITUTE(実質収支比率等に係る経年分析!I$48,"▲","-")),2)</f>
        <v>3.96</v>
      </c>
      <c r="F19" s="179">
        <f>ROUND(VALUE(SUBSTITUTE(実質収支比率等に係る経年分析!J$48,"▲","-")),2)</f>
        <v>4.12</v>
      </c>
    </row>
    <row r="20" spans="1:11" x14ac:dyDescent="0.15">
      <c r="A20" s="179" t="s">
        <v>55</v>
      </c>
      <c r="B20" s="179">
        <f>ROUND(VALUE(SUBSTITUTE(実質収支比率等に係る経年分析!F$47,"▲","-")),2)</f>
        <v>26.97</v>
      </c>
      <c r="C20" s="179">
        <f>ROUND(VALUE(SUBSTITUTE(実質収支比率等に係る経年分析!G$47,"▲","-")),2)</f>
        <v>25.73</v>
      </c>
      <c r="D20" s="179">
        <f>ROUND(VALUE(SUBSTITUTE(実質収支比率等に係る経年分析!H$47,"▲","-")),2)</f>
        <v>23.84</v>
      </c>
      <c r="E20" s="179">
        <f>ROUND(VALUE(SUBSTITUTE(実質収支比率等に係る経年分析!I$47,"▲","-")),2)</f>
        <v>20.399999999999999</v>
      </c>
      <c r="F20" s="179">
        <f>ROUND(VALUE(SUBSTITUTE(実質収支比率等に係る経年分析!J$47,"▲","-")),2)</f>
        <v>18.670000000000002</v>
      </c>
    </row>
    <row r="21" spans="1:11" x14ac:dyDescent="0.15">
      <c r="A21" s="179" t="s">
        <v>56</v>
      </c>
      <c r="B21" s="179">
        <f>IF(ISNUMBER(VALUE(SUBSTITUTE(実質収支比率等に係る経年分析!F$49,"▲","-"))),ROUND(VALUE(SUBSTITUTE(実質収支比率等に係る経年分析!F$49,"▲","-")),2),NA())</f>
        <v>3.98</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-2.75</v>
      </c>
      <c r="E21" s="179">
        <f>IF(ISNUMBER(VALUE(SUBSTITUTE(実質収支比率等に係る経年分析!I$49,"▲","-"))),ROUND(VALUE(SUBSTITUTE(実質収支比率等に係る経年分析!I$49,"▲","-")),2),NA())</f>
        <v>-4.25</v>
      </c>
      <c r="F21" s="179">
        <f>IF(ISNUMBER(VALUE(SUBSTITUTE(実質収支比率等に係る経年分析!J$49,"▲","-"))),ROUND(VALUE(SUBSTITUTE(実質収支比率等に係る経年分析!J$49,"▲","-")),2),NA())</f>
        <v>-1.22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2.2599999999999998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1.21</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4.6399999999999997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4.3499999999999996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1708</v>
      </c>
      <c r="E42" s="181"/>
      <c r="F42" s="181"/>
      <c r="G42" s="181">
        <f>'実質公債費比率（分子）の構造'!L$52</f>
        <v>1625</v>
      </c>
      <c r="H42" s="181"/>
      <c r="I42" s="181"/>
      <c r="J42" s="181">
        <f>'実質公債費比率（分子）の構造'!M$52</f>
        <v>1714</v>
      </c>
      <c r="K42" s="181"/>
      <c r="L42" s="181"/>
      <c r="M42" s="181">
        <f>'実質公債費比率（分子）の構造'!N$52</f>
        <v>1814</v>
      </c>
      <c r="N42" s="181"/>
      <c r="O42" s="181"/>
      <c r="P42" s="181">
        <f>'実質公債費比率（分子）の構造'!O$52</f>
        <v>1858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218</v>
      </c>
      <c r="C45" s="181"/>
      <c r="D45" s="181"/>
      <c r="E45" s="181">
        <f>'実質公債費比率（分子）の構造'!L$49</f>
        <v>171</v>
      </c>
      <c r="F45" s="181"/>
      <c r="G45" s="181"/>
      <c r="H45" s="181">
        <f>'実質公債費比率（分子）の構造'!M$49</f>
        <v>122</v>
      </c>
      <c r="I45" s="181"/>
      <c r="J45" s="181"/>
      <c r="K45" s="181">
        <f>'実質公債費比率（分子）の構造'!N$49</f>
        <v>125</v>
      </c>
      <c r="L45" s="181"/>
      <c r="M45" s="181"/>
      <c r="N45" s="181">
        <f>'実質公債費比率（分子）の構造'!O$49</f>
        <v>141</v>
      </c>
      <c r="O45" s="181"/>
      <c r="P45" s="181"/>
    </row>
    <row r="46" spans="1:16" x14ac:dyDescent="0.15">
      <c r="A46" s="181" t="s">
        <v>67</v>
      </c>
      <c r="B46" s="181">
        <f>'実質公債費比率（分子）の構造'!K$48</f>
        <v>446</v>
      </c>
      <c r="C46" s="181"/>
      <c r="D46" s="181"/>
      <c r="E46" s="181">
        <f>'実質公債費比率（分子）の構造'!L$48</f>
        <v>532</v>
      </c>
      <c r="F46" s="181"/>
      <c r="G46" s="181"/>
      <c r="H46" s="181">
        <f>'実質公債費比率（分子）の構造'!M$48</f>
        <v>557</v>
      </c>
      <c r="I46" s="181"/>
      <c r="J46" s="181"/>
      <c r="K46" s="181">
        <f>'実質公債費比率（分子）の構造'!N$48</f>
        <v>660</v>
      </c>
      <c r="L46" s="181"/>
      <c r="M46" s="181"/>
      <c r="N46" s="181">
        <f>'実質公債費比率（分子）の構造'!O$48</f>
        <v>644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1962</v>
      </c>
      <c r="C49" s="181"/>
      <c r="D49" s="181"/>
      <c r="E49" s="181">
        <f>'実質公債費比率（分子）の構造'!L$45</f>
        <v>2027</v>
      </c>
      <c r="F49" s="181"/>
      <c r="G49" s="181"/>
      <c r="H49" s="181">
        <f>'実質公債費比率（分子）の構造'!M$45</f>
        <v>2087</v>
      </c>
      <c r="I49" s="181"/>
      <c r="J49" s="181"/>
      <c r="K49" s="181">
        <f>'実質公債費比率（分子）の構造'!N$45</f>
        <v>2292</v>
      </c>
      <c r="L49" s="181"/>
      <c r="M49" s="181"/>
      <c r="N49" s="181">
        <f>'実質公債費比率（分子）の構造'!O$45</f>
        <v>2114</v>
      </c>
      <c r="O49" s="181"/>
      <c r="P49" s="181"/>
    </row>
    <row r="50" spans="1:16" x14ac:dyDescent="0.15">
      <c r="A50" s="181" t="s">
        <v>71</v>
      </c>
      <c r="B50" s="181" t="e">
        <f>NA()</f>
        <v>#N/A</v>
      </c>
      <c r="C50" s="181">
        <f>IF(ISNUMBER('実質公債費比率（分子）の構造'!K$53),'実質公債費比率（分子）の構造'!K$53,NA())</f>
        <v>918</v>
      </c>
      <c r="D50" s="181" t="e">
        <f>NA()</f>
        <v>#N/A</v>
      </c>
      <c r="E50" s="181" t="e">
        <f>NA()</f>
        <v>#N/A</v>
      </c>
      <c r="F50" s="181">
        <f>IF(ISNUMBER('実質公債費比率（分子）の構造'!L$53),'実質公債費比率（分子）の構造'!L$53,NA())</f>
        <v>1105</v>
      </c>
      <c r="G50" s="181" t="e">
        <f>NA()</f>
        <v>#N/A</v>
      </c>
      <c r="H50" s="181" t="e">
        <f>NA()</f>
        <v>#N/A</v>
      </c>
      <c r="I50" s="181">
        <f>IF(ISNUMBER('実質公債費比率（分子）の構造'!M$53),'実質公債費比率（分子）の構造'!M$53,NA())</f>
        <v>1052</v>
      </c>
      <c r="J50" s="181" t="e">
        <f>NA()</f>
        <v>#N/A</v>
      </c>
      <c r="K50" s="181" t="e">
        <f>NA()</f>
        <v>#N/A</v>
      </c>
      <c r="L50" s="181">
        <f>IF(ISNUMBER('実質公債費比率（分子）の構造'!N$53),'実質公債費比率（分子）の構造'!N$53,NA())</f>
        <v>1263</v>
      </c>
      <c r="M50" s="181" t="e">
        <f>NA()</f>
        <v>#N/A</v>
      </c>
      <c r="N50" s="181" t="e">
        <f>NA()</f>
        <v>#N/A</v>
      </c>
      <c r="O50" s="181">
        <f>IF(ISNUMBER('実質公債費比率（分子）の構造'!O$53),'実質公債費比率（分子）の構造'!O$53,NA())</f>
        <v>1041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23066</v>
      </c>
      <c r="E56" s="180"/>
      <c r="F56" s="180"/>
      <c r="G56" s="180">
        <f>'将来負担比率（分子）の構造'!J$52</f>
        <v>23626</v>
      </c>
      <c r="H56" s="180"/>
      <c r="I56" s="180"/>
      <c r="J56" s="180">
        <f>'将来負担比率（分子）の構造'!K$52</f>
        <v>23774</v>
      </c>
      <c r="K56" s="180"/>
      <c r="L56" s="180"/>
      <c r="M56" s="180">
        <f>'将来負担比率（分子）の構造'!L$52</f>
        <v>23554</v>
      </c>
      <c r="N56" s="180"/>
      <c r="O56" s="180"/>
      <c r="P56" s="180">
        <f>'将来負担比率（分子）の構造'!M$52</f>
        <v>24741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11804</v>
      </c>
      <c r="E58" s="180"/>
      <c r="F58" s="180"/>
      <c r="G58" s="180">
        <f>'将来負担比率（分子）の構造'!J$50</f>
        <v>11407</v>
      </c>
      <c r="H58" s="180"/>
      <c r="I58" s="180"/>
      <c r="J58" s="180">
        <f>'将来負担比率（分子）の構造'!K$50</f>
        <v>10461</v>
      </c>
      <c r="K58" s="180"/>
      <c r="L58" s="180"/>
      <c r="M58" s="180">
        <f>'将来負担比率（分子）の構造'!L$50</f>
        <v>9802</v>
      </c>
      <c r="N58" s="180"/>
      <c r="O58" s="180"/>
      <c r="P58" s="180">
        <f>'将来負担比率（分子）の構造'!M$50</f>
        <v>8948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623</v>
      </c>
      <c r="C62" s="180"/>
      <c r="D62" s="180"/>
      <c r="E62" s="180">
        <f>'将来負担比率（分子）の構造'!J$45</f>
        <v>509</v>
      </c>
      <c r="F62" s="180"/>
      <c r="G62" s="180"/>
      <c r="H62" s="180">
        <f>'将来負担比率（分子）の構造'!K$45</f>
        <v>445</v>
      </c>
      <c r="I62" s="180"/>
      <c r="J62" s="180"/>
      <c r="K62" s="180">
        <f>'将来負担比率（分子）の構造'!L$45</f>
        <v>135</v>
      </c>
      <c r="L62" s="180"/>
      <c r="M62" s="180"/>
      <c r="N62" s="180">
        <f>'将来負担比率（分子）の構造'!M$45</f>
        <v>1154</v>
      </c>
      <c r="O62" s="180"/>
      <c r="P62" s="180"/>
    </row>
    <row r="63" spans="1:16" x14ac:dyDescent="0.15">
      <c r="A63" s="180" t="s">
        <v>34</v>
      </c>
      <c r="B63" s="180">
        <f>'将来負担比率（分子）の構造'!I$44</f>
        <v>860</v>
      </c>
      <c r="C63" s="180"/>
      <c r="D63" s="180"/>
      <c r="E63" s="180">
        <f>'将来負担比率（分子）の構造'!J$44</f>
        <v>667</v>
      </c>
      <c r="F63" s="180"/>
      <c r="G63" s="180"/>
      <c r="H63" s="180">
        <f>'将来負担比率（分子）の構造'!K$44</f>
        <v>543</v>
      </c>
      <c r="I63" s="180"/>
      <c r="J63" s="180"/>
      <c r="K63" s="180">
        <f>'将来負担比率（分子）の構造'!L$44</f>
        <v>430</v>
      </c>
      <c r="L63" s="180"/>
      <c r="M63" s="180"/>
      <c r="N63" s="180">
        <f>'将来負担比率（分子）の構造'!M$44</f>
        <v>396</v>
      </c>
      <c r="O63" s="180"/>
      <c r="P63" s="180"/>
    </row>
    <row r="64" spans="1:16" x14ac:dyDescent="0.15">
      <c r="A64" s="180" t="s">
        <v>33</v>
      </c>
      <c r="B64" s="180">
        <f>'将来負担比率（分子）の構造'!I$43</f>
        <v>12036</v>
      </c>
      <c r="C64" s="180"/>
      <c r="D64" s="180"/>
      <c r="E64" s="180">
        <f>'将来負担比率（分子）の構造'!J$43</f>
        <v>15727</v>
      </c>
      <c r="F64" s="180"/>
      <c r="G64" s="180"/>
      <c r="H64" s="180">
        <f>'将来負担比率（分子）の構造'!K$43</f>
        <v>15618</v>
      </c>
      <c r="I64" s="180"/>
      <c r="J64" s="180"/>
      <c r="K64" s="180">
        <f>'将来負担比率（分子）の構造'!L$43</f>
        <v>15361</v>
      </c>
      <c r="L64" s="180"/>
      <c r="M64" s="180"/>
      <c r="N64" s="180">
        <f>'将来負担比率（分子）の構造'!M$43</f>
        <v>14571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19844</v>
      </c>
      <c r="C66" s="180"/>
      <c r="D66" s="180"/>
      <c r="E66" s="180">
        <f>'将来負担比率（分子）の構造'!J$41</f>
        <v>19360</v>
      </c>
      <c r="F66" s="180"/>
      <c r="G66" s="180"/>
      <c r="H66" s="180">
        <f>'将来負担比率（分子）の構造'!K$41</f>
        <v>18787</v>
      </c>
      <c r="I66" s="180"/>
      <c r="J66" s="180"/>
      <c r="K66" s="180">
        <f>'将来負担比率（分子）の構造'!L$41</f>
        <v>18157</v>
      </c>
      <c r="L66" s="180"/>
      <c r="M66" s="180"/>
      <c r="N66" s="180">
        <f>'将来負担比率（分子）の構造'!M$41</f>
        <v>19601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1230</v>
      </c>
      <c r="G67" s="180" t="e">
        <f>NA()</f>
        <v>#N/A</v>
      </c>
      <c r="H67" s="180" t="e">
        <f>NA()</f>
        <v>#N/A</v>
      </c>
      <c r="I67" s="180">
        <f>IF(ISNUMBER('将来負担比率（分子）の構造'!K$53), IF('将来負担比率（分子）の構造'!K$53 &lt; 0, 0, '将来負担比率（分子）の構造'!K$53), NA())</f>
        <v>1157</v>
      </c>
      <c r="J67" s="180" t="e">
        <f>NA()</f>
        <v>#N/A</v>
      </c>
      <c r="K67" s="180" t="e">
        <f>NA()</f>
        <v>#N/A</v>
      </c>
      <c r="L67" s="180">
        <f>IF(ISNUMBER('将来負担比率（分子）の構造'!L$53), IF('将来負担比率（分子）の構造'!L$53 &lt; 0, 0, '将来負担比率（分子）の構造'!L$53), NA())</f>
        <v>726</v>
      </c>
      <c r="M67" s="180" t="e">
        <f>NA()</f>
        <v>#N/A</v>
      </c>
      <c r="N67" s="180" t="e">
        <f>NA()</f>
        <v>#N/A</v>
      </c>
      <c r="O67" s="180">
        <f>IF(ISNUMBER('将来負担比率（分子）の構造'!M$53), IF('将来負担比率（分子）の構造'!M$53 &lt; 0, 0, '将来負担比率（分子）の構造'!M$53), NA())</f>
        <v>2032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4171</v>
      </c>
      <c r="C72" s="184">
        <f>基金残高に係る経年分析!G55</f>
        <v>3599</v>
      </c>
      <c r="D72" s="184">
        <f>基金残高に係る経年分析!H55</f>
        <v>3342</v>
      </c>
    </row>
    <row r="73" spans="1:16" x14ac:dyDescent="0.15">
      <c r="A73" s="183" t="s">
        <v>78</v>
      </c>
      <c r="B73" s="184">
        <f>基金残高に係る経年分析!F56</f>
        <v>370</v>
      </c>
      <c r="C73" s="184">
        <f>基金残高に係る経年分析!G56</f>
        <v>71</v>
      </c>
      <c r="D73" s="184">
        <f>基金残高に係る経年分析!H56</f>
        <v>71</v>
      </c>
    </row>
    <row r="74" spans="1:16" x14ac:dyDescent="0.15">
      <c r="A74" s="183" t="s">
        <v>79</v>
      </c>
      <c r="B74" s="184">
        <f>基金残高に係る経年分析!F57</f>
        <v>3567</v>
      </c>
      <c r="C74" s="184">
        <f>基金残高に係る経年分析!G57</f>
        <v>3660</v>
      </c>
      <c r="D74" s="184">
        <f>基金残高に係る経年分析!H57</f>
        <v>2988</v>
      </c>
    </row>
  </sheetData>
  <sheetProtection algorithmName="SHA-512" hashValue="krte3lJBetisZpjWNfjrZcjXCKlQas8j7HP1xpSbTaM9Pl8hPphIskGSNZ5ODRS7KxRzPUyYIjF0vRrZVdR6kA==" saltValue="pWSqirsfV3QMh0xEt8zs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10993209</v>
      </c>
      <c r="S5" s="669"/>
      <c r="T5" s="669"/>
      <c r="U5" s="669"/>
      <c r="V5" s="669"/>
      <c r="W5" s="669"/>
      <c r="X5" s="669"/>
      <c r="Y5" s="670"/>
      <c r="Z5" s="671">
        <v>35.4</v>
      </c>
      <c r="AA5" s="671"/>
      <c r="AB5" s="671"/>
      <c r="AC5" s="671"/>
      <c r="AD5" s="672">
        <v>10993209</v>
      </c>
      <c r="AE5" s="672"/>
      <c r="AF5" s="672"/>
      <c r="AG5" s="672"/>
      <c r="AH5" s="672"/>
      <c r="AI5" s="672"/>
      <c r="AJ5" s="672"/>
      <c r="AK5" s="672"/>
      <c r="AL5" s="673">
        <v>64.7</v>
      </c>
      <c r="AM5" s="674"/>
      <c r="AN5" s="674"/>
      <c r="AO5" s="675"/>
      <c r="AP5" s="665" t="s">
        <v>230</v>
      </c>
      <c r="AQ5" s="666"/>
      <c r="AR5" s="666"/>
      <c r="AS5" s="666"/>
      <c r="AT5" s="666"/>
      <c r="AU5" s="666"/>
      <c r="AV5" s="666"/>
      <c r="AW5" s="666"/>
      <c r="AX5" s="666"/>
      <c r="AY5" s="666"/>
      <c r="AZ5" s="666"/>
      <c r="BA5" s="666"/>
      <c r="BB5" s="666"/>
      <c r="BC5" s="666"/>
      <c r="BD5" s="666"/>
      <c r="BE5" s="666"/>
      <c r="BF5" s="667"/>
      <c r="BG5" s="679">
        <v>10993209</v>
      </c>
      <c r="BH5" s="680"/>
      <c r="BI5" s="680"/>
      <c r="BJ5" s="680"/>
      <c r="BK5" s="680"/>
      <c r="BL5" s="680"/>
      <c r="BM5" s="680"/>
      <c r="BN5" s="681"/>
      <c r="BO5" s="682">
        <v>100</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227265</v>
      </c>
      <c r="S6" s="680"/>
      <c r="T6" s="680"/>
      <c r="U6" s="680"/>
      <c r="V6" s="680"/>
      <c r="W6" s="680"/>
      <c r="X6" s="680"/>
      <c r="Y6" s="681"/>
      <c r="Z6" s="682">
        <v>0.7</v>
      </c>
      <c r="AA6" s="682"/>
      <c r="AB6" s="682"/>
      <c r="AC6" s="682"/>
      <c r="AD6" s="683">
        <v>227265</v>
      </c>
      <c r="AE6" s="683"/>
      <c r="AF6" s="683"/>
      <c r="AG6" s="683"/>
      <c r="AH6" s="683"/>
      <c r="AI6" s="683"/>
      <c r="AJ6" s="683"/>
      <c r="AK6" s="683"/>
      <c r="AL6" s="684">
        <v>1.3</v>
      </c>
      <c r="AM6" s="685"/>
      <c r="AN6" s="685"/>
      <c r="AO6" s="686"/>
      <c r="AP6" s="676" t="s">
        <v>236</v>
      </c>
      <c r="AQ6" s="677"/>
      <c r="AR6" s="677"/>
      <c r="AS6" s="677"/>
      <c r="AT6" s="677"/>
      <c r="AU6" s="677"/>
      <c r="AV6" s="677"/>
      <c r="AW6" s="677"/>
      <c r="AX6" s="677"/>
      <c r="AY6" s="677"/>
      <c r="AZ6" s="677"/>
      <c r="BA6" s="677"/>
      <c r="BB6" s="677"/>
      <c r="BC6" s="677"/>
      <c r="BD6" s="677"/>
      <c r="BE6" s="677"/>
      <c r="BF6" s="678"/>
      <c r="BG6" s="679">
        <v>10993209</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265902</v>
      </c>
      <c r="CS6" s="680"/>
      <c r="CT6" s="680"/>
      <c r="CU6" s="680"/>
      <c r="CV6" s="680"/>
      <c r="CW6" s="680"/>
      <c r="CX6" s="680"/>
      <c r="CY6" s="681"/>
      <c r="CZ6" s="673">
        <v>0.9</v>
      </c>
      <c r="DA6" s="674"/>
      <c r="DB6" s="674"/>
      <c r="DC6" s="693"/>
      <c r="DD6" s="688" t="s">
        <v>231</v>
      </c>
      <c r="DE6" s="680"/>
      <c r="DF6" s="680"/>
      <c r="DG6" s="680"/>
      <c r="DH6" s="680"/>
      <c r="DI6" s="680"/>
      <c r="DJ6" s="680"/>
      <c r="DK6" s="680"/>
      <c r="DL6" s="680"/>
      <c r="DM6" s="680"/>
      <c r="DN6" s="680"/>
      <c r="DO6" s="680"/>
      <c r="DP6" s="681"/>
      <c r="DQ6" s="688">
        <v>265902</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24256</v>
      </c>
      <c r="S7" s="680"/>
      <c r="T7" s="680"/>
      <c r="U7" s="680"/>
      <c r="V7" s="680"/>
      <c r="W7" s="680"/>
      <c r="X7" s="680"/>
      <c r="Y7" s="681"/>
      <c r="Z7" s="682">
        <v>0.1</v>
      </c>
      <c r="AA7" s="682"/>
      <c r="AB7" s="682"/>
      <c r="AC7" s="682"/>
      <c r="AD7" s="683">
        <v>24256</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5424617</v>
      </c>
      <c r="BH7" s="680"/>
      <c r="BI7" s="680"/>
      <c r="BJ7" s="680"/>
      <c r="BK7" s="680"/>
      <c r="BL7" s="680"/>
      <c r="BM7" s="680"/>
      <c r="BN7" s="681"/>
      <c r="BO7" s="682">
        <v>49.3</v>
      </c>
      <c r="BP7" s="682"/>
      <c r="BQ7" s="682"/>
      <c r="BR7" s="682"/>
      <c r="BS7" s="683" t="s">
        <v>128</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4204523</v>
      </c>
      <c r="CS7" s="680"/>
      <c r="CT7" s="680"/>
      <c r="CU7" s="680"/>
      <c r="CV7" s="680"/>
      <c r="CW7" s="680"/>
      <c r="CX7" s="680"/>
      <c r="CY7" s="681"/>
      <c r="CZ7" s="682">
        <v>13.9</v>
      </c>
      <c r="DA7" s="682"/>
      <c r="DB7" s="682"/>
      <c r="DC7" s="682"/>
      <c r="DD7" s="688">
        <v>833347</v>
      </c>
      <c r="DE7" s="680"/>
      <c r="DF7" s="680"/>
      <c r="DG7" s="680"/>
      <c r="DH7" s="680"/>
      <c r="DI7" s="680"/>
      <c r="DJ7" s="680"/>
      <c r="DK7" s="680"/>
      <c r="DL7" s="680"/>
      <c r="DM7" s="680"/>
      <c r="DN7" s="680"/>
      <c r="DO7" s="680"/>
      <c r="DP7" s="681"/>
      <c r="DQ7" s="688">
        <v>3176613</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69115</v>
      </c>
      <c r="S8" s="680"/>
      <c r="T8" s="680"/>
      <c r="U8" s="680"/>
      <c r="V8" s="680"/>
      <c r="W8" s="680"/>
      <c r="X8" s="680"/>
      <c r="Y8" s="681"/>
      <c r="Z8" s="682">
        <v>0.2</v>
      </c>
      <c r="AA8" s="682"/>
      <c r="AB8" s="682"/>
      <c r="AC8" s="682"/>
      <c r="AD8" s="683">
        <v>69115</v>
      </c>
      <c r="AE8" s="683"/>
      <c r="AF8" s="683"/>
      <c r="AG8" s="683"/>
      <c r="AH8" s="683"/>
      <c r="AI8" s="683"/>
      <c r="AJ8" s="683"/>
      <c r="AK8" s="683"/>
      <c r="AL8" s="684">
        <v>0.4</v>
      </c>
      <c r="AM8" s="685"/>
      <c r="AN8" s="685"/>
      <c r="AO8" s="686"/>
      <c r="AP8" s="676" t="s">
        <v>242</v>
      </c>
      <c r="AQ8" s="677"/>
      <c r="AR8" s="677"/>
      <c r="AS8" s="677"/>
      <c r="AT8" s="677"/>
      <c r="AU8" s="677"/>
      <c r="AV8" s="677"/>
      <c r="AW8" s="677"/>
      <c r="AX8" s="677"/>
      <c r="AY8" s="677"/>
      <c r="AZ8" s="677"/>
      <c r="BA8" s="677"/>
      <c r="BB8" s="677"/>
      <c r="BC8" s="677"/>
      <c r="BD8" s="677"/>
      <c r="BE8" s="677"/>
      <c r="BF8" s="678"/>
      <c r="BG8" s="679">
        <v>154891</v>
      </c>
      <c r="BH8" s="680"/>
      <c r="BI8" s="680"/>
      <c r="BJ8" s="680"/>
      <c r="BK8" s="680"/>
      <c r="BL8" s="680"/>
      <c r="BM8" s="680"/>
      <c r="BN8" s="681"/>
      <c r="BO8" s="682">
        <v>1.4</v>
      </c>
      <c r="BP8" s="682"/>
      <c r="BQ8" s="682"/>
      <c r="BR8" s="682"/>
      <c r="BS8" s="688" t="s">
        <v>231</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11813854</v>
      </c>
      <c r="CS8" s="680"/>
      <c r="CT8" s="680"/>
      <c r="CU8" s="680"/>
      <c r="CV8" s="680"/>
      <c r="CW8" s="680"/>
      <c r="CX8" s="680"/>
      <c r="CY8" s="681"/>
      <c r="CZ8" s="682">
        <v>39.200000000000003</v>
      </c>
      <c r="DA8" s="682"/>
      <c r="DB8" s="682"/>
      <c r="DC8" s="682"/>
      <c r="DD8" s="688">
        <v>61885</v>
      </c>
      <c r="DE8" s="680"/>
      <c r="DF8" s="680"/>
      <c r="DG8" s="680"/>
      <c r="DH8" s="680"/>
      <c r="DI8" s="680"/>
      <c r="DJ8" s="680"/>
      <c r="DK8" s="680"/>
      <c r="DL8" s="680"/>
      <c r="DM8" s="680"/>
      <c r="DN8" s="680"/>
      <c r="DO8" s="680"/>
      <c r="DP8" s="681"/>
      <c r="DQ8" s="688">
        <v>6533742</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52437</v>
      </c>
      <c r="S9" s="680"/>
      <c r="T9" s="680"/>
      <c r="U9" s="680"/>
      <c r="V9" s="680"/>
      <c r="W9" s="680"/>
      <c r="X9" s="680"/>
      <c r="Y9" s="681"/>
      <c r="Z9" s="682">
        <v>0.2</v>
      </c>
      <c r="AA9" s="682"/>
      <c r="AB9" s="682"/>
      <c r="AC9" s="682"/>
      <c r="AD9" s="683">
        <v>52437</v>
      </c>
      <c r="AE9" s="683"/>
      <c r="AF9" s="683"/>
      <c r="AG9" s="683"/>
      <c r="AH9" s="683"/>
      <c r="AI9" s="683"/>
      <c r="AJ9" s="683"/>
      <c r="AK9" s="683"/>
      <c r="AL9" s="684">
        <v>0.3</v>
      </c>
      <c r="AM9" s="685"/>
      <c r="AN9" s="685"/>
      <c r="AO9" s="686"/>
      <c r="AP9" s="676" t="s">
        <v>245</v>
      </c>
      <c r="AQ9" s="677"/>
      <c r="AR9" s="677"/>
      <c r="AS9" s="677"/>
      <c r="AT9" s="677"/>
      <c r="AU9" s="677"/>
      <c r="AV9" s="677"/>
      <c r="AW9" s="677"/>
      <c r="AX9" s="677"/>
      <c r="AY9" s="677"/>
      <c r="AZ9" s="677"/>
      <c r="BA9" s="677"/>
      <c r="BB9" s="677"/>
      <c r="BC9" s="677"/>
      <c r="BD9" s="677"/>
      <c r="BE9" s="677"/>
      <c r="BF9" s="678"/>
      <c r="BG9" s="679">
        <v>4640480</v>
      </c>
      <c r="BH9" s="680"/>
      <c r="BI9" s="680"/>
      <c r="BJ9" s="680"/>
      <c r="BK9" s="680"/>
      <c r="BL9" s="680"/>
      <c r="BM9" s="680"/>
      <c r="BN9" s="681"/>
      <c r="BO9" s="682">
        <v>42.2</v>
      </c>
      <c r="BP9" s="682"/>
      <c r="BQ9" s="682"/>
      <c r="BR9" s="682"/>
      <c r="BS9" s="688" t="s">
        <v>231</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3551331</v>
      </c>
      <c r="CS9" s="680"/>
      <c r="CT9" s="680"/>
      <c r="CU9" s="680"/>
      <c r="CV9" s="680"/>
      <c r="CW9" s="680"/>
      <c r="CX9" s="680"/>
      <c r="CY9" s="681"/>
      <c r="CZ9" s="682">
        <v>11.8</v>
      </c>
      <c r="DA9" s="682"/>
      <c r="DB9" s="682"/>
      <c r="DC9" s="682"/>
      <c r="DD9" s="688">
        <v>27362</v>
      </c>
      <c r="DE9" s="680"/>
      <c r="DF9" s="680"/>
      <c r="DG9" s="680"/>
      <c r="DH9" s="680"/>
      <c r="DI9" s="680"/>
      <c r="DJ9" s="680"/>
      <c r="DK9" s="680"/>
      <c r="DL9" s="680"/>
      <c r="DM9" s="680"/>
      <c r="DN9" s="680"/>
      <c r="DO9" s="680"/>
      <c r="DP9" s="681"/>
      <c r="DQ9" s="688">
        <v>3363665</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182682</v>
      </c>
      <c r="BH10" s="680"/>
      <c r="BI10" s="680"/>
      <c r="BJ10" s="680"/>
      <c r="BK10" s="680"/>
      <c r="BL10" s="680"/>
      <c r="BM10" s="680"/>
      <c r="BN10" s="681"/>
      <c r="BO10" s="682">
        <v>1.7</v>
      </c>
      <c r="BP10" s="682"/>
      <c r="BQ10" s="682"/>
      <c r="BR10" s="682"/>
      <c r="BS10" s="688" t="s">
        <v>128</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91</v>
      </c>
      <c r="CS10" s="680"/>
      <c r="CT10" s="680"/>
      <c r="CU10" s="680"/>
      <c r="CV10" s="680"/>
      <c r="CW10" s="680"/>
      <c r="CX10" s="680"/>
      <c r="CY10" s="681"/>
      <c r="CZ10" s="682">
        <v>0</v>
      </c>
      <c r="DA10" s="682"/>
      <c r="DB10" s="682"/>
      <c r="DC10" s="682"/>
      <c r="DD10" s="688" t="s">
        <v>231</v>
      </c>
      <c r="DE10" s="680"/>
      <c r="DF10" s="680"/>
      <c r="DG10" s="680"/>
      <c r="DH10" s="680"/>
      <c r="DI10" s="680"/>
      <c r="DJ10" s="680"/>
      <c r="DK10" s="680"/>
      <c r="DL10" s="680"/>
      <c r="DM10" s="680"/>
      <c r="DN10" s="680"/>
      <c r="DO10" s="680"/>
      <c r="DP10" s="681"/>
      <c r="DQ10" s="688">
        <v>91</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231</v>
      </c>
      <c r="AA11" s="682"/>
      <c r="AB11" s="682"/>
      <c r="AC11" s="682"/>
      <c r="AD11" s="683" t="s">
        <v>128</v>
      </c>
      <c r="AE11" s="683"/>
      <c r="AF11" s="683"/>
      <c r="AG11" s="683"/>
      <c r="AH11" s="683"/>
      <c r="AI11" s="683"/>
      <c r="AJ11" s="683"/>
      <c r="AK11" s="683"/>
      <c r="AL11" s="684" t="s">
        <v>231</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446564</v>
      </c>
      <c r="BH11" s="680"/>
      <c r="BI11" s="680"/>
      <c r="BJ11" s="680"/>
      <c r="BK11" s="680"/>
      <c r="BL11" s="680"/>
      <c r="BM11" s="680"/>
      <c r="BN11" s="681"/>
      <c r="BO11" s="682">
        <v>4.0999999999999996</v>
      </c>
      <c r="BP11" s="682"/>
      <c r="BQ11" s="682"/>
      <c r="BR11" s="682"/>
      <c r="BS11" s="688" t="s">
        <v>231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385032</v>
      </c>
      <c r="CS11" s="680"/>
      <c r="CT11" s="680"/>
      <c r="CU11" s="680"/>
      <c r="CV11" s="680"/>
      <c r="CW11" s="680"/>
      <c r="CX11" s="680"/>
      <c r="CY11" s="681"/>
      <c r="CZ11" s="682">
        <v>1.3</v>
      </c>
      <c r="DA11" s="682"/>
      <c r="DB11" s="682"/>
      <c r="DC11" s="682"/>
      <c r="DD11" s="688">
        <v>159604</v>
      </c>
      <c r="DE11" s="680"/>
      <c r="DF11" s="680"/>
      <c r="DG11" s="680"/>
      <c r="DH11" s="680"/>
      <c r="DI11" s="680"/>
      <c r="DJ11" s="680"/>
      <c r="DK11" s="680"/>
      <c r="DL11" s="680"/>
      <c r="DM11" s="680"/>
      <c r="DN11" s="680"/>
      <c r="DO11" s="680"/>
      <c r="DP11" s="681"/>
      <c r="DQ11" s="688">
        <v>224485</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1474655</v>
      </c>
      <c r="S12" s="680"/>
      <c r="T12" s="680"/>
      <c r="U12" s="680"/>
      <c r="V12" s="680"/>
      <c r="W12" s="680"/>
      <c r="X12" s="680"/>
      <c r="Y12" s="681"/>
      <c r="Z12" s="682">
        <v>4.7</v>
      </c>
      <c r="AA12" s="682"/>
      <c r="AB12" s="682"/>
      <c r="AC12" s="682"/>
      <c r="AD12" s="683">
        <v>1474655</v>
      </c>
      <c r="AE12" s="683"/>
      <c r="AF12" s="683"/>
      <c r="AG12" s="683"/>
      <c r="AH12" s="683"/>
      <c r="AI12" s="683"/>
      <c r="AJ12" s="683"/>
      <c r="AK12" s="683"/>
      <c r="AL12" s="684">
        <v>8.6999999999999993</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4923407</v>
      </c>
      <c r="BH12" s="680"/>
      <c r="BI12" s="680"/>
      <c r="BJ12" s="680"/>
      <c r="BK12" s="680"/>
      <c r="BL12" s="680"/>
      <c r="BM12" s="680"/>
      <c r="BN12" s="681"/>
      <c r="BO12" s="682">
        <v>44.8</v>
      </c>
      <c r="BP12" s="682"/>
      <c r="BQ12" s="682"/>
      <c r="BR12" s="682"/>
      <c r="BS12" s="688" t="s">
        <v>231</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371536</v>
      </c>
      <c r="CS12" s="680"/>
      <c r="CT12" s="680"/>
      <c r="CU12" s="680"/>
      <c r="CV12" s="680"/>
      <c r="CW12" s="680"/>
      <c r="CX12" s="680"/>
      <c r="CY12" s="681"/>
      <c r="CZ12" s="682">
        <v>1.2</v>
      </c>
      <c r="DA12" s="682"/>
      <c r="DB12" s="682"/>
      <c r="DC12" s="682"/>
      <c r="DD12" s="688">
        <v>2653</v>
      </c>
      <c r="DE12" s="680"/>
      <c r="DF12" s="680"/>
      <c r="DG12" s="680"/>
      <c r="DH12" s="680"/>
      <c r="DI12" s="680"/>
      <c r="DJ12" s="680"/>
      <c r="DK12" s="680"/>
      <c r="DL12" s="680"/>
      <c r="DM12" s="680"/>
      <c r="DN12" s="680"/>
      <c r="DO12" s="680"/>
      <c r="DP12" s="681"/>
      <c r="DQ12" s="688">
        <v>239079</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231</v>
      </c>
      <c r="S13" s="680"/>
      <c r="T13" s="680"/>
      <c r="U13" s="680"/>
      <c r="V13" s="680"/>
      <c r="W13" s="680"/>
      <c r="X13" s="680"/>
      <c r="Y13" s="681"/>
      <c r="Z13" s="682" t="s">
        <v>231</v>
      </c>
      <c r="AA13" s="682"/>
      <c r="AB13" s="682"/>
      <c r="AC13" s="682"/>
      <c r="AD13" s="683" t="s">
        <v>257</v>
      </c>
      <c r="AE13" s="683"/>
      <c r="AF13" s="683"/>
      <c r="AG13" s="683"/>
      <c r="AH13" s="683"/>
      <c r="AI13" s="683"/>
      <c r="AJ13" s="683"/>
      <c r="AK13" s="683"/>
      <c r="AL13" s="684" t="s">
        <v>231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4897226</v>
      </c>
      <c r="BH13" s="680"/>
      <c r="BI13" s="680"/>
      <c r="BJ13" s="680"/>
      <c r="BK13" s="680"/>
      <c r="BL13" s="680"/>
      <c r="BM13" s="680"/>
      <c r="BN13" s="681"/>
      <c r="BO13" s="682">
        <v>44.5</v>
      </c>
      <c r="BP13" s="682"/>
      <c r="BQ13" s="682"/>
      <c r="BR13" s="682"/>
      <c r="BS13" s="688" t="s">
        <v>176</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2455803</v>
      </c>
      <c r="CS13" s="680"/>
      <c r="CT13" s="680"/>
      <c r="CU13" s="680"/>
      <c r="CV13" s="680"/>
      <c r="CW13" s="680"/>
      <c r="CX13" s="680"/>
      <c r="CY13" s="681"/>
      <c r="CZ13" s="682">
        <v>8.1</v>
      </c>
      <c r="DA13" s="682"/>
      <c r="DB13" s="682"/>
      <c r="DC13" s="682"/>
      <c r="DD13" s="688">
        <v>1232422</v>
      </c>
      <c r="DE13" s="680"/>
      <c r="DF13" s="680"/>
      <c r="DG13" s="680"/>
      <c r="DH13" s="680"/>
      <c r="DI13" s="680"/>
      <c r="DJ13" s="680"/>
      <c r="DK13" s="680"/>
      <c r="DL13" s="680"/>
      <c r="DM13" s="680"/>
      <c r="DN13" s="680"/>
      <c r="DO13" s="680"/>
      <c r="DP13" s="681"/>
      <c r="DQ13" s="688">
        <v>1568899</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231</v>
      </c>
      <c r="AE14" s="683"/>
      <c r="AF14" s="683"/>
      <c r="AG14" s="683"/>
      <c r="AH14" s="683"/>
      <c r="AI14" s="683"/>
      <c r="AJ14" s="683"/>
      <c r="AK14" s="683"/>
      <c r="AL14" s="684" t="s">
        <v>231</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168416</v>
      </c>
      <c r="BH14" s="680"/>
      <c r="BI14" s="680"/>
      <c r="BJ14" s="680"/>
      <c r="BK14" s="680"/>
      <c r="BL14" s="680"/>
      <c r="BM14" s="680"/>
      <c r="BN14" s="681"/>
      <c r="BO14" s="682">
        <v>1.5</v>
      </c>
      <c r="BP14" s="682"/>
      <c r="BQ14" s="682"/>
      <c r="BR14" s="682"/>
      <c r="BS14" s="688" t="s">
        <v>128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1056077</v>
      </c>
      <c r="CS14" s="680"/>
      <c r="CT14" s="680"/>
      <c r="CU14" s="680"/>
      <c r="CV14" s="680"/>
      <c r="CW14" s="680"/>
      <c r="CX14" s="680"/>
      <c r="CY14" s="681"/>
      <c r="CZ14" s="682">
        <v>3.5</v>
      </c>
      <c r="DA14" s="682"/>
      <c r="DB14" s="682"/>
      <c r="DC14" s="682"/>
      <c r="DD14" s="688">
        <v>1709</v>
      </c>
      <c r="DE14" s="680"/>
      <c r="DF14" s="680"/>
      <c r="DG14" s="680"/>
      <c r="DH14" s="680"/>
      <c r="DI14" s="680"/>
      <c r="DJ14" s="680"/>
      <c r="DK14" s="680"/>
      <c r="DL14" s="680"/>
      <c r="DM14" s="680"/>
      <c r="DN14" s="680"/>
      <c r="DO14" s="680"/>
      <c r="DP14" s="681"/>
      <c r="DQ14" s="688">
        <v>1051452</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131320</v>
      </c>
      <c r="S15" s="680"/>
      <c r="T15" s="680"/>
      <c r="U15" s="680"/>
      <c r="V15" s="680"/>
      <c r="W15" s="680"/>
      <c r="X15" s="680"/>
      <c r="Y15" s="681"/>
      <c r="Z15" s="682">
        <v>0.4</v>
      </c>
      <c r="AA15" s="682"/>
      <c r="AB15" s="682"/>
      <c r="AC15" s="682"/>
      <c r="AD15" s="683">
        <v>131320</v>
      </c>
      <c r="AE15" s="683"/>
      <c r="AF15" s="683"/>
      <c r="AG15" s="683"/>
      <c r="AH15" s="683"/>
      <c r="AI15" s="683"/>
      <c r="AJ15" s="683"/>
      <c r="AK15" s="683"/>
      <c r="AL15" s="684">
        <v>0.8</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476769</v>
      </c>
      <c r="BH15" s="680"/>
      <c r="BI15" s="680"/>
      <c r="BJ15" s="680"/>
      <c r="BK15" s="680"/>
      <c r="BL15" s="680"/>
      <c r="BM15" s="680"/>
      <c r="BN15" s="681"/>
      <c r="BO15" s="682">
        <v>4.3</v>
      </c>
      <c r="BP15" s="682"/>
      <c r="BQ15" s="682"/>
      <c r="BR15" s="682"/>
      <c r="BS15" s="688" t="s">
        <v>128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3934726</v>
      </c>
      <c r="CS15" s="680"/>
      <c r="CT15" s="680"/>
      <c r="CU15" s="680"/>
      <c r="CV15" s="680"/>
      <c r="CW15" s="680"/>
      <c r="CX15" s="680"/>
      <c r="CY15" s="681"/>
      <c r="CZ15" s="682">
        <v>13</v>
      </c>
      <c r="DA15" s="682"/>
      <c r="DB15" s="682"/>
      <c r="DC15" s="682"/>
      <c r="DD15" s="688">
        <v>1725145</v>
      </c>
      <c r="DE15" s="680"/>
      <c r="DF15" s="680"/>
      <c r="DG15" s="680"/>
      <c r="DH15" s="680"/>
      <c r="DI15" s="680"/>
      <c r="DJ15" s="680"/>
      <c r="DK15" s="680"/>
      <c r="DL15" s="680"/>
      <c r="DM15" s="680"/>
      <c r="DN15" s="680"/>
      <c r="DO15" s="680"/>
      <c r="DP15" s="681"/>
      <c r="DQ15" s="688">
        <v>1825720</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176</v>
      </c>
      <c r="S16" s="680"/>
      <c r="T16" s="680"/>
      <c r="U16" s="680"/>
      <c r="V16" s="680"/>
      <c r="W16" s="680"/>
      <c r="X16" s="680"/>
      <c r="Y16" s="681"/>
      <c r="Z16" s="682" t="s">
        <v>128</v>
      </c>
      <c r="AA16" s="682"/>
      <c r="AB16" s="682"/>
      <c r="AC16" s="682"/>
      <c r="AD16" s="683" t="s">
        <v>231</v>
      </c>
      <c r="AE16" s="683"/>
      <c r="AF16" s="683"/>
      <c r="AG16" s="683"/>
      <c r="AH16" s="683"/>
      <c r="AI16" s="683"/>
      <c r="AJ16" s="683"/>
      <c r="AK16" s="683"/>
      <c r="AL16" s="684" t="s">
        <v>128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128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t="s">
        <v>231</v>
      </c>
      <c r="CS16" s="680"/>
      <c r="CT16" s="680"/>
      <c r="CU16" s="680"/>
      <c r="CV16" s="680"/>
      <c r="CW16" s="680"/>
      <c r="CX16" s="680"/>
      <c r="CY16" s="681"/>
      <c r="CZ16" s="682" t="s">
        <v>128</v>
      </c>
      <c r="DA16" s="682"/>
      <c r="DB16" s="682"/>
      <c r="DC16" s="682"/>
      <c r="DD16" s="688" t="s">
        <v>231</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94786</v>
      </c>
      <c r="S17" s="680"/>
      <c r="T17" s="680"/>
      <c r="U17" s="680"/>
      <c r="V17" s="680"/>
      <c r="W17" s="680"/>
      <c r="X17" s="680"/>
      <c r="Y17" s="681"/>
      <c r="Z17" s="682">
        <v>0.3</v>
      </c>
      <c r="AA17" s="682"/>
      <c r="AB17" s="682"/>
      <c r="AC17" s="682"/>
      <c r="AD17" s="683">
        <v>94786</v>
      </c>
      <c r="AE17" s="683"/>
      <c r="AF17" s="683"/>
      <c r="AG17" s="683"/>
      <c r="AH17" s="683"/>
      <c r="AI17" s="683"/>
      <c r="AJ17" s="683"/>
      <c r="AK17" s="683"/>
      <c r="AL17" s="684">
        <v>0.6</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2113604</v>
      </c>
      <c r="CS17" s="680"/>
      <c r="CT17" s="680"/>
      <c r="CU17" s="680"/>
      <c r="CV17" s="680"/>
      <c r="CW17" s="680"/>
      <c r="CX17" s="680"/>
      <c r="CY17" s="681"/>
      <c r="CZ17" s="682">
        <v>7</v>
      </c>
      <c r="DA17" s="682"/>
      <c r="DB17" s="682"/>
      <c r="DC17" s="682"/>
      <c r="DD17" s="688" t="s">
        <v>231</v>
      </c>
      <c r="DE17" s="680"/>
      <c r="DF17" s="680"/>
      <c r="DG17" s="680"/>
      <c r="DH17" s="680"/>
      <c r="DI17" s="680"/>
      <c r="DJ17" s="680"/>
      <c r="DK17" s="680"/>
      <c r="DL17" s="680"/>
      <c r="DM17" s="680"/>
      <c r="DN17" s="680"/>
      <c r="DO17" s="680"/>
      <c r="DP17" s="681"/>
      <c r="DQ17" s="688">
        <v>2113604</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4420189</v>
      </c>
      <c r="S18" s="680"/>
      <c r="T18" s="680"/>
      <c r="U18" s="680"/>
      <c r="V18" s="680"/>
      <c r="W18" s="680"/>
      <c r="X18" s="680"/>
      <c r="Y18" s="681"/>
      <c r="Z18" s="682">
        <v>14.2</v>
      </c>
      <c r="AA18" s="682"/>
      <c r="AB18" s="682"/>
      <c r="AC18" s="682"/>
      <c r="AD18" s="683">
        <v>3840622</v>
      </c>
      <c r="AE18" s="683"/>
      <c r="AF18" s="683"/>
      <c r="AG18" s="683"/>
      <c r="AH18" s="683"/>
      <c r="AI18" s="683"/>
      <c r="AJ18" s="683"/>
      <c r="AK18" s="683"/>
      <c r="AL18" s="684">
        <v>22.6</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176</v>
      </c>
      <c r="BP18" s="682"/>
      <c r="BQ18" s="682"/>
      <c r="BR18" s="682"/>
      <c r="BS18" s="688" t="s">
        <v>128</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231</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3840622</v>
      </c>
      <c r="S19" s="680"/>
      <c r="T19" s="680"/>
      <c r="U19" s="680"/>
      <c r="V19" s="680"/>
      <c r="W19" s="680"/>
      <c r="X19" s="680"/>
      <c r="Y19" s="681"/>
      <c r="Z19" s="682">
        <v>12.4</v>
      </c>
      <c r="AA19" s="682"/>
      <c r="AB19" s="682"/>
      <c r="AC19" s="682"/>
      <c r="AD19" s="683">
        <v>3840622</v>
      </c>
      <c r="AE19" s="683"/>
      <c r="AF19" s="683"/>
      <c r="AG19" s="683"/>
      <c r="AH19" s="683"/>
      <c r="AI19" s="683"/>
      <c r="AJ19" s="683"/>
      <c r="AK19" s="683"/>
      <c r="AL19" s="684">
        <v>22.6</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128</v>
      </c>
      <c r="BP19" s="682"/>
      <c r="BQ19" s="682"/>
      <c r="BR19" s="682"/>
      <c r="BS19" s="688" t="s">
        <v>128</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579567</v>
      </c>
      <c r="S20" s="680"/>
      <c r="T20" s="680"/>
      <c r="U20" s="680"/>
      <c r="V20" s="680"/>
      <c r="W20" s="680"/>
      <c r="X20" s="680"/>
      <c r="Y20" s="681"/>
      <c r="Z20" s="682">
        <v>1.9</v>
      </c>
      <c r="AA20" s="682"/>
      <c r="AB20" s="682"/>
      <c r="AC20" s="682"/>
      <c r="AD20" s="683" t="s">
        <v>231</v>
      </c>
      <c r="AE20" s="683"/>
      <c r="AF20" s="683"/>
      <c r="AG20" s="683"/>
      <c r="AH20" s="683"/>
      <c r="AI20" s="683"/>
      <c r="AJ20" s="683"/>
      <c r="AK20" s="683"/>
      <c r="AL20" s="684" t="s">
        <v>128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128</v>
      </c>
      <c r="BP20" s="682"/>
      <c r="BQ20" s="682"/>
      <c r="BR20" s="682"/>
      <c r="BS20" s="688" t="s">
        <v>231</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30152479</v>
      </c>
      <c r="CS20" s="680"/>
      <c r="CT20" s="680"/>
      <c r="CU20" s="680"/>
      <c r="CV20" s="680"/>
      <c r="CW20" s="680"/>
      <c r="CX20" s="680"/>
      <c r="CY20" s="681"/>
      <c r="CZ20" s="682">
        <v>100</v>
      </c>
      <c r="DA20" s="682"/>
      <c r="DB20" s="682"/>
      <c r="DC20" s="682"/>
      <c r="DD20" s="688">
        <v>4044127</v>
      </c>
      <c r="DE20" s="680"/>
      <c r="DF20" s="680"/>
      <c r="DG20" s="680"/>
      <c r="DH20" s="680"/>
      <c r="DI20" s="680"/>
      <c r="DJ20" s="680"/>
      <c r="DK20" s="680"/>
      <c r="DL20" s="680"/>
      <c r="DM20" s="680"/>
      <c r="DN20" s="680"/>
      <c r="DO20" s="680"/>
      <c r="DP20" s="681"/>
      <c r="DQ20" s="688">
        <v>20363252</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257</v>
      </c>
      <c r="S21" s="680"/>
      <c r="T21" s="680"/>
      <c r="U21" s="680"/>
      <c r="V21" s="680"/>
      <c r="W21" s="680"/>
      <c r="X21" s="680"/>
      <c r="Y21" s="681"/>
      <c r="Z21" s="682" t="s">
        <v>257</v>
      </c>
      <c r="AA21" s="682"/>
      <c r="AB21" s="682"/>
      <c r="AC21" s="682"/>
      <c r="AD21" s="683" t="s">
        <v>231</v>
      </c>
      <c r="AE21" s="683"/>
      <c r="AF21" s="683"/>
      <c r="AG21" s="683"/>
      <c r="AH21" s="683"/>
      <c r="AI21" s="683"/>
      <c r="AJ21" s="683"/>
      <c r="AK21" s="683"/>
      <c r="AL21" s="684" t="s">
        <v>176</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128</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17487232</v>
      </c>
      <c r="S22" s="680"/>
      <c r="T22" s="680"/>
      <c r="U22" s="680"/>
      <c r="V22" s="680"/>
      <c r="W22" s="680"/>
      <c r="X22" s="680"/>
      <c r="Y22" s="681"/>
      <c r="Z22" s="682">
        <v>56.3</v>
      </c>
      <c r="AA22" s="682"/>
      <c r="AB22" s="682"/>
      <c r="AC22" s="682"/>
      <c r="AD22" s="683">
        <v>16907665</v>
      </c>
      <c r="AE22" s="683"/>
      <c r="AF22" s="683"/>
      <c r="AG22" s="683"/>
      <c r="AH22" s="683"/>
      <c r="AI22" s="683"/>
      <c r="AJ22" s="683"/>
      <c r="AK22" s="683"/>
      <c r="AL22" s="684">
        <v>99.5</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231</v>
      </c>
      <c r="BP22" s="682"/>
      <c r="BQ22" s="682"/>
      <c r="BR22" s="682"/>
      <c r="BS22" s="688" t="s">
        <v>128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14019</v>
      </c>
      <c r="S23" s="680"/>
      <c r="T23" s="680"/>
      <c r="U23" s="680"/>
      <c r="V23" s="680"/>
      <c r="W23" s="680"/>
      <c r="X23" s="680"/>
      <c r="Y23" s="681"/>
      <c r="Z23" s="682">
        <v>0</v>
      </c>
      <c r="AA23" s="682"/>
      <c r="AB23" s="682"/>
      <c r="AC23" s="682"/>
      <c r="AD23" s="683">
        <v>14019</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128</v>
      </c>
      <c r="BP23" s="682"/>
      <c r="BQ23" s="682"/>
      <c r="BR23" s="682"/>
      <c r="BS23" s="688" t="s">
        <v>231</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65762</v>
      </c>
      <c r="S24" s="680"/>
      <c r="T24" s="680"/>
      <c r="U24" s="680"/>
      <c r="V24" s="680"/>
      <c r="W24" s="680"/>
      <c r="X24" s="680"/>
      <c r="Y24" s="681"/>
      <c r="Z24" s="682">
        <v>0.2</v>
      </c>
      <c r="AA24" s="682"/>
      <c r="AB24" s="682"/>
      <c r="AC24" s="682"/>
      <c r="AD24" s="683" t="s">
        <v>128</v>
      </c>
      <c r="AE24" s="683"/>
      <c r="AF24" s="683"/>
      <c r="AG24" s="683"/>
      <c r="AH24" s="683"/>
      <c r="AI24" s="683"/>
      <c r="AJ24" s="683"/>
      <c r="AK24" s="683"/>
      <c r="AL24" s="684" t="s">
        <v>231</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231</v>
      </c>
      <c r="BP24" s="682"/>
      <c r="BQ24" s="682"/>
      <c r="BR24" s="682"/>
      <c r="BS24" s="688" t="s">
        <v>176</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12493010</v>
      </c>
      <c r="CS24" s="669"/>
      <c r="CT24" s="669"/>
      <c r="CU24" s="669"/>
      <c r="CV24" s="669"/>
      <c r="CW24" s="669"/>
      <c r="CX24" s="669"/>
      <c r="CY24" s="670"/>
      <c r="CZ24" s="673">
        <v>41.4</v>
      </c>
      <c r="DA24" s="674"/>
      <c r="DB24" s="674"/>
      <c r="DC24" s="693"/>
      <c r="DD24" s="712">
        <v>7706067</v>
      </c>
      <c r="DE24" s="669"/>
      <c r="DF24" s="669"/>
      <c r="DG24" s="669"/>
      <c r="DH24" s="669"/>
      <c r="DI24" s="669"/>
      <c r="DJ24" s="669"/>
      <c r="DK24" s="670"/>
      <c r="DL24" s="712">
        <v>7696710</v>
      </c>
      <c r="DM24" s="669"/>
      <c r="DN24" s="669"/>
      <c r="DO24" s="669"/>
      <c r="DP24" s="669"/>
      <c r="DQ24" s="669"/>
      <c r="DR24" s="669"/>
      <c r="DS24" s="669"/>
      <c r="DT24" s="669"/>
      <c r="DU24" s="669"/>
      <c r="DV24" s="670"/>
      <c r="DW24" s="673">
        <v>42.4</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383434</v>
      </c>
      <c r="S25" s="680"/>
      <c r="T25" s="680"/>
      <c r="U25" s="680"/>
      <c r="V25" s="680"/>
      <c r="W25" s="680"/>
      <c r="X25" s="680"/>
      <c r="Y25" s="681"/>
      <c r="Z25" s="682">
        <v>1.2</v>
      </c>
      <c r="AA25" s="682"/>
      <c r="AB25" s="682"/>
      <c r="AC25" s="682"/>
      <c r="AD25" s="683">
        <v>43127</v>
      </c>
      <c r="AE25" s="683"/>
      <c r="AF25" s="683"/>
      <c r="AG25" s="683"/>
      <c r="AH25" s="683"/>
      <c r="AI25" s="683"/>
      <c r="AJ25" s="683"/>
      <c r="AK25" s="683"/>
      <c r="AL25" s="684">
        <v>0.3</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231</v>
      </c>
      <c r="BP25" s="682"/>
      <c r="BQ25" s="682"/>
      <c r="BR25" s="682"/>
      <c r="BS25" s="688" t="s">
        <v>128</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3712351</v>
      </c>
      <c r="CS25" s="715"/>
      <c r="CT25" s="715"/>
      <c r="CU25" s="715"/>
      <c r="CV25" s="715"/>
      <c r="CW25" s="715"/>
      <c r="CX25" s="715"/>
      <c r="CY25" s="716"/>
      <c r="CZ25" s="684">
        <v>12.3</v>
      </c>
      <c r="DA25" s="713"/>
      <c r="DB25" s="713"/>
      <c r="DC25" s="717"/>
      <c r="DD25" s="688">
        <v>3227736</v>
      </c>
      <c r="DE25" s="715"/>
      <c r="DF25" s="715"/>
      <c r="DG25" s="715"/>
      <c r="DH25" s="715"/>
      <c r="DI25" s="715"/>
      <c r="DJ25" s="715"/>
      <c r="DK25" s="716"/>
      <c r="DL25" s="688">
        <v>3218458</v>
      </c>
      <c r="DM25" s="715"/>
      <c r="DN25" s="715"/>
      <c r="DO25" s="715"/>
      <c r="DP25" s="715"/>
      <c r="DQ25" s="715"/>
      <c r="DR25" s="715"/>
      <c r="DS25" s="715"/>
      <c r="DT25" s="715"/>
      <c r="DU25" s="715"/>
      <c r="DV25" s="716"/>
      <c r="DW25" s="684">
        <v>17.7</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169273</v>
      </c>
      <c r="S26" s="680"/>
      <c r="T26" s="680"/>
      <c r="U26" s="680"/>
      <c r="V26" s="680"/>
      <c r="W26" s="680"/>
      <c r="X26" s="680"/>
      <c r="Y26" s="681"/>
      <c r="Z26" s="682">
        <v>0.5</v>
      </c>
      <c r="AA26" s="682"/>
      <c r="AB26" s="682"/>
      <c r="AC26" s="682"/>
      <c r="AD26" s="683" t="s">
        <v>128</v>
      </c>
      <c r="AE26" s="683"/>
      <c r="AF26" s="683"/>
      <c r="AG26" s="683"/>
      <c r="AH26" s="683"/>
      <c r="AI26" s="683"/>
      <c r="AJ26" s="683"/>
      <c r="AK26" s="683"/>
      <c r="AL26" s="684" t="s">
        <v>176</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257</v>
      </c>
      <c r="BP26" s="682"/>
      <c r="BQ26" s="682"/>
      <c r="BR26" s="682"/>
      <c r="BS26" s="688" t="s">
        <v>128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2555444</v>
      </c>
      <c r="CS26" s="680"/>
      <c r="CT26" s="680"/>
      <c r="CU26" s="680"/>
      <c r="CV26" s="680"/>
      <c r="CW26" s="680"/>
      <c r="CX26" s="680"/>
      <c r="CY26" s="681"/>
      <c r="CZ26" s="684">
        <v>8.5</v>
      </c>
      <c r="DA26" s="713"/>
      <c r="DB26" s="713"/>
      <c r="DC26" s="717"/>
      <c r="DD26" s="688">
        <v>2081811</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3562454</v>
      </c>
      <c r="S27" s="680"/>
      <c r="T27" s="680"/>
      <c r="U27" s="680"/>
      <c r="V27" s="680"/>
      <c r="W27" s="680"/>
      <c r="X27" s="680"/>
      <c r="Y27" s="681"/>
      <c r="Z27" s="682">
        <v>11.5</v>
      </c>
      <c r="AA27" s="682"/>
      <c r="AB27" s="682"/>
      <c r="AC27" s="682"/>
      <c r="AD27" s="683" t="s">
        <v>128</v>
      </c>
      <c r="AE27" s="683"/>
      <c r="AF27" s="683"/>
      <c r="AG27" s="683"/>
      <c r="AH27" s="683"/>
      <c r="AI27" s="683"/>
      <c r="AJ27" s="683"/>
      <c r="AK27" s="683"/>
      <c r="AL27" s="684" t="s">
        <v>231</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10993209</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6667055</v>
      </c>
      <c r="CS27" s="715"/>
      <c r="CT27" s="715"/>
      <c r="CU27" s="715"/>
      <c r="CV27" s="715"/>
      <c r="CW27" s="715"/>
      <c r="CX27" s="715"/>
      <c r="CY27" s="716"/>
      <c r="CZ27" s="684">
        <v>22.1</v>
      </c>
      <c r="DA27" s="713"/>
      <c r="DB27" s="713"/>
      <c r="DC27" s="717"/>
      <c r="DD27" s="688">
        <v>2364727</v>
      </c>
      <c r="DE27" s="715"/>
      <c r="DF27" s="715"/>
      <c r="DG27" s="715"/>
      <c r="DH27" s="715"/>
      <c r="DI27" s="715"/>
      <c r="DJ27" s="715"/>
      <c r="DK27" s="716"/>
      <c r="DL27" s="688">
        <v>2364648</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2113604</v>
      </c>
      <c r="CS28" s="680"/>
      <c r="CT28" s="680"/>
      <c r="CU28" s="680"/>
      <c r="CV28" s="680"/>
      <c r="CW28" s="680"/>
      <c r="CX28" s="680"/>
      <c r="CY28" s="681"/>
      <c r="CZ28" s="684">
        <v>7</v>
      </c>
      <c r="DA28" s="713"/>
      <c r="DB28" s="713"/>
      <c r="DC28" s="717"/>
      <c r="DD28" s="688">
        <v>2113604</v>
      </c>
      <c r="DE28" s="680"/>
      <c r="DF28" s="680"/>
      <c r="DG28" s="680"/>
      <c r="DH28" s="680"/>
      <c r="DI28" s="680"/>
      <c r="DJ28" s="680"/>
      <c r="DK28" s="681"/>
      <c r="DL28" s="688">
        <v>2113604</v>
      </c>
      <c r="DM28" s="680"/>
      <c r="DN28" s="680"/>
      <c r="DO28" s="680"/>
      <c r="DP28" s="680"/>
      <c r="DQ28" s="680"/>
      <c r="DR28" s="680"/>
      <c r="DS28" s="680"/>
      <c r="DT28" s="680"/>
      <c r="DU28" s="680"/>
      <c r="DV28" s="681"/>
      <c r="DW28" s="684">
        <v>11.6</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1931928</v>
      </c>
      <c r="S29" s="680"/>
      <c r="T29" s="680"/>
      <c r="U29" s="680"/>
      <c r="V29" s="680"/>
      <c r="W29" s="680"/>
      <c r="X29" s="680"/>
      <c r="Y29" s="681"/>
      <c r="Z29" s="682">
        <v>6.2</v>
      </c>
      <c r="AA29" s="682"/>
      <c r="AB29" s="682"/>
      <c r="AC29" s="682"/>
      <c r="AD29" s="683" t="s">
        <v>176</v>
      </c>
      <c r="AE29" s="683"/>
      <c r="AF29" s="683"/>
      <c r="AG29" s="683"/>
      <c r="AH29" s="683"/>
      <c r="AI29" s="683"/>
      <c r="AJ29" s="683"/>
      <c r="AK29" s="683"/>
      <c r="AL29" s="684" t="s">
        <v>231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2113604</v>
      </c>
      <c r="CS29" s="715"/>
      <c r="CT29" s="715"/>
      <c r="CU29" s="715"/>
      <c r="CV29" s="715"/>
      <c r="CW29" s="715"/>
      <c r="CX29" s="715"/>
      <c r="CY29" s="716"/>
      <c r="CZ29" s="684">
        <v>7</v>
      </c>
      <c r="DA29" s="713"/>
      <c r="DB29" s="713"/>
      <c r="DC29" s="717"/>
      <c r="DD29" s="688">
        <v>2113604</v>
      </c>
      <c r="DE29" s="715"/>
      <c r="DF29" s="715"/>
      <c r="DG29" s="715"/>
      <c r="DH29" s="715"/>
      <c r="DI29" s="715"/>
      <c r="DJ29" s="715"/>
      <c r="DK29" s="716"/>
      <c r="DL29" s="688">
        <v>2113604</v>
      </c>
      <c r="DM29" s="715"/>
      <c r="DN29" s="715"/>
      <c r="DO29" s="715"/>
      <c r="DP29" s="715"/>
      <c r="DQ29" s="715"/>
      <c r="DR29" s="715"/>
      <c r="DS29" s="715"/>
      <c r="DT29" s="715"/>
      <c r="DU29" s="715"/>
      <c r="DV29" s="716"/>
      <c r="DW29" s="684">
        <v>11.6</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18714</v>
      </c>
      <c r="S30" s="680"/>
      <c r="T30" s="680"/>
      <c r="U30" s="680"/>
      <c r="V30" s="680"/>
      <c r="W30" s="680"/>
      <c r="X30" s="680"/>
      <c r="Y30" s="681"/>
      <c r="Z30" s="682">
        <v>0.1</v>
      </c>
      <c r="AA30" s="682"/>
      <c r="AB30" s="682"/>
      <c r="AC30" s="682"/>
      <c r="AD30" s="683">
        <v>2856</v>
      </c>
      <c r="AE30" s="683"/>
      <c r="AF30" s="683"/>
      <c r="AG30" s="683"/>
      <c r="AH30" s="683"/>
      <c r="AI30" s="683"/>
      <c r="AJ30" s="683"/>
      <c r="AK30" s="683"/>
      <c r="AL30" s="684">
        <v>0</v>
      </c>
      <c r="AM30" s="685"/>
      <c r="AN30" s="685"/>
      <c r="AO30" s="686"/>
      <c r="AP30" s="727" t="s">
        <v>313</v>
      </c>
      <c r="AQ30" s="728"/>
      <c r="AR30" s="728"/>
      <c r="AS30" s="728"/>
      <c r="AT30" s="733" t="s">
        <v>314</v>
      </c>
      <c r="AU30" s="230"/>
      <c r="AV30" s="230"/>
      <c r="AW30" s="230"/>
      <c r="AX30" s="665" t="s">
        <v>188</v>
      </c>
      <c r="AY30" s="666"/>
      <c r="AZ30" s="666"/>
      <c r="BA30" s="666"/>
      <c r="BB30" s="666"/>
      <c r="BC30" s="666"/>
      <c r="BD30" s="666"/>
      <c r="BE30" s="666"/>
      <c r="BF30" s="667"/>
      <c r="BG30" s="739">
        <v>98.5</v>
      </c>
      <c r="BH30" s="740"/>
      <c r="BI30" s="740"/>
      <c r="BJ30" s="740"/>
      <c r="BK30" s="740"/>
      <c r="BL30" s="740"/>
      <c r="BM30" s="674">
        <v>93.8</v>
      </c>
      <c r="BN30" s="740"/>
      <c r="BO30" s="740"/>
      <c r="BP30" s="740"/>
      <c r="BQ30" s="741"/>
      <c r="BR30" s="739">
        <v>98.4</v>
      </c>
      <c r="BS30" s="740"/>
      <c r="BT30" s="740"/>
      <c r="BU30" s="740"/>
      <c r="BV30" s="740"/>
      <c r="BW30" s="740"/>
      <c r="BX30" s="674">
        <v>93.3</v>
      </c>
      <c r="BY30" s="740"/>
      <c r="BZ30" s="740"/>
      <c r="CA30" s="740"/>
      <c r="CB30" s="741"/>
      <c r="CD30" s="744"/>
      <c r="CE30" s="745"/>
      <c r="CF30" s="694" t="s">
        <v>315</v>
      </c>
      <c r="CG30" s="695"/>
      <c r="CH30" s="695"/>
      <c r="CI30" s="695"/>
      <c r="CJ30" s="695"/>
      <c r="CK30" s="695"/>
      <c r="CL30" s="695"/>
      <c r="CM30" s="695"/>
      <c r="CN30" s="695"/>
      <c r="CO30" s="695"/>
      <c r="CP30" s="695"/>
      <c r="CQ30" s="696"/>
      <c r="CR30" s="679">
        <v>2023080</v>
      </c>
      <c r="CS30" s="680"/>
      <c r="CT30" s="680"/>
      <c r="CU30" s="680"/>
      <c r="CV30" s="680"/>
      <c r="CW30" s="680"/>
      <c r="CX30" s="680"/>
      <c r="CY30" s="681"/>
      <c r="CZ30" s="684">
        <v>6.7</v>
      </c>
      <c r="DA30" s="713"/>
      <c r="DB30" s="713"/>
      <c r="DC30" s="717"/>
      <c r="DD30" s="688">
        <v>2023080</v>
      </c>
      <c r="DE30" s="680"/>
      <c r="DF30" s="680"/>
      <c r="DG30" s="680"/>
      <c r="DH30" s="680"/>
      <c r="DI30" s="680"/>
      <c r="DJ30" s="680"/>
      <c r="DK30" s="681"/>
      <c r="DL30" s="688">
        <v>2023080</v>
      </c>
      <c r="DM30" s="680"/>
      <c r="DN30" s="680"/>
      <c r="DO30" s="680"/>
      <c r="DP30" s="680"/>
      <c r="DQ30" s="680"/>
      <c r="DR30" s="680"/>
      <c r="DS30" s="680"/>
      <c r="DT30" s="680"/>
      <c r="DU30" s="680"/>
      <c r="DV30" s="681"/>
      <c r="DW30" s="684">
        <v>11.1</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17214</v>
      </c>
      <c r="S31" s="680"/>
      <c r="T31" s="680"/>
      <c r="U31" s="680"/>
      <c r="V31" s="680"/>
      <c r="W31" s="680"/>
      <c r="X31" s="680"/>
      <c r="Y31" s="681"/>
      <c r="Z31" s="682">
        <v>0.1</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98.2</v>
      </c>
      <c r="BH31" s="715"/>
      <c r="BI31" s="715"/>
      <c r="BJ31" s="715"/>
      <c r="BK31" s="715"/>
      <c r="BL31" s="715"/>
      <c r="BM31" s="685">
        <v>92.6</v>
      </c>
      <c r="BN31" s="737"/>
      <c r="BO31" s="737"/>
      <c r="BP31" s="737"/>
      <c r="BQ31" s="738"/>
      <c r="BR31" s="736">
        <v>98.1</v>
      </c>
      <c r="BS31" s="715"/>
      <c r="BT31" s="715"/>
      <c r="BU31" s="715"/>
      <c r="BV31" s="715"/>
      <c r="BW31" s="715"/>
      <c r="BX31" s="685">
        <v>92</v>
      </c>
      <c r="BY31" s="737"/>
      <c r="BZ31" s="737"/>
      <c r="CA31" s="737"/>
      <c r="CB31" s="738"/>
      <c r="CD31" s="744"/>
      <c r="CE31" s="745"/>
      <c r="CF31" s="694" t="s">
        <v>319</v>
      </c>
      <c r="CG31" s="695"/>
      <c r="CH31" s="695"/>
      <c r="CI31" s="695"/>
      <c r="CJ31" s="695"/>
      <c r="CK31" s="695"/>
      <c r="CL31" s="695"/>
      <c r="CM31" s="695"/>
      <c r="CN31" s="695"/>
      <c r="CO31" s="695"/>
      <c r="CP31" s="695"/>
      <c r="CQ31" s="696"/>
      <c r="CR31" s="679">
        <v>90524</v>
      </c>
      <c r="CS31" s="715"/>
      <c r="CT31" s="715"/>
      <c r="CU31" s="715"/>
      <c r="CV31" s="715"/>
      <c r="CW31" s="715"/>
      <c r="CX31" s="715"/>
      <c r="CY31" s="716"/>
      <c r="CZ31" s="684">
        <v>0.3</v>
      </c>
      <c r="DA31" s="713"/>
      <c r="DB31" s="713"/>
      <c r="DC31" s="717"/>
      <c r="DD31" s="688">
        <v>90524</v>
      </c>
      <c r="DE31" s="715"/>
      <c r="DF31" s="715"/>
      <c r="DG31" s="715"/>
      <c r="DH31" s="715"/>
      <c r="DI31" s="715"/>
      <c r="DJ31" s="715"/>
      <c r="DK31" s="716"/>
      <c r="DL31" s="688">
        <v>90524</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2332689</v>
      </c>
      <c r="S32" s="680"/>
      <c r="T32" s="680"/>
      <c r="U32" s="680"/>
      <c r="V32" s="680"/>
      <c r="W32" s="680"/>
      <c r="X32" s="680"/>
      <c r="Y32" s="681"/>
      <c r="Z32" s="682">
        <v>7.5</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98.6</v>
      </c>
      <c r="BH32" s="749"/>
      <c r="BI32" s="749"/>
      <c r="BJ32" s="749"/>
      <c r="BK32" s="749"/>
      <c r="BL32" s="749"/>
      <c r="BM32" s="750">
        <v>94.8</v>
      </c>
      <c r="BN32" s="749"/>
      <c r="BO32" s="749"/>
      <c r="BP32" s="749"/>
      <c r="BQ32" s="751"/>
      <c r="BR32" s="748">
        <v>98.6</v>
      </c>
      <c r="BS32" s="749"/>
      <c r="BT32" s="749"/>
      <c r="BU32" s="749"/>
      <c r="BV32" s="749"/>
      <c r="BW32" s="749"/>
      <c r="BX32" s="750">
        <v>94.2</v>
      </c>
      <c r="BY32" s="749"/>
      <c r="BZ32" s="749"/>
      <c r="CA32" s="749"/>
      <c r="CB32" s="751"/>
      <c r="CD32" s="746"/>
      <c r="CE32" s="747"/>
      <c r="CF32" s="694" t="s">
        <v>322</v>
      </c>
      <c r="CG32" s="695"/>
      <c r="CH32" s="695"/>
      <c r="CI32" s="695"/>
      <c r="CJ32" s="695"/>
      <c r="CK32" s="695"/>
      <c r="CL32" s="695"/>
      <c r="CM32" s="695"/>
      <c r="CN32" s="695"/>
      <c r="CO32" s="695"/>
      <c r="CP32" s="695"/>
      <c r="CQ32" s="696"/>
      <c r="CR32" s="679" t="s">
        <v>231</v>
      </c>
      <c r="CS32" s="680"/>
      <c r="CT32" s="680"/>
      <c r="CU32" s="680"/>
      <c r="CV32" s="680"/>
      <c r="CW32" s="680"/>
      <c r="CX32" s="680"/>
      <c r="CY32" s="681"/>
      <c r="CZ32" s="684" t="s">
        <v>128</v>
      </c>
      <c r="DA32" s="713"/>
      <c r="DB32" s="713"/>
      <c r="DC32" s="717"/>
      <c r="DD32" s="688" t="s">
        <v>231</v>
      </c>
      <c r="DE32" s="680"/>
      <c r="DF32" s="680"/>
      <c r="DG32" s="680"/>
      <c r="DH32" s="680"/>
      <c r="DI32" s="680"/>
      <c r="DJ32" s="680"/>
      <c r="DK32" s="681"/>
      <c r="DL32" s="688" t="s">
        <v>231</v>
      </c>
      <c r="DM32" s="680"/>
      <c r="DN32" s="680"/>
      <c r="DO32" s="680"/>
      <c r="DP32" s="680"/>
      <c r="DQ32" s="680"/>
      <c r="DR32" s="680"/>
      <c r="DS32" s="680"/>
      <c r="DT32" s="680"/>
      <c r="DU32" s="680"/>
      <c r="DV32" s="681"/>
      <c r="DW32" s="684" t="s">
        <v>176</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814272</v>
      </c>
      <c r="S33" s="680"/>
      <c r="T33" s="680"/>
      <c r="U33" s="680"/>
      <c r="V33" s="680"/>
      <c r="W33" s="680"/>
      <c r="X33" s="680"/>
      <c r="Y33" s="681"/>
      <c r="Z33" s="682">
        <v>2.6</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13615342</v>
      </c>
      <c r="CS33" s="715"/>
      <c r="CT33" s="715"/>
      <c r="CU33" s="715"/>
      <c r="CV33" s="715"/>
      <c r="CW33" s="715"/>
      <c r="CX33" s="715"/>
      <c r="CY33" s="716"/>
      <c r="CZ33" s="684">
        <v>45.2</v>
      </c>
      <c r="DA33" s="713"/>
      <c r="DB33" s="713"/>
      <c r="DC33" s="717"/>
      <c r="DD33" s="688">
        <v>11524890</v>
      </c>
      <c r="DE33" s="715"/>
      <c r="DF33" s="715"/>
      <c r="DG33" s="715"/>
      <c r="DH33" s="715"/>
      <c r="DI33" s="715"/>
      <c r="DJ33" s="715"/>
      <c r="DK33" s="716"/>
      <c r="DL33" s="688">
        <v>8758336</v>
      </c>
      <c r="DM33" s="715"/>
      <c r="DN33" s="715"/>
      <c r="DO33" s="715"/>
      <c r="DP33" s="715"/>
      <c r="DQ33" s="715"/>
      <c r="DR33" s="715"/>
      <c r="DS33" s="715"/>
      <c r="DT33" s="715"/>
      <c r="DU33" s="715"/>
      <c r="DV33" s="716"/>
      <c r="DW33" s="684">
        <v>48.2</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810550</v>
      </c>
      <c r="S34" s="680"/>
      <c r="T34" s="680"/>
      <c r="U34" s="680"/>
      <c r="V34" s="680"/>
      <c r="W34" s="680"/>
      <c r="X34" s="680"/>
      <c r="Y34" s="681"/>
      <c r="Z34" s="682">
        <v>2.6</v>
      </c>
      <c r="AA34" s="682"/>
      <c r="AB34" s="682"/>
      <c r="AC34" s="682"/>
      <c r="AD34" s="683">
        <v>20789</v>
      </c>
      <c r="AE34" s="683"/>
      <c r="AF34" s="683"/>
      <c r="AG34" s="683"/>
      <c r="AH34" s="683"/>
      <c r="AI34" s="683"/>
      <c r="AJ34" s="683"/>
      <c r="AK34" s="683"/>
      <c r="AL34" s="684">
        <v>0.1</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5121554</v>
      </c>
      <c r="CS34" s="680"/>
      <c r="CT34" s="680"/>
      <c r="CU34" s="680"/>
      <c r="CV34" s="680"/>
      <c r="CW34" s="680"/>
      <c r="CX34" s="680"/>
      <c r="CY34" s="681"/>
      <c r="CZ34" s="684">
        <v>17</v>
      </c>
      <c r="DA34" s="713"/>
      <c r="DB34" s="713"/>
      <c r="DC34" s="717"/>
      <c r="DD34" s="688">
        <v>4175935</v>
      </c>
      <c r="DE34" s="680"/>
      <c r="DF34" s="680"/>
      <c r="DG34" s="680"/>
      <c r="DH34" s="680"/>
      <c r="DI34" s="680"/>
      <c r="DJ34" s="680"/>
      <c r="DK34" s="681"/>
      <c r="DL34" s="688">
        <v>3965256</v>
      </c>
      <c r="DM34" s="680"/>
      <c r="DN34" s="680"/>
      <c r="DO34" s="680"/>
      <c r="DP34" s="680"/>
      <c r="DQ34" s="680"/>
      <c r="DR34" s="680"/>
      <c r="DS34" s="680"/>
      <c r="DT34" s="680"/>
      <c r="DU34" s="680"/>
      <c r="DV34" s="681"/>
      <c r="DW34" s="684">
        <v>21.8</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3466900</v>
      </c>
      <c r="S35" s="680"/>
      <c r="T35" s="680"/>
      <c r="U35" s="680"/>
      <c r="V35" s="680"/>
      <c r="W35" s="680"/>
      <c r="X35" s="680"/>
      <c r="Y35" s="681"/>
      <c r="Z35" s="682">
        <v>11.2</v>
      </c>
      <c r="AA35" s="682"/>
      <c r="AB35" s="682"/>
      <c r="AC35" s="682"/>
      <c r="AD35" s="683" t="s">
        <v>128</v>
      </c>
      <c r="AE35" s="683"/>
      <c r="AF35" s="683"/>
      <c r="AG35" s="683"/>
      <c r="AH35" s="683"/>
      <c r="AI35" s="683"/>
      <c r="AJ35" s="683"/>
      <c r="AK35" s="683"/>
      <c r="AL35" s="684" t="s">
        <v>257</v>
      </c>
      <c r="AM35" s="685"/>
      <c r="AN35" s="685"/>
      <c r="AO35" s="686"/>
      <c r="AP35" s="234"/>
      <c r="AQ35" s="752" t="s">
        <v>330</v>
      </c>
      <c r="AR35" s="753"/>
      <c r="AS35" s="753"/>
      <c r="AT35" s="753"/>
      <c r="AU35" s="753"/>
      <c r="AV35" s="753"/>
      <c r="AW35" s="753"/>
      <c r="AX35" s="753"/>
      <c r="AY35" s="754"/>
      <c r="AZ35" s="668">
        <v>4474738</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60854</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214189</v>
      </c>
      <c r="CS35" s="715"/>
      <c r="CT35" s="715"/>
      <c r="CU35" s="715"/>
      <c r="CV35" s="715"/>
      <c r="CW35" s="715"/>
      <c r="CX35" s="715"/>
      <c r="CY35" s="716"/>
      <c r="CZ35" s="684">
        <v>0.7</v>
      </c>
      <c r="DA35" s="713"/>
      <c r="DB35" s="713"/>
      <c r="DC35" s="717"/>
      <c r="DD35" s="688">
        <v>146943</v>
      </c>
      <c r="DE35" s="715"/>
      <c r="DF35" s="715"/>
      <c r="DG35" s="715"/>
      <c r="DH35" s="715"/>
      <c r="DI35" s="715"/>
      <c r="DJ35" s="715"/>
      <c r="DK35" s="716"/>
      <c r="DL35" s="688">
        <v>146298</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231</v>
      </c>
      <c r="AM36" s="685"/>
      <c r="AN36" s="685"/>
      <c r="AO36" s="686"/>
      <c r="AQ36" s="756" t="s">
        <v>334</v>
      </c>
      <c r="AR36" s="757"/>
      <c r="AS36" s="757"/>
      <c r="AT36" s="757"/>
      <c r="AU36" s="757"/>
      <c r="AV36" s="757"/>
      <c r="AW36" s="757"/>
      <c r="AX36" s="757"/>
      <c r="AY36" s="758"/>
      <c r="AZ36" s="679">
        <v>1000000</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-130124</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3677086</v>
      </c>
      <c r="CS36" s="680"/>
      <c r="CT36" s="680"/>
      <c r="CU36" s="680"/>
      <c r="CV36" s="680"/>
      <c r="CW36" s="680"/>
      <c r="CX36" s="680"/>
      <c r="CY36" s="681"/>
      <c r="CZ36" s="684">
        <v>12.2</v>
      </c>
      <c r="DA36" s="713"/>
      <c r="DB36" s="713"/>
      <c r="DC36" s="717"/>
      <c r="DD36" s="688">
        <v>3535006</v>
      </c>
      <c r="DE36" s="680"/>
      <c r="DF36" s="680"/>
      <c r="DG36" s="680"/>
      <c r="DH36" s="680"/>
      <c r="DI36" s="680"/>
      <c r="DJ36" s="680"/>
      <c r="DK36" s="681"/>
      <c r="DL36" s="688">
        <v>2459403</v>
      </c>
      <c r="DM36" s="680"/>
      <c r="DN36" s="680"/>
      <c r="DO36" s="680"/>
      <c r="DP36" s="680"/>
      <c r="DQ36" s="680"/>
      <c r="DR36" s="680"/>
      <c r="DS36" s="680"/>
      <c r="DT36" s="680"/>
      <c r="DU36" s="680"/>
      <c r="DV36" s="681"/>
      <c r="DW36" s="684">
        <v>13.5</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1180000</v>
      </c>
      <c r="S37" s="680"/>
      <c r="T37" s="680"/>
      <c r="U37" s="680"/>
      <c r="V37" s="680"/>
      <c r="W37" s="680"/>
      <c r="X37" s="680"/>
      <c r="Y37" s="681"/>
      <c r="Z37" s="682">
        <v>3.8</v>
      </c>
      <c r="AA37" s="682"/>
      <c r="AB37" s="682"/>
      <c r="AC37" s="682"/>
      <c r="AD37" s="683" t="s">
        <v>231</v>
      </c>
      <c r="AE37" s="683"/>
      <c r="AF37" s="683"/>
      <c r="AG37" s="683"/>
      <c r="AH37" s="683"/>
      <c r="AI37" s="683"/>
      <c r="AJ37" s="683"/>
      <c r="AK37" s="683"/>
      <c r="AL37" s="684" t="s">
        <v>128</v>
      </c>
      <c r="AM37" s="685"/>
      <c r="AN37" s="685"/>
      <c r="AO37" s="686"/>
      <c r="AQ37" s="756" t="s">
        <v>338</v>
      </c>
      <c r="AR37" s="757"/>
      <c r="AS37" s="757"/>
      <c r="AT37" s="757"/>
      <c r="AU37" s="757"/>
      <c r="AV37" s="757"/>
      <c r="AW37" s="757"/>
      <c r="AX37" s="757"/>
      <c r="AY37" s="758"/>
      <c r="AZ37" s="679">
        <v>767930</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11671</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1761502</v>
      </c>
      <c r="CS37" s="715"/>
      <c r="CT37" s="715"/>
      <c r="CU37" s="715"/>
      <c r="CV37" s="715"/>
      <c r="CW37" s="715"/>
      <c r="CX37" s="715"/>
      <c r="CY37" s="716"/>
      <c r="CZ37" s="684">
        <v>5.8</v>
      </c>
      <c r="DA37" s="713"/>
      <c r="DB37" s="713"/>
      <c r="DC37" s="717"/>
      <c r="DD37" s="688">
        <v>1761487</v>
      </c>
      <c r="DE37" s="715"/>
      <c r="DF37" s="715"/>
      <c r="DG37" s="715"/>
      <c r="DH37" s="715"/>
      <c r="DI37" s="715"/>
      <c r="DJ37" s="715"/>
      <c r="DK37" s="716"/>
      <c r="DL37" s="688">
        <v>1329181</v>
      </c>
      <c r="DM37" s="715"/>
      <c r="DN37" s="715"/>
      <c r="DO37" s="715"/>
      <c r="DP37" s="715"/>
      <c r="DQ37" s="715"/>
      <c r="DR37" s="715"/>
      <c r="DS37" s="715"/>
      <c r="DT37" s="715"/>
      <c r="DU37" s="715"/>
      <c r="DV37" s="716"/>
      <c r="DW37" s="684">
        <v>7.3</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31074441</v>
      </c>
      <c r="S38" s="760"/>
      <c r="T38" s="760"/>
      <c r="U38" s="760"/>
      <c r="V38" s="760"/>
      <c r="W38" s="760"/>
      <c r="X38" s="760"/>
      <c r="Y38" s="761"/>
      <c r="Z38" s="762">
        <v>100</v>
      </c>
      <c r="AA38" s="762"/>
      <c r="AB38" s="762"/>
      <c r="AC38" s="762"/>
      <c r="AD38" s="763">
        <v>16988456</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28473</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19100</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3466785</v>
      </c>
      <c r="CS38" s="680"/>
      <c r="CT38" s="680"/>
      <c r="CU38" s="680"/>
      <c r="CV38" s="680"/>
      <c r="CW38" s="680"/>
      <c r="CX38" s="680"/>
      <c r="CY38" s="681"/>
      <c r="CZ38" s="684">
        <v>11.5</v>
      </c>
      <c r="DA38" s="713"/>
      <c r="DB38" s="713"/>
      <c r="DC38" s="717"/>
      <c r="DD38" s="688">
        <v>2622851</v>
      </c>
      <c r="DE38" s="680"/>
      <c r="DF38" s="680"/>
      <c r="DG38" s="680"/>
      <c r="DH38" s="680"/>
      <c r="DI38" s="680"/>
      <c r="DJ38" s="680"/>
      <c r="DK38" s="681"/>
      <c r="DL38" s="688">
        <v>2187379</v>
      </c>
      <c r="DM38" s="680"/>
      <c r="DN38" s="680"/>
      <c r="DO38" s="680"/>
      <c r="DP38" s="680"/>
      <c r="DQ38" s="680"/>
      <c r="DR38" s="680"/>
      <c r="DS38" s="680"/>
      <c r="DT38" s="680"/>
      <c r="DU38" s="680"/>
      <c r="DV38" s="681"/>
      <c r="DW38" s="684">
        <v>12</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v>7953</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96</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1047728</v>
      </c>
      <c r="CS39" s="715"/>
      <c r="CT39" s="715"/>
      <c r="CU39" s="715"/>
      <c r="CV39" s="715"/>
      <c r="CW39" s="715"/>
      <c r="CX39" s="715"/>
      <c r="CY39" s="716"/>
      <c r="CZ39" s="684">
        <v>3.5</v>
      </c>
      <c r="DA39" s="713"/>
      <c r="DB39" s="713"/>
      <c r="DC39" s="717"/>
      <c r="DD39" s="688">
        <v>1044155</v>
      </c>
      <c r="DE39" s="715"/>
      <c r="DF39" s="715"/>
      <c r="DG39" s="715"/>
      <c r="DH39" s="715"/>
      <c r="DI39" s="715"/>
      <c r="DJ39" s="715"/>
      <c r="DK39" s="716"/>
      <c r="DL39" s="688" t="s">
        <v>231</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767621</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128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88000</v>
      </c>
      <c r="CS40" s="680"/>
      <c r="CT40" s="680"/>
      <c r="CU40" s="680"/>
      <c r="CV40" s="680"/>
      <c r="CW40" s="680"/>
      <c r="CX40" s="680"/>
      <c r="CY40" s="681"/>
      <c r="CZ40" s="684">
        <v>0.3</v>
      </c>
      <c r="DA40" s="713"/>
      <c r="DB40" s="713"/>
      <c r="DC40" s="717"/>
      <c r="DD40" s="688" t="s">
        <v>231</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1902761</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289</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231</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4044127</v>
      </c>
      <c r="CS42" s="680"/>
      <c r="CT42" s="680"/>
      <c r="CU42" s="680"/>
      <c r="CV42" s="680"/>
      <c r="CW42" s="680"/>
      <c r="CX42" s="680"/>
      <c r="CY42" s="681"/>
      <c r="CZ42" s="684">
        <v>13.4</v>
      </c>
      <c r="DA42" s="685"/>
      <c r="DB42" s="685"/>
      <c r="DC42" s="780"/>
      <c r="DD42" s="688">
        <v>1132295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125490</v>
      </c>
      <c r="CS43" s="715"/>
      <c r="CT43" s="715"/>
      <c r="CU43" s="715"/>
      <c r="CV43" s="715"/>
      <c r="CW43" s="715"/>
      <c r="CX43" s="715"/>
      <c r="CY43" s="716"/>
      <c r="CZ43" s="684">
        <v>0.4</v>
      </c>
      <c r="DA43" s="713"/>
      <c r="DB43" s="713"/>
      <c r="DC43" s="717"/>
      <c r="DD43" s="688">
        <v>125490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4044127</v>
      </c>
      <c r="CS44" s="680"/>
      <c r="CT44" s="680"/>
      <c r="CU44" s="680"/>
      <c r="CV44" s="680"/>
      <c r="CW44" s="680"/>
      <c r="CX44" s="680"/>
      <c r="CY44" s="681"/>
      <c r="CZ44" s="684">
        <v>13.4</v>
      </c>
      <c r="DA44" s="685"/>
      <c r="DB44" s="685"/>
      <c r="DC44" s="780"/>
      <c r="DD44" s="688">
        <v>1132295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519104</v>
      </c>
      <c r="CS45" s="715"/>
      <c r="CT45" s="715"/>
      <c r="CU45" s="715"/>
      <c r="CV45" s="715"/>
      <c r="CW45" s="715"/>
      <c r="CX45" s="715"/>
      <c r="CY45" s="716"/>
      <c r="CZ45" s="684">
        <v>1.7</v>
      </c>
      <c r="DA45" s="713"/>
      <c r="DB45" s="713"/>
      <c r="DC45" s="717"/>
      <c r="DD45" s="688">
        <v>199686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3407151</v>
      </c>
      <c r="CS46" s="680"/>
      <c r="CT46" s="680"/>
      <c r="CU46" s="680"/>
      <c r="CV46" s="680"/>
      <c r="CW46" s="680"/>
      <c r="CX46" s="680"/>
      <c r="CY46" s="681"/>
      <c r="CZ46" s="684">
        <v>11.3</v>
      </c>
      <c r="DA46" s="685"/>
      <c r="DB46" s="685"/>
      <c r="DC46" s="780"/>
      <c r="DD46" s="688">
        <v>881394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231</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30152479</v>
      </c>
      <c r="CS49" s="749"/>
      <c r="CT49" s="749"/>
      <c r="CU49" s="749"/>
      <c r="CV49" s="749"/>
      <c r="CW49" s="749"/>
      <c r="CX49" s="749"/>
      <c r="CY49" s="781"/>
      <c r="CZ49" s="764">
        <v>100</v>
      </c>
      <c r="DA49" s="782"/>
      <c r="DB49" s="782"/>
      <c r="DC49" s="783"/>
      <c r="DD49" s="784">
        <v>20363252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UjTfapvPLiahCL1L/9STqaO9u5br4VrMJLtP2cd+1tQhBARpwWttPOL22eywT4dsRIefEnwSx5t6ooKGq+Tg==" saltValue="NpdgEpS3oPsBtYmpuE6z4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30994</v>
      </c>
      <c r="R7" s="815"/>
      <c r="S7" s="815"/>
      <c r="T7" s="815"/>
      <c r="U7" s="815"/>
      <c r="V7" s="815">
        <v>30080</v>
      </c>
      <c r="W7" s="815"/>
      <c r="X7" s="815"/>
      <c r="Y7" s="815"/>
      <c r="Z7" s="815"/>
      <c r="AA7" s="815">
        <v>914</v>
      </c>
      <c r="AB7" s="815"/>
      <c r="AC7" s="815"/>
      <c r="AD7" s="815"/>
      <c r="AE7" s="816"/>
      <c r="AF7" s="817">
        <v>729</v>
      </c>
      <c r="AG7" s="818"/>
      <c r="AH7" s="818"/>
      <c r="AI7" s="818"/>
      <c r="AJ7" s="819"/>
      <c r="AK7" s="854">
        <v>2334</v>
      </c>
      <c r="AL7" s="855"/>
      <c r="AM7" s="855"/>
      <c r="AN7" s="855"/>
      <c r="AO7" s="855"/>
      <c r="AP7" s="855">
        <v>19601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5</v>
      </c>
      <c r="R8" s="839"/>
      <c r="S8" s="839"/>
      <c r="T8" s="839"/>
      <c r="U8" s="839"/>
      <c r="V8" s="839">
        <v>5</v>
      </c>
      <c r="W8" s="839"/>
      <c r="X8" s="839"/>
      <c r="Y8" s="839"/>
      <c r="Z8" s="839"/>
      <c r="AA8" s="839" t="s">
        <v>585</v>
      </c>
      <c r="AB8" s="839"/>
      <c r="AC8" s="839"/>
      <c r="AD8" s="839"/>
      <c r="AE8" s="840"/>
      <c r="AF8" s="841" t="s">
        <v>128</v>
      </c>
      <c r="AG8" s="842"/>
      <c r="AH8" s="842"/>
      <c r="AI8" s="842"/>
      <c r="AJ8" s="843"/>
      <c r="AK8" s="844" t="s">
        <v>585</v>
      </c>
      <c r="AL8" s="845"/>
      <c r="AM8" s="845"/>
      <c r="AN8" s="845"/>
      <c r="AO8" s="845"/>
      <c r="AP8" s="845" t="s">
        <v>585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159</v>
      </c>
      <c r="R9" s="839"/>
      <c r="S9" s="839"/>
      <c r="T9" s="839"/>
      <c r="U9" s="839"/>
      <c r="V9" s="839">
        <v>151</v>
      </c>
      <c r="W9" s="839"/>
      <c r="X9" s="839"/>
      <c r="Y9" s="839"/>
      <c r="Z9" s="839"/>
      <c r="AA9" s="839">
        <v>8</v>
      </c>
      <c r="AB9" s="839"/>
      <c r="AC9" s="839"/>
      <c r="AD9" s="839"/>
      <c r="AE9" s="840"/>
      <c r="AF9" s="841">
        <v>8</v>
      </c>
      <c r="AG9" s="842"/>
      <c r="AH9" s="842"/>
      <c r="AI9" s="842"/>
      <c r="AJ9" s="843"/>
      <c r="AK9" s="844">
        <v>83</v>
      </c>
      <c r="AL9" s="845"/>
      <c r="AM9" s="845"/>
      <c r="AN9" s="845"/>
      <c r="AO9" s="845"/>
      <c r="AP9" s="845" t="s">
        <v>585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31074</v>
      </c>
      <c r="R23" s="874"/>
      <c r="S23" s="874"/>
      <c r="T23" s="874"/>
      <c r="U23" s="874"/>
      <c r="V23" s="874">
        <v>30152</v>
      </c>
      <c r="W23" s="874"/>
      <c r="X23" s="874"/>
      <c r="Y23" s="874"/>
      <c r="Z23" s="874"/>
      <c r="AA23" s="874">
        <v>922</v>
      </c>
      <c r="AB23" s="874"/>
      <c r="AC23" s="874"/>
      <c r="AD23" s="874"/>
      <c r="AE23" s="875"/>
      <c r="AF23" s="876">
        <v>737</v>
      </c>
      <c r="AG23" s="874"/>
      <c r="AH23" s="874"/>
      <c r="AI23" s="874"/>
      <c r="AJ23" s="877"/>
      <c r="AK23" s="878"/>
      <c r="AL23" s="879"/>
      <c r="AM23" s="879"/>
      <c r="AN23" s="879"/>
      <c r="AO23" s="879"/>
      <c r="AP23" s="874">
        <v>19601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8741</v>
      </c>
      <c r="R28" s="903"/>
      <c r="S28" s="903"/>
      <c r="T28" s="903"/>
      <c r="U28" s="903"/>
      <c r="V28" s="903">
        <v>8680</v>
      </c>
      <c r="W28" s="903"/>
      <c r="X28" s="903"/>
      <c r="Y28" s="903"/>
      <c r="Z28" s="903"/>
      <c r="AA28" s="903">
        <v>61</v>
      </c>
      <c r="AB28" s="903"/>
      <c r="AC28" s="903"/>
      <c r="AD28" s="903"/>
      <c r="AE28" s="904"/>
      <c r="AF28" s="905">
        <v>61</v>
      </c>
      <c r="AG28" s="903"/>
      <c r="AH28" s="903"/>
      <c r="AI28" s="903"/>
      <c r="AJ28" s="906"/>
      <c r="AK28" s="907">
        <v>768</v>
      </c>
      <c r="AL28" s="898"/>
      <c r="AM28" s="898"/>
      <c r="AN28" s="898"/>
      <c r="AO28" s="898"/>
      <c r="AP28" s="898" t="s">
        <v>607</v>
      </c>
      <c r="AQ28" s="898"/>
      <c r="AR28" s="898"/>
      <c r="AS28" s="898"/>
      <c r="AT28" s="898"/>
      <c r="AU28" s="898" t="s">
        <v>607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6002</v>
      </c>
      <c r="R29" s="839"/>
      <c r="S29" s="839"/>
      <c r="T29" s="839"/>
      <c r="U29" s="839"/>
      <c r="V29" s="839">
        <v>5785</v>
      </c>
      <c r="W29" s="839"/>
      <c r="X29" s="839"/>
      <c r="Y29" s="839"/>
      <c r="Z29" s="839"/>
      <c r="AA29" s="839">
        <v>217</v>
      </c>
      <c r="AB29" s="839"/>
      <c r="AC29" s="839"/>
      <c r="AD29" s="839"/>
      <c r="AE29" s="840"/>
      <c r="AF29" s="841">
        <v>217</v>
      </c>
      <c r="AG29" s="842"/>
      <c r="AH29" s="842"/>
      <c r="AI29" s="842"/>
      <c r="AJ29" s="843"/>
      <c r="AK29" s="910">
        <v>926</v>
      </c>
      <c r="AL29" s="911"/>
      <c r="AM29" s="911"/>
      <c r="AN29" s="911"/>
      <c r="AO29" s="911"/>
      <c r="AP29" s="911" t="s">
        <v>607</v>
      </c>
      <c r="AQ29" s="911"/>
      <c r="AR29" s="911"/>
      <c r="AS29" s="911"/>
      <c r="AT29" s="911"/>
      <c r="AU29" s="911" t="s">
        <v>607</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13</v>
      </c>
      <c r="R30" s="839"/>
      <c r="S30" s="839"/>
      <c r="T30" s="839"/>
      <c r="U30" s="839"/>
      <c r="V30" s="839">
        <v>2</v>
      </c>
      <c r="W30" s="839"/>
      <c r="X30" s="839"/>
      <c r="Y30" s="839"/>
      <c r="Z30" s="839"/>
      <c r="AA30" s="839">
        <v>11</v>
      </c>
      <c r="AB30" s="839"/>
      <c r="AC30" s="839"/>
      <c r="AD30" s="839"/>
      <c r="AE30" s="840"/>
      <c r="AF30" s="841">
        <v>11</v>
      </c>
      <c r="AG30" s="842"/>
      <c r="AH30" s="842"/>
      <c r="AI30" s="842"/>
      <c r="AJ30" s="843"/>
      <c r="AK30" s="910" t="s">
        <v>585</v>
      </c>
      <c r="AL30" s="911"/>
      <c r="AM30" s="911"/>
      <c r="AN30" s="911"/>
      <c r="AO30" s="911"/>
      <c r="AP30" s="911" t="s">
        <v>607</v>
      </c>
      <c r="AQ30" s="911"/>
      <c r="AR30" s="911"/>
      <c r="AS30" s="911"/>
      <c r="AT30" s="911"/>
      <c r="AU30" s="911" t="s">
        <v>607</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2038</v>
      </c>
      <c r="R31" s="839"/>
      <c r="S31" s="839"/>
      <c r="T31" s="839"/>
      <c r="U31" s="839"/>
      <c r="V31" s="839">
        <v>2027</v>
      </c>
      <c r="W31" s="839"/>
      <c r="X31" s="839"/>
      <c r="Y31" s="839"/>
      <c r="Z31" s="839"/>
      <c r="AA31" s="839">
        <v>11</v>
      </c>
      <c r="AB31" s="839"/>
      <c r="AC31" s="839"/>
      <c r="AD31" s="839"/>
      <c r="AE31" s="840"/>
      <c r="AF31" s="841">
        <v>11</v>
      </c>
      <c r="AG31" s="842"/>
      <c r="AH31" s="842"/>
      <c r="AI31" s="842"/>
      <c r="AJ31" s="843"/>
      <c r="AK31" s="910">
        <v>1069</v>
      </c>
      <c r="AL31" s="911"/>
      <c r="AM31" s="911"/>
      <c r="AN31" s="911"/>
      <c r="AO31" s="911"/>
      <c r="AP31" s="911" t="s">
        <v>607</v>
      </c>
      <c r="AQ31" s="911"/>
      <c r="AR31" s="911"/>
      <c r="AS31" s="911"/>
      <c r="AT31" s="911"/>
      <c r="AU31" s="911" t="s">
        <v>607</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776</v>
      </c>
      <c r="R32" s="839"/>
      <c r="S32" s="839"/>
      <c r="T32" s="839"/>
      <c r="U32" s="839"/>
      <c r="V32" s="839">
        <v>739</v>
      </c>
      <c r="W32" s="839"/>
      <c r="X32" s="839"/>
      <c r="Y32" s="839"/>
      <c r="Z32" s="839"/>
      <c r="AA32" s="839">
        <v>37</v>
      </c>
      <c r="AB32" s="839"/>
      <c r="AC32" s="839"/>
      <c r="AD32" s="839"/>
      <c r="AE32" s="840"/>
      <c r="AF32" s="841">
        <v>706</v>
      </c>
      <c r="AG32" s="842"/>
      <c r="AH32" s="842"/>
      <c r="AI32" s="842"/>
      <c r="AJ32" s="843"/>
      <c r="AK32" s="910">
        <v>8</v>
      </c>
      <c r="AL32" s="911"/>
      <c r="AM32" s="911"/>
      <c r="AN32" s="911"/>
      <c r="AO32" s="911"/>
      <c r="AP32" s="911">
        <v>551</v>
      </c>
      <c r="AQ32" s="911"/>
      <c r="AR32" s="911"/>
      <c r="AS32" s="911"/>
      <c r="AT32" s="911"/>
      <c r="AU32" s="911">
        <v>6</v>
      </c>
      <c r="AV32" s="911"/>
      <c r="AW32" s="911"/>
      <c r="AX32" s="911"/>
      <c r="AY32" s="911"/>
      <c r="AZ32" s="912" t="s">
        <v>607</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410</v>
      </c>
      <c r="C33" s="836"/>
      <c r="D33" s="836"/>
      <c r="E33" s="836"/>
      <c r="F33" s="836"/>
      <c r="G33" s="836"/>
      <c r="H33" s="836"/>
      <c r="I33" s="836"/>
      <c r="J33" s="836"/>
      <c r="K33" s="836"/>
      <c r="L33" s="836"/>
      <c r="M33" s="836"/>
      <c r="N33" s="836"/>
      <c r="O33" s="836"/>
      <c r="P33" s="837"/>
      <c r="Q33" s="838">
        <v>2404</v>
      </c>
      <c r="R33" s="839"/>
      <c r="S33" s="839"/>
      <c r="T33" s="839"/>
      <c r="U33" s="839"/>
      <c r="V33" s="839">
        <v>2689</v>
      </c>
      <c r="W33" s="839"/>
      <c r="X33" s="839"/>
      <c r="Y33" s="839"/>
      <c r="Z33" s="839"/>
      <c r="AA33" s="839">
        <v>-285</v>
      </c>
      <c r="AB33" s="839"/>
      <c r="AC33" s="839"/>
      <c r="AD33" s="839"/>
      <c r="AE33" s="840"/>
      <c r="AF33" s="841">
        <v>550</v>
      </c>
      <c r="AG33" s="842"/>
      <c r="AH33" s="842"/>
      <c r="AI33" s="842"/>
      <c r="AJ33" s="843"/>
      <c r="AK33" s="910">
        <v>1000</v>
      </c>
      <c r="AL33" s="911"/>
      <c r="AM33" s="911"/>
      <c r="AN33" s="911"/>
      <c r="AO33" s="911"/>
      <c r="AP33" s="911">
        <v>8214</v>
      </c>
      <c r="AQ33" s="911"/>
      <c r="AR33" s="911"/>
      <c r="AS33" s="911"/>
      <c r="AT33" s="911"/>
      <c r="AU33" s="911">
        <v>5815</v>
      </c>
      <c r="AV33" s="911"/>
      <c r="AW33" s="911"/>
      <c r="AX33" s="911"/>
      <c r="AY33" s="911"/>
      <c r="AZ33" s="912" t="s">
        <v>607</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55</v>
      </c>
      <c r="R34" s="839"/>
      <c r="S34" s="839"/>
      <c r="T34" s="839"/>
      <c r="U34" s="839"/>
      <c r="V34" s="839">
        <v>39</v>
      </c>
      <c r="W34" s="839"/>
      <c r="X34" s="839"/>
      <c r="Y34" s="839"/>
      <c r="Z34" s="839"/>
      <c r="AA34" s="839">
        <v>16</v>
      </c>
      <c r="AB34" s="839"/>
      <c r="AC34" s="839"/>
      <c r="AD34" s="839"/>
      <c r="AE34" s="840"/>
      <c r="AF34" s="841">
        <v>16</v>
      </c>
      <c r="AG34" s="842"/>
      <c r="AH34" s="842"/>
      <c r="AI34" s="842"/>
      <c r="AJ34" s="843"/>
      <c r="AK34" s="910">
        <v>28</v>
      </c>
      <c r="AL34" s="911"/>
      <c r="AM34" s="911"/>
      <c r="AN34" s="911"/>
      <c r="AO34" s="911"/>
      <c r="AP34" s="911">
        <v>16</v>
      </c>
      <c r="AQ34" s="911"/>
      <c r="AR34" s="911"/>
      <c r="AS34" s="911"/>
      <c r="AT34" s="911"/>
      <c r="AU34" s="911" t="s">
        <v>586</v>
      </c>
      <c r="AV34" s="911"/>
      <c r="AW34" s="911"/>
      <c r="AX34" s="911"/>
      <c r="AY34" s="911"/>
      <c r="AZ34" s="912" t="s">
        <v>607</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1461</v>
      </c>
      <c r="R35" s="839"/>
      <c r="S35" s="839"/>
      <c r="T35" s="839"/>
      <c r="U35" s="839"/>
      <c r="V35" s="839">
        <v>1398</v>
      </c>
      <c r="W35" s="839"/>
      <c r="X35" s="839"/>
      <c r="Y35" s="839"/>
      <c r="Z35" s="839"/>
      <c r="AA35" s="839">
        <v>62</v>
      </c>
      <c r="AB35" s="839"/>
      <c r="AC35" s="839"/>
      <c r="AD35" s="839"/>
      <c r="AE35" s="840"/>
      <c r="AF35" s="841">
        <v>62</v>
      </c>
      <c r="AG35" s="842"/>
      <c r="AH35" s="842"/>
      <c r="AI35" s="842"/>
      <c r="AJ35" s="843"/>
      <c r="AK35" s="910">
        <v>768</v>
      </c>
      <c r="AL35" s="911"/>
      <c r="AM35" s="911"/>
      <c r="AN35" s="911"/>
      <c r="AO35" s="911"/>
      <c r="AP35" s="911">
        <v>8750</v>
      </c>
      <c r="AQ35" s="911"/>
      <c r="AR35" s="911"/>
      <c r="AS35" s="911"/>
      <c r="AT35" s="911"/>
      <c r="AU35" s="911">
        <v>8750</v>
      </c>
      <c r="AV35" s="911"/>
      <c r="AW35" s="911"/>
      <c r="AX35" s="911"/>
      <c r="AY35" s="911"/>
      <c r="AZ35" s="912" t="s">
        <v>607</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1636</v>
      </c>
      <c r="AG63" s="922"/>
      <c r="AH63" s="922"/>
      <c r="AI63" s="922"/>
      <c r="AJ63" s="923"/>
      <c r="AK63" s="924"/>
      <c r="AL63" s="919"/>
      <c r="AM63" s="919"/>
      <c r="AN63" s="919"/>
      <c r="AO63" s="919"/>
      <c r="AP63" s="922">
        <v>17530</v>
      </c>
      <c r="AQ63" s="922"/>
      <c r="AR63" s="922"/>
      <c r="AS63" s="922"/>
      <c r="AT63" s="922"/>
      <c r="AU63" s="922">
        <v>14571</v>
      </c>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397</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1342</v>
      </c>
      <c r="R68" s="946"/>
      <c r="S68" s="946"/>
      <c r="T68" s="946"/>
      <c r="U68" s="946"/>
      <c r="V68" s="946">
        <v>1307</v>
      </c>
      <c r="W68" s="946"/>
      <c r="X68" s="946"/>
      <c r="Y68" s="946"/>
      <c r="Z68" s="946"/>
      <c r="AA68" s="946">
        <v>35</v>
      </c>
      <c r="AB68" s="946"/>
      <c r="AC68" s="946"/>
      <c r="AD68" s="946"/>
      <c r="AE68" s="946"/>
      <c r="AF68" s="946">
        <v>35</v>
      </c>
      <c r="AG68" s="946"/>
      <c r="AH68" s="946"/>
      <c r="AI68" s="946"/>
      <c r="AJ68" s="946"/>
      <c r="AK68" s="946" t="s">
        <v>605</v>
      </c>
      <c r="AL68" s="946"/>
      <c r="AM68" s="946"/>
      <c r="AN68" s="946"/>
      <c r="AO68" s="946"/>
      <c r="AP68" s="946">
        <v>291</v>
      </c>
      <c r="AQ68" s="946"/>
      <c r="AR68" s="946"/>
      <c r="AS68" s="946"/>
      <c r="AT68" s="946"/>
      <c r="AU68" s="946">
        <v>218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110</v>
      </c>
      <c r="R69" s="911"/>
      <c r="S69" s="911"/>
      <c r="T69" s="911"/>
      <c r="U69" s="911"/>
      <c r="V69" s="911">
        <v>101</v>
      </c>
      <c r="W69" s="911"/>
      <c r="X69" s="911"/>
      <c r="Y69" s="911"/>
      <c r="Z69" s="911"/>
      <c r="AA69" s="911">
        <v>9</v>
      </c>
      <c r="AB69" s="911"/>
      <c r="AC69" s="911"/>
      <c r="AD69" s="911"/>
      <c r="AE69" s="911"/>
      <c r="AF69" s="911">
        <v>9</v>
      </c>
      <c r="AG69" s="911"/>
      <c r="AH69" s="911"/>
      <c r="AI69" s="911"/>
      <c r="AJ69" s="911"/>
      <c r="AK69" s="911" t="s">
        <v>605</v>
      </c>
      <c r="AL69" s="911"/>
      <c r="AM69" s="911"/>
      <c r="AN69" s="911"/>
      <c r="AO69" s="911"/>
      <c r="AP69" s="911" t="s">
        <v>605</v>
      </c>
      <c r="AQ69" s="911"/>
      <c r="AR69" s="911"/>
      <c r="AS69" s="911"/>
      <c r="AT69" s="911"/>
      <c r="AU69" s="911" t="s">
        <v>605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12</v>
      </c>
      <c r="R70" s="911"/>
      <c r="S70" s="911"/>
      <c r="T70" s="911"/>
      <c r="U70" s="911"/>
      <c r="V70" s="911">
        <v>11</v>
      </c>
      <c r="W70" s="911"/>
      <c r="X70" s="911"/>
      <c r="Y70" s="911"/>
      <c r="Z70" s="911"/>
      <c r="AA70" s="911">
        <v>1</v>
      </c>
      <c r="AB70" s="911"/>
      <c r="AC70" s="911"/>
      <c r="AD70" s="911"/>
      <c r="AE70" s="911"/>
      <c r="AF70" s="911">
        <v>1</v>
      </c>
      <c r="AG70" s="911"/>
      <c r="AH70" s="911"/>
      <c r="AI70" s="911"/>
      <c r="AJ70" s="911"/>
      <c r="AK70" s="911" t="s">
        <v>605</v>
      </c>
      <c r="AL70" s="911"/>
      <c r="AM70" s="911"/>
      <c r="AN70" s="911"/>
      <c r="AO70" s="911"/>
      <c r="AP70" s="911" t="s">
        <v>605</v>
      </c>
      <c r="AQ70" s="911"/>
      <c r="AR70" s="911"/>
      <c r="AS70" s="911"/>
      <c r="AT70" s="911"/>
      <c r="AU70" s="911" t="s">
        <v>605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170</v>
      </c>
      <c r="R71" s="911"/>
      <c r="S71" s="911"/>
      <c r="T71" s="911"/>
      <c r="U71" s="911"/>
      <c r="V71" s="911">
        <v>151</v>
      </c>
      <c r="W71" s="911"/>
      <c r="X71" s="911"/>
      <c r="Y71" s="911"/>
      <c r="Z71" s="911"/>
      <c r="AA71" s="911">
        <v>19</v>
      </c>
      <c r="AB71" s="911"/>
      <c r="AC71" s="911"/>
      <c r="AD71" s="911"/>
      <c r="AE71" s="911"/>
      <c r="AF71" s="911">
        <v>19</v>
      </c>
      <c r="AG71" s="911"/>
      <c r="AH71" s="911"/>
      <c r="AI71" s="911"/>
      <c r="AJ71" s="911"/>
      <c r="AK71" s="911">
        <v>17</v>
      </c>
      <c r="AL71" s="911"/>
      <c r="AM71" s="911"/>
      <c r="AN71" s="911"/>
      <c r="AO71" s="911"/>
      <c r="AP71" s="911" t="s">
        <v>597</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592</v>
      </c>
      <c r="C72" s="954"/>
      <c r="D72" s="954"/>
      <c r="E72" s="954"/>
      <c r="F72" s="954"/>
      <c r="G72" s="954"/>
      <c r="H72" s="954"/>
      <c r="I72" s="954"/>
      <c r="J72" s="954"/>
      <c r="K72" s="954"/>
      <c r="L72" s="954"/>
      <c r="M72" s="954"/>
      <c r="N72" s="954"/>
      <c r="O72" s="954"/>
      <c r="P72" s="955"/>
      <c r="Q72" s="956">
        <v>29</v>
      </c>
      <c r="R72" s="911"/>
      <c r="S72" s="911"/>
      <c r="T72" s="911"/>
      <c r="U72" s="911"/>
      <c r="V72" s="911">
        <v>27</v>
      </c>
      <c r="W72" s="911"/>
      <c r="X72" s="911"/>
      <c r="Y72" s="911"/>
      <c r="Z72" s="911"/>
      <c r="AA72" s="911">
        <v>2</v>
      </c>
      <c r="AB72" s="911"/>
      <c r="AC72" s="911"/>
      <c r="AD72" s="911"/>
      <c r="AE72" s="911"/>
      <c r="AF72" s="911">
        <v>2</v>
      </c>
      <c r="AG72" s="911"/>
      <c r="AH72" s="911"/>
      <c r="AI72" s="911"/>
      <c r="AJ72" s="911"/>
      <c r="AK72" s="911" t="s">
        <v>606</v>
      </c>
      <c r="AL72" s="911"/>
      <c r="AM72" s="911"/>
      <c r="AN72" s="911"/>
      <c r="AO72" s="911"/>
      <c r="AP72" s="911" t="s">
        <v>606</v>
      </c>
      <c r="AQ72" s="911"/>
      <c r="AR72" s="911"/>
      <c r="AS72" s="911"/>
      <c r="AT72" s="911"/>
      <c r="AU72" s="911" t="s">
        <v>606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591</v>
      </c>
      <c r="C73" s="954"/>
      <c r="D73" s="954"/>
      <c r="E73" s="954"/>
      <c r="F73" s="954"/>
      <c r="G73" s="954"/>
      <c r="H73" s="954"/>
      <c r="I73" s="954"/>
      <c r="J73" s="954"/>
      <c r="K73" s="954"/>
      <c r="L73" s="954"/>
      <c r="M73" s="954"/>
      <c r="N73" s="954"/>
      <c r="O73" s="954"/>
      <c r="P73" s="955"/>
      <c r="Q73" s="956">
        <v>4026</v>
      </c>
      <c r="R73" s="911"/>
      <c r="S73" s="911"/>
      <c r="T73" s="911"/>
      <c r="U73" s="911"/>
      <c r="V73" s="911">
        <v>3919</v>
      </c>
      <c r="W73" s="911"/>
      <c r="X73" s="911"/>
      <c r="Y73" s="911"/>
      <c r="Z73" s="911"/>
      <c r="AA73" s="911">
        <v>107</v>
      </c>
      <c r="AB73" s="911"/>
      <c r="AC73" s="911"/>
      <c r="AD73" s="911"/>
      <c r="AE73" s="911"/>
      <c r="AF73" s="911">
        <v>107</v>
      </c>
      <c r="AG73" s="911"/>
      <c r="AH73" s="911"/>
      <c r="AI73" s="911"/>
      <c r="AJ73" s="911"/>
      <c r="AK73" s="911" t="s">
        <v>606</v>
      </c>
      <c r="AL73" s="911"/>
      <c r="AM73" s="911"/>
      <c r="AN73" s="911"/>
      <c r="AO73" s="911"/>
      <c r="AP73" s="911">
        <v>577</v>
      </c>
      <c r="AQ73" s="911"/>
      <c r="AR73" s="911"/>
      <c r="AS73" s="911"/>
      <c r="AT73" s="911"/>
      <c r="AU73" s="911">
        <v>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6">
        <v>1173</v>
      </c>
      <c r="R74" s="911"/>
      <c r="S74" s="911"/>
      <c r="T74" s="911"/>
      <c r="U74" s="911"/>
      <c r="V74" s="911">
        <v>1092</v>
      </c>
      <c r="W74" s="911"/>
      <c r="X74" s="911"/>
      <c r="Y74" s="911"/>
      <c r="Z74" s="911"/>
      <c r="AA74" s="911">
        <v>81</v>
      </c>
      <c r="AB74" s="911"/>
      <c r="AC74" s="911"/>
      <c r="AD74" s="911"/>
      <c r="AE74" s="911"/>
      <c r="AF74" s="911">
        <v>81</v>
      </c>
      <c r="AG74" s="911"/>
      <c r="AH74" s="911"/>
      <c r="AI74" s="911"/>
      <c r="AJ74" s="911"/>
      <c r="AK74" s="911" t="s">
        <v>599</v>
      </c>
      <c r="AL74" s="911"/>
      <c r="AM74" s="911"/>
      <c r="AN74" s="911"/>
      <c r="AO74" s="911"/>
      <c r="AP74" s="911">
        <v>369</v>
      </c>
      <c r="AQ74" s="911"/>
      <c r="AR74" s="911"/>
      <c r="AS74" s="911"/>
      <c r="AT74" s="911"/>
      <c r="AU74" s="911">
        <v>141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596</v>
      </c>
      <c r="C75" s="954"/>
      <c r="D75" s="954"/>
      <c r="E75" s="954"/>
      <c r="F75" s="954"/>
      <c r="G75" s="954"/>
      <c r="H75" s="954"/>
      <c r="I75" s="954"/>
      <c r="J75" s="954"/>
      <c r="K75" s="954"/>
      <c r="L75" s="954"/>
      <c r="M75" s="954"/>
      <c r="N75" s="954"/>
      <c r="O75" s="954"/>
      <c r="P75" s="955"/>
      <c r="Q75" s="959">
        <v>2074</v>
      </c>
      <c r="R75" s="960"/>
      <c r="S75" s="960"/>
      <c r="T75" s="960"/>
      <c r="U75" s="910"/>
      <c r="V75" s="961">
        <v>1850</v>
      </c>
      <c r="W75" s="960"/>
      <c r="X75" s="960"/>
      <c r="Y75" s="960"/>
      <c r="Z75" s="910"/>
      <c r="AA75" s="961">
        <v>224</v>
      </c>
      <c r="AB75" s="960"/>
      <c r="AC75" s="960"/>
      <c r="AD75" s="960"/>
      <c r="AE75" s="910"/>
      <c r="AF75" s="961">
        <v>224</v>
      </c>
      <c r="AG75" s="960"/>
      <c r="AH75" s="960"/>
      <c r="AI75" s="960"/>
      <c r="AJ75" s="910"/>
      <c r="AK75" s="961" t="s">
        <v>606</v>
      </c>
      <c r="AL75" s="960"/>
      <c r="AM75" s="960"/>
      <c r="AN75" s="960"/>
      <c r="AO75" s="910"/>
      <c r="AP75" s="961" t="s">
        <v>606</v>
      </c>
      <c r="AQ75" s="960"/>
      <c r="AR75" s="960"/>
      <c r="AS75" s="960"/>
      <c r="AT75" s="910"/>
      <c r="AU75" s="961" t="s">
        <v>606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595</v>
      </c>
      <c r="C76" s="954"/>
      <c r="D76" s="954"/>
      <c r="E76" s="954"/>
      <c r="F76" s="954"/>
      <c r="G76" s="954"/>
      <c r="H76" s="954"/>
      <c r="I76" s="954"/>
      <c r="J76" s="954"/>
      <c r="K76" s="954"/>
      <c r="L76" s="954"/>
      <c r="M76" s="954"/>
      <c r="N76" s="954"/>
      <c r="O76" s="954"/>
      <c r="P76" s="955"/>
      <c r="Q76" s="959">
        <v>848493</v>
      </c>
      <c r="R76" s="960"/>
      <c r="S76" s="960"/>
      <c r="T76" s="960"/>
      <c r="U76" s="910"/>
      <c r="V76" s="961">
        <v>821243</v>
      </c>
      <c r="W76" s="960"/>
      <c r="X76" s="960"/>
      <c r="Y76" s="960"/>
      <c r="Z76" s="910"/>
      <c r="AA76" s="961">
        <v>27250</v>
      </c>
      <c r="AB76" s="960"/>
      <c r="AC76" s="960"/>
      <c r="AD76" s="960"/>
      <c r="AE76" s="910"/>
      <c r="AF76" s="961">
        <v>27250</v>
      </c>
      <c r="AG76" s="960"/>
      <c r="AH76" s="960"/>
      <c r="AI76" s="960"/>
      <c r="AJ76" s="910"/>
      <c r="AK76" s="961">
        <v>2</v>
      </c>
      <c r="AL76" s="960"/>
      <c r="AM76" s="960"/>
      <c r="AN76" s="960"/>
      <c r="AO76" s="910"/>
      <c r="AP76" s="961" t="s">
        <v>606</v>
      </c>
      <c r="AQ76" s="960"/>
      <c r="AR76" s="960"/>
      <c r="AS76" s="960"/>
      <c r="AT76" s="910"/>
      <c r="AU76" s="961" t="s">
        <v>606</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594</v>
      </c>
      <c r="C77" s="954"/>
      <c r="D77" s="954"/>
      <c r="E77" s="954"/>
      <c r="F77" s="954"/>
      <c r="G77" s="954"/>
      <c r="H77" s="954"/>
      <c r="I77" s="954"/>
      <c r="J77" s="954"/>
      <c r="K77" s="954"/>
      <c r="L77" s="954"/>
      <c r="M77" s="954"/>
      <c r="N77" s="954"/>
      <c r="O77" s="954"/>
      <c r="P77" s="955"/>
      <c r="Q77" s="959">
        <v>8511</v>
      </c>
      <c r="R77" s="960"/>
      <c r="S77" s="960"/>
      <c r="T77" s="960"/>
      <c r="U77" s="910"/>
      <c r="V77" s="961">
        <v>8447</v>
      </c>
      <c r="W77" s="960"/>
      <c r="X77" s="960"/>
      <c r="Y77" s="960"/>
      <c r="Z77" s="910"/>
      <c r="AA77" s="961">
        <v>64</v>
      </c>
      <c r="AB77" s="960"/>
      <c r="AC77" s="960"/>
      <c r="AD77" s="960"/>
      <c r="AE77" s="910"/>
      <c r="AF77" s="961">
        <v>64</v>
      </c>
      <c r="AG77" s="960"/>
      <c r="AH77" s="960"/>
      <c r="AI77" s="960"/>
      <c r="AJ77" s="910"/>
      <c r="AK77" s="961">
        <v>1110</v>
      </c>
      <c r="AL77" s="960"/>
      <c r="AM77" s="960"/>
      <c r="AN77" s="960"/>
      <c r="AO77" s="910"/>
      <c r="AP77" s="961" t="s">
        <v>606</v>
      </c>
      <c r="AQ77" s="960"/>
      <c r="AR77" s="960"/>
      <c r="AS77" s="960"/>
      <c r="AT77" s="910"/>
      <c r="AU77" s="961" t="s">
        <v>606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27704</v>
      </c>
      <c r="AG88" s="922"/>
      <c r="AH88" s="922"/>
      <c r="AI88" s="922"/>
      <c r="AJ88" s="922"/>
      <c r="AK88" s="919"/>
      <c r="AL88" s="919"/>
      <c r="AM88" s="919"/>
      <c r="AN88" s="919"/>
      <c r="AO88" s="919"/>
      <c r="AP88" s="922">
        <v>1237</v>
      </c>
      <c r="AQ88" s="922"/>
      <c r="AR88" s="922"/>
      <c r="AS88" s="922"/>
      <c r="AT88" s="922"/>
      <c r="AU88" s="922">
        <v>450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309</v>
      </c>
      <c r="AG109" s="975"/>
      <c r="AH109" s="975"/>
      <c r="AI109" s="975"/>
      <c r="AJ109" s="976"/>
      <c r="AK109" s="974" t="s">
        <v>308</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309</v>
      </c>
      <c r="BW109" s="975"/>
      <c r="BX109" s="975"/>
      <c r="BY109" s="975"/>
      <c r="BZ109" s="976"/>
      <c r="CA109" s="974" t="s">
        <v>308</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309</v>
      </c>
      <c r="DM109" s="975"/>
      <c r="DN109" s="975"/>
      <c r="DO109" s="975"/>
      <c r="DP109" s="976"/>
      <c r="DQ109" s="974" t="s">
        <v>308</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2086523</v>
      </c>
      <c r="AB110" s="982"/>
      <c r="AC110" s="982"/>
      <c r="AD110" s="982"/>
      <c r="AE110" s="983"/>
      <c r="AF110" s="984">
        <v>2291621</v>
      </c>
      <c r="AG110" s="982"/>
      <c r="AH110" s="982"/>
      <c r="AI110" s="982"/>
      <c r="AJ110" s="983"/>
      <c r="AK110" s="984">
        <v>2113604</v>
      </c>
      <c r="AL110" s="982"/>
      <c r="AM110" s="982"/>
      <c r="AN110" s="982"/>
      <c r="AO110" s="983"/>
      <c r="AP110" s="985">
        <v>13.2</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18787345</v>
      </c>
      <c r="BR110" s="1017"/>
      <c r="BS110" s="1017"/>
      <c r="BT110" s="1017"/>
      <c r="BU110" s="1017"/>
      <c r="BV110" s="1017">
        <v>18156811</v>
      </c>
      <c r="BW110" s="1017"/>
      <c r="BX110" s="1017"/>
      <c r="BY110" s="1017"/>
      <c r="BZ110" s="1017"/>
      <c r="CA110" s="1017">
        <v>19600631</v>
      </c>
      <c r="CB110" s="1017"/>
      <c r="CC110" s="1017"/>
      <c r="CD110" s="1017"/>
      <c r="CE110" s="1017"/>
      <c r="CF110" s="1031">
        <v>122.2</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441</v>
      </c>
      <c r="DH110" s="1017"/>
      <c r="DI110" s="1017"/>
      <c r="DJ110" s="1017"/>
      <c r="DK110" s="1017"/>
      <c r="DL110" s="1017" t="s">
        <v>442</v>
      </c>
      <c r="DM110" s="1017"/>
      <c r="DN110" s="1017"/>
      <c r="DO110" s="1017"/>
      <c r="DP110" s="1017"/>
      <c r="DQ110" s="1017" t="s">
        <v>442</v>
      </c>
      <c r="DR110" s="1017"/>
      <c r="DS110" s="1017"/>
      <c r="DT110" s="1017"/>
      <c r="DU110" s="1017"/>
      <c r="DV110" s="1018" t="s">
        <v>441</v>
      </c>
      <c r="DW110" s="1018"/>
      <c r="DX110" s="1018"/>
      <c r="DY110" s="1018"/>
      <c r="DZ110" s="1019"/>
    </row>
    <row r="111" spans="1:131" s="246" customFormat="1" ht="26.25" customHeight="1" x14ac:dyDescent="0.15">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442</v>
      </c>
      <c r="AG111" s="1024"/>
      <c r="AH111" s="1024"/>
      <c r="AI111" s="1024"/>
      <c r="AJ111" s="1025"/>
      <c r="AK111" s="1026" t="s">
        <v>441</v>
      </c>
      <c r="AL111" s="1024"/>
      <c r="AM111" s="1024"/>
      <c r="AN111" s="1024"/>
      <c r="AO111" s="1025"/>
      <c r="AP111" s="1027" t="s">
        <v>444</v>
      </c>
      <c r="AQ111" s="1028"/>
      <c r="AR111" s="1028"/>
      <c r="AS111" s="1028"/>
      <c r="AT111" s="1029"/>
      <c r="AU111" s="990"/>
      <c r="AV111" s="991"/>
      <c r="AW111" s="991"/>
      <c r="AX111" s="991"/>
      <c r="AY111" s="991"/>
      <c r="AZ111" s="1039" t="s">
        <v>445</v>
      </c>
      <c r="BA111" s="1040"/>
      <c r="BB111" s="1040"/>
      <c r="BC111" s="1040"/>
      <c r="BD111" s="1040"/>
      <c r="BE111" s="1040"/>
      <c r="BF111" s="1040"/>
      <c r="BG111" s="1040"/>
      <c r="BH111" s="1040"/>
      <c r="BI111" s="1040"/>
      <c r="BJ111" s="1040"/>
      <c r="BK111" s="1040"/>
      <c r="BL111" s="1040"/>
      <c r="BM111" s="1040"/>
      <c r="BN111" s="1040"/>
      <c r="BO111" s="1040"/>
      <c r="BP111" s="1041"/>
      <c r="BQ111" s="1009" t="s">
        <v>441</v>
      </c>
      <c r="BR111" s="1010"/>
      <c r="BS111" s="1010"/>
      <c r="BT111" s="1010"/>
      <c r="BU111" s="1010"/>
      <c r="BV111" s="1010" t="s">
        <v>441</v>
      </c>
      <c r="BW111" s="1010"/>
      <c r="BX111" s="1010"/>
      <c r="BY111" s="1010"/>
      <c r="BZ111" s="1010"/>
      <c r="CA111" s="1010" t="s">
        <v>442</v>
      </c>
      <c r="CB111" s="1010"/>
      <c r="CC111" s="1010"/>
      <c r="CD111" s="1010"/>
      <c r="CE111" s="1010"/>
      <c r="CF111" s="1004" t="s">
        <v>442</v>
      </c>
      <c r="CG111" s="1005"/>
      <c r="CH111" s="1005"/>
      <c r="CI111" s="1005"/>
      <c r="CJ111" s="1005"/>
      <c r="CK111" s="1035"/>
      <c r="CL111" s="1036"/>
      <c r="CM111" s="1006" t="s">
        <v>446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441</v>
      </c>
      <c r="DM111" s="1010"/>
      <c r="DN111" s="1010"/>
      <c r="DO111" s="1010"/>
      <c r="DP111" s="1010"/>
      <c r="DQ111" s="1010" t="s">
        <v>441</v>
      </c>
      <c r="DR111" s="1010"/>
      <c r="DS111" s="1010"/>
      <c r="DT111" s="1010"/>
      <c r="DU111" s="1010"/>
      <c r="DV111" s="1011" t="s">
        <v>441</v>
      </c>
      <c r="DW111" s="1011"/>
      <c r="DX111" s="1011"/>
      <c r="DY111" s="1011"/>
      <c r="DZ111" s="1012"/>
    </row>
    <row r="112" spans="1:131" s="246" customFormat="1" ht="26.25" customHeight="1" x14ac:dyDescent="0.15">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442</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15617876</v>
      </c>
      <c r="BR112" s="1010"/>
      <c r="BS112" s="1010"/>
      <c r="BT112" s="1010"/>
      <c r="BU112" s="1010"/>
      <c r="BV112" s="1010">
        <v>15360731</v>
      </c>
      <c r="BW112" s="1010"/>
      <c r="BX112" s="1010"/>
      <c r="BY112" s="1010"/>
      <c r="BZ112" s="1010"/>
      <c r="CA112" s="1010">
        <v>14570785</v>
      </c>
      <c r="CB112" s="1010"/>
      <c r="CC112" s="1010"/>
      <c r="CD112" s="1010"/>
      <c r="CE112" s="1010"/>
      <c r="CF112" s="1004">
        <v>90.8</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442</v>
      </c>
      <c r="DM112" s="1010"/>
      <c r="DN112" s="1010"/>
      <c r="DO112" s="1010"/>
      <c r="DP112" s="1010"/>
      <c r="DQ112" s="1010" t="s">
        <v>128</v>
      </c>
      <c r="DR112" s="1010"/>
      <c r="DS112" s="1010"/>
      <c r="DT112" s="1010"/>
      <c r="DU112" s="1010"/>
      <c r="DV112" s="1011" t="s">
        <v>444</v>
      </c>
      <c r="DW112" s="1011"/>
      <c r="DX112" s="1011"/>
      <c r="DY112" s="1011"/>
      <c r="DZ112" s="1012"/>
    </row>
    <row r="113" spans="1:130" s="246" customFormat="1" ht="26.25" customHeight="1" x14ac:dyDescent="0.15">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557384</v>
      </c>
      <c r="AB113" s="1024"/>
      <c r="AC113" s="1024"/>
      <c r="AD113" s="1024"/>
      <c r="AE113" s="1025"/>
      <c r="AF113" s="1026">
        <v>659870</v>
      </c>
      <c r="AG113" s="1024"/>
      <c r="AH113" s="1024"/>
      <c r="AI113" s="1024"/>
      <c r="AJ113" s="1025"/>
      <c r="AK113" s="1026">
        <v>643649</v>
      </c>
      <c r="AL113" s="1024"/>
      <c r="AM113" s="1024"/>
      <c r="AN113" s="1024"/>
      <c r="AO113" s="1025"/>
      <c r="AP113" s="1027">
        <v>4</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542546</v>
      </c>
      <c r="BR113" s="1010"/>
      <c r="BS113" s="1010"/>
      <c r="BT113" s="1010"/>
      <c r="BU113" s="1010"/>
      <c r="BV113" s="1010">
        <v>430296</v>
      </c>
      <c r="BW113" s="1010"/>
      <c r="BX113" s="1010"/>
      <c r="BY113" s="1010"/>
      <c r="BZ113" s="1010"/>
      <c r="CA113" s="1010">
        <v>395514</v>
      </c>
      <c r="CB113" s="1010"/>
      <c r="CC113" s="1010"/>
      <c r="CD113" s="1010"/>
      <c r="CE113" s="1010"/>
      <c r="CF113" s="1004">
        <v>2.5</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454</v>
      </c>
      <c r="DM113" s="1049"/>
      <c r="DN113" s="1049"/>
      <c r="DO113" s="1049"/>
      <c r="DP113" s="1050"/>
      <c r="DQ113" s="1051" t="s">
        <v>442</v>
      </c>
      <c r="DR113" s="1049"/>
      <c r="DS113" s="1049"/>
      <c r="DT113" s="1049"/>
      <c r="DU113" s="1050"/>
      <c r="DV113" s="1052" t="s">
        <v>442</v>
      </c>
      <c r="DW113" s="1053"/>
      <c r="DX113" s="1053"/>
      <c r="DY113" s="1053"/>
      <c r="DZ113" s="1054"/>
    </row>
    <row r="114" spans="1:130" s="246" customFormat="1" ht="26.25" customHeight="1" x14ac:dyDescent="0.15">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122480</v>
      </c>
      <c r="AB114" s="1049"/>
      <c r="AC114" s="1049"/>
      <c r="AD114" s="1049"/>
      <c r="AE114" s="1050"/>
      <c r="AF114" s="1051">
        <v>124599</v>
      </c>
      <c r="AG114" s="1049"/>
      <c r="AH114" s="1049"/>
      <c r="AI114" s="1049"/>
      <c r="AJ114" s="1050"/>
      <c r="AK114" s="1051">
        <v>140917</v>
      </c>
      <c r="AL114" s="1049"/>
      <c r="AM114" s="1049"/>
      <c r="AN114" s="1049"/>
      <c r="AO114" s="1050"/>
      <c r="AP114" s="1052">
        <v>0.9</v>
      </c>
      <c r="AQ114" s="1053"/>
      <c r="AR114" s="1053"/>
      <c r="AS114" s="1053"/>
      <c r="AT114" s="1054"/>
      <c r="AU114" s="990"/>
      <c r="AV114" s="991"/>
      <c r="AW114" s="991"/>
      <c r="AX114" s="991"/>
      <c r="AY114" s="991"/>
      <c r="AZ114" s="1039" t="s">
        <v>456</v>
      </c>
      <c r="BA114" s="1040"/>
      <c r="BB114" s="1040"/>
      <c r="BC114" s="1040"/>
      <c r="BD114" s="1040"/>
      <c r="BE114" s="1040"/>
      <c r="BF114" s="1040"/>
      <c r="BG114" s="1040"/>
      <c r="BH114" s="1040"/>
      <c r="BI114" s="1040"/>
      <c r="BJ114" s="1040"/>
      <c r="BK114" s="1040"/>
      <c r="BL114" s="1040"/>
      <c r="BM114" s="1040"/>
      <c r="BN114" s="1040"/>
      <c r="BO114" s="1040"/>
      <c r="BP114" s="1041"/>
      <c r="BQ114" s="1009">
        <v>444572</v>
      </c>
      <c r="BR114" s="1010"/>
      <c r="BS114" s="1010"/>
      <c r="BT114" s="1010"/>
      <c r="BU114" s="1010"/>
      <c r="BV114" s="1010">
        <v>134559</v>
      </c>
      <c r="BW114" s="1010"/>
      <c r="BX114" s="1010"/>
      <c r="BY114" s="1010"/>
      <c r="BZ114" s="1010"/>
      <c r="CA114" s="1010">
        <v>1153546</v>
      </c>
      <c r="CB114" s="1010"/>
      <c r="CC114" s="1010"/>
      <c r="CD114" s="1010"/>
      <c r="CE114" s="1010"/>
      <c r="CF114" s="1004">
        <v>7.2</v>
      </c>
      <c r="CG114" s="1005"/>
      <c r="CH114" s="1005"/>
      <c r="CI114" s="1005"/>
      <c r="CJ114" s="1005"/>
      <c r="CK114" s="1035"/>
      <c r="CL114" s="1036"/>
      <c r="CM114" s="1006" t="s">
        <v>457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442</v>
      </c>
      <c r="DH114" s="1049"/>
      <c r="DI114" s="1049"/>
      <c r="DJ114" s="1049"/>
      <c r="DK114" s="1050"/>
      <c r="DL114" s="1051" t="s">
        <v>441</v>
      </c>
      <c r="DM114" s="1049"/>
      <c r="DN114" s="1049"/>
      <c r="DO114" s="1049"/>
      <c r="DP114" s="1050"/>
      <c r="DQ114" s="1051" t="s">
        <v>128</v>
      </c>
      <c r="DR114" s="1049"/>
      <c r="DS114" s="1049"/>
      <c r="DT114" s="1049"/>
      <c r="DU114" s="1050"/>
      <c r="DV114" s="1052" t="s">
        <v>442</v>
      </c>
      <c r="DW114" s="1053"/>
      <c r="DX114" s="1053"/>
      <c r="DY114" s="1053"/>
      <c r="DZ114" s="1054"/>
    </row>
    <row r="115" spans="1:130" s="246" customFormat="1" ht="26.25" customHeight="1" x14ac:dyDescent="0.15">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444</v>
      </c>
      <c r="AB115" s="1024"/>
      <c r="AC115" s="1024"/>
      <c r="AD115" s="1024"/>
      <c r="AE115" s="1025"/>
      <c r="AF115" s="1026" t="s">
        <v>444</v>
      </c>
      <c r="AG115" s="1024"/>
      <c r="AH115" s="1024"/>
      <c r="AI115" s="1024"/>
      <c r="AJ115" s="1025"/>
      <c r="AK115" s="1026" t="s">
        <v>454</v>
      </c>
      <c r="AL115" s="1024"/>
      <c r="AM115" s="1024"/>
      <c r="AN115" s="1024"/>
      <c r="AO115" s="1025"/>
      <c r="AP115" s="1027" t="s">
        <v>442</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444</v>
      </c>
      <c r="BW115" s="1010"/>
      <c r="BX115" s="1010"/>
      <c r="BY115" s="1010"/>
      <c r="BZ115" s="1010"/>
      <c r="CA115" s="1010" t="s">
        <v>441</v>
      </c>
      <c r="CB115" s="1010"/>
      <c r="CC115" s="1010"/>
      <c r="CD115" s="1010"/>
      <c r="CE115" s="1010"/>
      <c r="CF115" s="1004" t="s">
        <v>442</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442</v>
      </c>
      <c r="DM115" s="1049"/>
      <c r="DN115" s="1049"/>
      <c r="DO115" s="1049"/>
      <c r="DP115" s="1050"/>
      <c r="DQ115" s="1051" t="s">
        <v>442</v>
      </c>
      <c r="DR115" s="1049"/>
      <c r="DS115" s="1049"/>
      <c r="DT115" s="1049"/>
      <c r="DU115" s="1050"/>
      <c r="DV115" s="1052" t="s">
        <v>442</v>
      </c>
      <c r="DW115" s="1053"/>
      <c r="DX115" s="1053"/>
      <c r="DY115" s="1053"/>
      <c r="DZ115" s="1054"/>
    </row>
    <row r="116" spans="1:130" s="246" customFormat="1" ht="26.25" customHeight="1" x14ac:dyDescent="0.15">
      <c r="A116" s="1046"/>
      <c r="B116" s="1047"/>
      <c r="C116" s="1055" t="s">
        <v>461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444</v>
      </c>
      <c r="AB116" s="1049"/>
      <c r="AC116" s="1049"/>
      <c r="AD116" s="1049"/>
      <c r="AE116" s="1050"/>
      <c r="AF116" s="1051" t="s">
        <v>441</v>
      </c>
      <c r="AG116" s="1049"/>
      <c r="AH116" s="1049"/>
      <c r="AI116" s="1049"/>
      <c r="AJ116" s="1050"/>
      <c r="AK116" s="1051" t="s">
        <v>454</v>
      </c>
      <c r="AL116" s="1049"/>
      <c r="AM116" s="1049"/>
      <c r="AN116" s="1049"/>
      <c r="AO116" s="1050"/>
      <c r="AP116" s="1052" t="s">
        <v>442</v>
      </c>
      <c r="AQ116" s="1053"/>
      <c r="AR116" s="1053"/>
      <c r="AS116" s="1053"/>
      <c r="AT116" s="1054"/>
      <c r="AU116" s="990"/>
      <c r="AV116" s="991"/>
      <c r="AW116" s="991"/>
      <c r="AX116" s="991"/>
      <c r="AY116" s="991"/>
      <c r="AZ116" s="1057" t="s">
        <v>462</v>
      </c>
      <c r="BA116" s="1058"/>
      <c r="BB116" s="1058"/>
      <c r="BC116" s="1058"/>
      <c r="BD116" s="1058"/>
      <c r="BE116" s="1058"/>
      <c r="BF116" s="1058"/>
      <c r="BG116" s="1058"/>
      <c r="BH116" s="1058"/>
      <c r="BI116" s="1058"/>
      <c r="BJ116" s="1058"/>
      <c r="BK116" s="1058"/>
      <c r="BL116" s="1058"/>
      <c r="BM116" s="1058"/>
      <c r="BN116" s="1058"/>
      <c r="BO116" s="1058"/>
      <c r="BP116" s="1059"/>
      <c r="BQ116" s="1009" t="s">
        <v>454</v>
      </c>
      <c r="BR116" s="1010"/>
      <c r="BS116" s="1010"/>
      <c r="BT116" s="1010"/>
      <c r="BU116" s="1010"/>
      <c r="BV116" s="1010" t="s">
        <v>444</v>
      </c>
      <c r="BW116" s="1010"/>
      <c r="BX116" s="1010"/>
      <c r="BY116" s="1010"/>
      <c r="BZ116" s="1010"/>
      <c r="CA116" s="1010" t="s">
        <v>442</v>
      </c>
      <c r="CB116" s="1010"/>
      <c r="CC116" s="1010"/>
      <c r="CD116" s="1010"/>
      <c r="CE116" s="1010"/>
      <c r="CF116" s="1004" t="s">
        <v>441</v>
      </c>
      <c r="CG116" s="1005"/>
      <c r="CH116" s="1005"/>
      <c r="CI116" s="1005"/>
      <c r="CJ116" s="1005"/>
      <c r="CK116" s="1035"/>
      <c r="CL116" s="1036"/>
      <c r="CM116" s="1006" t="s">
        <v>463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441</v>
      </c>
      <c r="DM116" s="1049"/>
      <c r="DN116" s="1049"/>
      <c r="DO116" s="1049"/>
      <c r="DP116" s="1050"/>
      <c r="DQ116" s="1051" t="s">
        <v>464</v>
      </c>
      <c r="DR116" s="1049"/>
      <c r="DS116" s="1049"/>
      <c r="DT116" s="1049"/>
      <c r="DU116" s="1050"/>
      <c r="DV116" s="1052" t="s">
        <v>444</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2766387</v>
      </c>
      <c r="AB117" s="1067"/>
      <c r="AC117" s="1067"/>
      <c r="AD117" s="1067"/>
      <c r="AE117" s="1068"/>
      <c r="AF117" s="1069">
        <v>3076090</v>
      </c>
      <c r="AG117" s="1067"/>
      <c r="AH117" s="1067"/>
      <c r="AI117" s="1067"/>
      <c r="AJ117" s="1068"/>
      <c r="AK117" s="1069">
        <v>2898170</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441</v>
      </c>
      <c r="BR117" s="1010"/>
      <c r="BS117" s="1010"/>
      <c r="BT117" s="1010"/>
      <c r="BU117" s="1010"/>
      <c r="BV117" s="1010" t="s">
        <v>441</v>
      </c>
      <c r="BW117" s="1010"/>
      <c r="BX117" s="1010"/>
      <c r="BY117" s="1010"/>
      <c r="BZ117" s="1010"/>
      <c r="CA117" s="1010" t="s">
        <v>441</v>
      </c>
      <c r="CB117" s="1010"/>
      <c r="CC117" s="1010"/>
      <c r="CD117" s="1010"/>
      <c r="CE117" s="1010"/>
      <c r="CF117" s="1004" t="s">
        <v>416</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454</v>
      </c>
      <c r="DH117" s="1049"/>
      <c r="DI117" s="1049"/>
      <c r="DJ117" s="1049"/>
      <c r="DK117" s="1050"/>
      <c r="DL117" s="1051" t="s">
        <v>444</v>
      </c>
      <c r="DM117" s="1049"/>
      <c r="DN117" s="1049"/>
      <c r="DO117" s="1049"/>
      <c r="DP117" s="1050"/>
      <c r="DQ117" s="1051" t="s">
        <v>442</v>
      </c>
      <c r="DR117" s="1049"/>
      <c r="DS117" s="1049"/>
      <c r="DT117" s="1049"/>
      <c r="DU117" s="1050"/>
      <c r="DV117" s="1052" t="s">
        <v>441</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309</v>
      </c>
      <c r="AG118" s="975"/>
      <c r="AH118" s="975"/>
      <c r="AI118" s="975"/>
      <c r="AJ118" s="976"/>
      <c r="AK118" s="974" t="s">
        <v>308</v>
      </c>
      <c r="AL118" s="975"/>
      <c r="AM118" s="975"/>
      <c r="AN118" s="975"/>
      <c r="AO118" s="976"/>
      <c r="AP118" s="1061" t="s">
        <v>435</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441</v>
      </c>
      <c r="BW118" s="1088"/>
      <c r="BX118" s="1088"/>
      <c r="BY118" s="1088"/>
      <c r="BZ118" s="1088"/>
      <c r="CA118" s="1088" t="s">
        <v>454</v>
      </c>
      <c r="CB118" s="1088"/>
      <c r="CC118" s="1088"/>
      <c r="CD118" s="1088"/>
      <c r="CE118" s="1088"/>
      <c r="CF118" s="1004" t="s">
        <v>441</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441</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441</v>
      </c>
      <c r="AB119" s="982"/>
      <c r="AC119" s="982"/>
      <c r="AD119" s="982"/>
      <c r="AE119" s="983"/>
      <c r="AF119" s="984" t="s">
        <v>128</v>
      </c>
      <c r="AG119" s="982"/>
      <c r="AH119" s="982"/>
      <c r="AI119" s="982"/>
      <c r="AJ119" s="983"/>
      <c r="AK119" s="984" t="s">
        <v>128</v>
      </c>
      <c r="AL119" s="982"/>
      <c r="AM119" s="982"/>
      <c r="AN119" s="982"/>
      <c r="AO119" s="983"/>
      <c r="AP119" s="985" t="s">
        <v>454</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470</v>
      </c>
      <c r="BP119" s="1096"/>
      <c r="BQ119" s="1087">
        <v>35392339</v>
      </c>
      <c r="BR119" s="1088"/>
      <c r="BS119" s="1088"/>
      <c r="BT119" s="1088"/>
      <c r="BU119" s="1088"/>
      <c r="BV119" s="1088">
        <v>34082397</v>
      </c>
      <c r="BW119" s="1088"/>
      <c r="BX119" s="1088"/>
      <c r="BY119" s="1088"/>
      <c r="BZ119" s="1088"/>
      <c r="CA119" s="1088">
        <v>35720476</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441</v>
      </c>
      <c r="DR119" s="1074"/>
      <c r="DS119" s="1074"/>
      <c r="DT119" s="1074"/>
      <c r="DU119" s="1075"/>
      <c r="DV119" s="1076" t="s">
        <v>128</v>
      </c>
      <c r="DW119" s="1077"/>
      <c r="DX119" s="1077"/>
      <c r="DY119" s="1077"/>
      <c r="DZ119" s="1078"/>
    </row>
    <row r="120" spans="1:130" s="246" customFormat="1" ht="26.25" customHeight="1" x14ac:dyDescent="0.15">
      <c r="A120" s="1149"/>
      <c r="B120" s="1036"/>
      <c r="C120" s="1006" t="s">
        <v>446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444</v>
      </c>
      <c r="AG120" s="1049"/>
      <c r="AH120" s="1049"/>
      <c r="AI120" s="1049"/>
      <c r="AJ120" s="1050"/>
      <c r="AK120" s="1051" t="s">
        <v>441</v>
      </c>
      <c r="AL120" s="1049"/>
      <c r="AM120" s="1049"/>
      <c r="AN120" s="1049"/>
      <c r="AO120" s="1050"/>
      <c r="AP120" s="1052" t="s">
        <v>128</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10461253</v>
      </c>
      <c r="BR120" s="1017"/>
      <c r="BS120" s="1017"/>
      <c r="BT120" s="1017"/>
      <c r="BU120" s="1017"/>
      <c r="BV120" s="1017">
        <v>9802171</v>
      </c>
      <c r="BW120" s="1017"/>
      <c r="BX120" s="1017"/>
      <c r="BY120" s="1017"/>
      <c r="BZ120" s="1017"/>
      <c r="CA120" s="1017">
        <v>8947522</v>
      </c>
      <c r="CB120" s="1017"/>
      <c r="CC120" s="1017"/>
      <c r="CD120" s="1017"/>
      <c r="CE120" s="1017"/>
      <c r="CF120" s="1031">
        <v>55.8</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8708089</v>
      </c>
      <c r="DH120" s="1017"/>
      <c r="DI120" s="1017"/>
      <c r="DJ120" s="1017"/>
      <c r="DK120" s="1017"/>
      <c r="DL120" s="1017">
        <v>8799967</v>
      </c>
      <c r="DM120" s="1017"/>
      <c r="DN120" s="1017"/>
      <c r="DO120" s="1017"/>
      <c r="DP120" s="1017"/>
      <c r="DQ120" s="1017">
        <v>8749987</v>
      </c>
      <c r="DR120" s="1017"/>
      <c r="DS120" s="1017"/>
      <c r="DT120" s="1017"/>
      <c r="DU120" s="1017"/>
      <c r="DV120" s="1018">
        <v>54.5</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441</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444</v>
      </c>
      <c r="BW121" s="1010"/>
      <c r="BX121" s="1010"/>
      <c r="BY121" s="1010"/>
      <c r="BZ121" s="1010"/>
      <c r="CA121" s="1010" t="s">
        <v>128</v>
      </c>
      <c r="CB121" s="1010"/>
      <c r="CC121" s="1010"/>
      <c r="CD121" s="1010"/>
      <c r="CE121" s="1010"/>
      <c r="CF121" s="1004" t="s">
        <v>464</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6904800</v>
      </c>
      <c r="DH121" s="1010"/>
      <c r="DI121" s="1010"/>
      <c r="DJ121" s="1010"/>
      <c r="DK121" s="1010"/>
      <c r="DL121" s="1010">
        <v>6555505</v>
      </c>
      <c r="DM121" s="1010"/>
      <c r="DN121" s="1010"/>
      <c r="DO121" s="1010"/>
      <c r="DP121" s="1010"/>
      <c r="DQ121" s="1010">
        <v>5815291</v>
      </c>
      <c r="DR121" s="1010"/>
      <c r="DS121" s="1010"/>
      <c r="DT121" s="1010"/>
      <c r="DU121" s="1010"/>
      <c r="DV121" s="1011">
        <v>36.299999999999997</v>
      </c>
      <c r="DW121" s="1011"/>
      <c r="DX121" s="1011"/>
      <c r="DY121" s="1011"/>
      <c r="DZ121" s="1012"/>
    </row>
    <row r="122" spans="1:130" s="246" customFormat="1" ht="26.25" customHeight="1" x14ac:dyDescent="0.15">
      <c r="A122" s="1149"/>
      <c r="B122" s="1036"/>
      <c r="C122" s="1006" t="s">
        <v>457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454</v>
      </c>
      <c r="AB122" s="1049"/>
      <c r="AC122" s="1049"/>
      <c r="AD122" s="1049"/>
      <c r="AE122" s="1050"/>
      <c r="AF122" s="1051" t="s">
        <v>444</v>
      </c>
      <c r="AG122" s="1049"/>
      <c r="AH122" s="1049"/>
      <c r="AI122" s="1049"/>
      <c r="AJ122" s="1050"/>
      <c r="AK122" s="1051" t="s">
        <v>128</v>
      </c>
      <c r="AL122" s="1049"/>
      <c r="AM122" s="1049"/>
      <c r="AN122" s="1049"/>
      <c r="AO122" s="1050"/>
      <c r="AP122" s="1052" t="s">
        <v>441</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23774310</v>
      </c>
      <c r="BR122" s="1088"/>
      <c r="BS122" s="1088"/>
      <c r="BT122" s="1088"/>
      <c r="BU122" s="1088"/>
      <c r="BV122" s="1088">
        <v>23554053</v>
      </c>
      <c r="BW122" s="1088"/>
      <c r="BX122" s="1088"/>
      <c r="BY122" s="1088"/>
      <c r="BZ122" s="1088"/>
      <c r="CA122" s="1088">
        <v>24740805</v>
      </c>
      <c r="CB122" s="1088"/>
      <c r="CC122" s="1088"/>
      <c r="CD122" s="1088"/>
      <c r="CE122" s="1088"/>
      <c r="CF122" s="1108">
        <v>154.19999999999999</v>
      </c>
      <c r="CG122" s="1109"/>
      <c r="CH122" s="1109"/>
      <c r="CI122" s="1109"/>
      <c r="CJ122" s="1109"/>
      <c r="CK122" s="1100"/>
      <c r="CL122" s="1101"/>
      <c r="CM122" s="1101"/>
      <c r="CN122" s="1101"/>
      <c r="CO122" s="1102"/>
      <c r="CP122" s="1110" t="s">
        <v>408</v>
      </c>
      <c r="CQ122" s="1111"/>
      <c r="CR122" s="1111"/>
      <c r="CS122" s="1111"/>
      <c r="CT122" s="1111"/>
      <c r="CU122" s="1111"/>
      <c r="CV122" s="1111"/>
      <c r="CW122" s="1111"/>
      <c r="CX122" s="1111"/>
      <c r="CY122" s="1111"/>
      <c r="CZ122" s="1111"/>
      <c r="DA122" s="1111"/>
      <c r="DB122" s="1111"/>
      <c r="DC122" s="1111"/>
      <c r="DD122" s="1111"/>
      <c r="DE122" s="1111"/>
      <c r="DF122" s="1112"/>
      <c r="DG122" s="1009">
        <v>4987</v>
      </c>
      <c r="DH122" s="1010"/>
      <c r="DI122" s="1010"/>
      <c r="DJ122" s="1010"/>
      <c r="DK122" s="1010"/>
      <c r="DL122" s="1010">
        <v>5259</v>
      </c>
      <c r="DM122" s="1010"/>
      <c r="DN122" s="1010"/>
      <c r="DO122" s="1010"/>
      <c r="DP122" s="1010"/>
      <c r="DQ122" s="1010">
        <v>5507</v>
      </c>
      <c r="DR122" s="1010"/>
      <c r="DS122" s="1010"/>
      <c r="DT122" s="1010"/>
      <c r="DU122" s="1010"/>
      <c r="DV122" s="1011">
        <v>0</v>
      </c>
      <c r="DW122" s="1011"/>
      <c r="DX122" s="1011"/>
      <c r="DY122" s="1011"/>
      <c r="DZ122" s="1012"/>
    </row>
    <row r="123" spans="1:130" s="246" customFormat="1" ht="26.25" customHeight="1" x14ac:dyDescent="0.15">
      <c r="A123" s="1149"/>
      <c r="B123" s="1036"/>
      <c r="C123" s="1006" t="s">
        <v>463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441</v>
      </c>
      <c r="AG123" s="1049"/>
      <c r="AH123" s="1049"/>
      <c r="AI123" s="1049"/>
      <c r="AJ123" s="1050"/>
      <c r="AK123" s="1051" t="s">
        <v>441</v>
      </c>
      <c r="AL123" s="1049"/>
      <c r="AM123" s="1049"/>
      <c r="AN123" s="1049"/>
      <c r="AO123" s="1050"/>
      <c r="AP123" s="1052" t="s">
        <v>128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480</v>
      </c>
      <c r="BP123" s="1096"/>
      <c r="BQ123" s="1155">
        <v>34235563</v>
      </c>
      <c r="BR123" s="1156"/>
      <c r="BS123" s="1156"/>
      <c r="BT123" s="1156"/>
      <c r="BU123" s="1156"/>
      <c r="BV123" s="1156">
        <v>33356224</v>
      </c>
      <c r="BW123" s="1156"/>
      <c r="BX123" s="1156"/>
      <c r="BY123" s="1156"/>
      <c r="BZ123" s="1156"/>
      <c r="CA123" s="1156">
        <v>33688327</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444</v>
      </c>
      <c r="DH123" s="1049"/>
      <c r="DI123" s="1049"/>
      <c r="DJ123" s="1049"/>
      <c r="DK123" s="1050"/>
      <c r="DL123" s="1051" t="s">
        <v>128</v>
      </c>
      <c r="DM123" s="1049"/>
      <c r="DN123" s="1049"/>
      <c r="DO123" s="1049"/>
      <c r="DP123" s="1050"/>
      <c r="DQ123" s="1051" t="s">
        <v>454</v>
      </c>
      <c r="DR123" s="1049"/>
      <c r="DS123" s="1049"/>
      <c r="DT123" s="1049"/>
      <c r="DU123" s="1050"/>
      <c r="DV123" s="1052" t="s">
        <v>454</v>
      </c>
      <c r="DW123" s="1053"/>
      <c r="DX123" s="1053"/>
      <c r="DY123" s="1053"/>
      <c r="DZ123" s="1054"/>
    </row>
    <row r="124" spans="1:130" s="246" customFormat="1" ht="26.25" customHeight="1" thickBot="1" x14ac:dyDescent="0.2">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454</v>
      </c>
      <c r="AB124" s="1049"/>
      <c r="AC124" s="1049"/>
      <c r="AD124" s="1049"/>
      <c r="AE124" s="1050"/>
      <c r="AF124" s="1051" t="s">
        <v>454</v>
      </c>
      <c r="AG124" s="1049"/>
      <c r="AH124" s="1049"/>
      <c r="AI124" s="1049"/>
      <c r="AJ124" s="1050"/>
      <c r="AK124" s="1051" t="s">
        <v>128</v>
      </c>
      <c r="AL124" s="1049"/>
      <c r="AM124" s="1049"/>
      <c r="AN124" s="1049"/>
      <c r="AO124" s="1050"/>
      <c r="AP124" s="1052" t="s">
        <v>128</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7.3</v>
      </c>
      <c r="BR124" s="1118"/>
      <c r="BS124" s="1118"/>
      <c r="BT124" s="1118"/>
      <c r="BU124" s="1118"/>
      <c r="BV124" s="1118">
        <v>4.5</v>
      </c>
      <c r="BW124" s="1118"/>
      <c r="BX124" s="1118"/>
      <c r="BY124" s="1118"/>
      <c r="BZ124" s="1118"/>
      <c r="CA124" s="1118">
        <v>12.6</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464</v>
      </c>
      <c r="DH124" s="1074"/>
      <c r="DI124" s="1074"/>
      <c r="DJ124" s="1074"/>
      <c r="DK124" s="1075"/>
      <c r="DL124" s="1073" t="s">
        <v>464</v>
      </c>
      <c r="DM124" s="1074"/>
      <c r="DN124" s="1074"/>
      <c r="DO124" s="1074"/>
      <c r="DP124" s="1075"/>
      <c r="DQ124" s="1073" t="s">
        <v>464</v>
      </c>
      <c r="DR124" s="1074"/>
      <c r="DS124" s="1074"/>
      <c r="DT124" s="1074"/>
      <c r="DU124" s="1075"/>
      <c r="DV124" s="1076" t="s">
        <v>464</v>
      </c>
      <c r="DW124" s="1077"/>
      <c r="DX124" s="1077"/>
      <c r="DY124" s="1077"/>
      <c r="DZ124" s="1078"/>
    </row>
    <row r="125" spans="1:130" s="246" customFormat="1" ht="26.25" customHeight="1" x14ac:dyDescent="0.15">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464</v>
      </c>
      <c r="AB125" s="1049"/>
      <c r="AC125" s="1049"/>
      <c r="AD125" s="1049"/>
      <c r="AE125" s="1050"/>
      <c r="AF125" s="1051" t="s">
        <v>464</v>
      </c>
      <c r="AG125" s="1049"/>
      <c r="AH125" s="1049"/>
      <c r="AI125" s="1049"/>
      <c r="AJ125" s="1050"/>
      <c r="AK125" s="1051" t="s">
        <v>464</v>
      </c>
      <c r="AL125" s="1049"/>
      <c r="AM125" s="1049"/>
      <c r="AN125" s="1049"/>
      <c r="AO125" s="1050"/>
      <c r="AP125" s="1052" t="s">
        <v>464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464</v>
      </c>
      <c r="DH125" s="1017"/>
      <c r="DI125" s="1017"/>
      <c r="DJ125" s="1017"/>
      <c r="DK125" s="1017"/>
      <c r="DL125" s="1017" t="s">
        <v>464</v>
      </c>
      <c r="DM125" s="1017"/>
      <c r="DN125" s="1017"/>
      <c r="DO125" s="1017"/>
      <c r="DP125" s="1017"/>
      <c r="DQ125" s="1017" t="s">
        <v>464</v>
      </c>
      <c r="DR125" s="1017"/>
      <c r="DS125" s="1017"/>
      <c r="DT125" s="1017"/>
      <c r="DU125" s="1017"/>
      <c r="DV125" s="1018" t="s">
        <v>464</v>
      </c>
      <c r="DW125" s="1018"/>
      <c r="DX125" s="1018"/>
      <c r="DY125" s="1018"/>
      <c r="DZ125" s="1019"/>
    </row>
    <row r="126" spans="1:130" s="246" customFormat="1" ht="26.25" customHeight="1" thickBot="1" x14ac:dyDescent="0.2">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464</v>
      </c>
      <c r="AB126" s="1049"/>
      <c r="AC126" s="1049"/>
      <c r="AD126" s="1049"/>
      <c r="AE126" s="1050"/>
      <c r="AF126" s="1051" t="s">
        <v>464</v>
      </c>
      <c r="AG126" s="1049"/>
      <c r="AH126" s="1049"/>
      <c r="AI126" s="1049"/>
      <c r="AJ126" s="1050"/>
      <c r="AK126" s="1051" t="s">
        <v>464</v>
      </c>
      <c r="AL126" s="1049"/>
      <c r="AM126" s="1049"/>
      <c r="AN126" s="1049"/>
      <c r="AO126" s="1050"/>
      <c r="AP126" s="1052" t="s">
        <v>464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464</v>
      </c>
      <c r="DH126" s="1010"/>
      <c r="DI126" s="1010"/>
      <c r="DJ126" s="1010"/>
      <c r="DK126" s="1010"/>
      <c r="DL126" s="1010" t="s">
        <v>128</v>
      </c>
      <c r="DM126" s="1010"/>
      <c r="DN126" s="1010"/>
      <c r="DO126" s="1010"/>
      <c r="DP126" s="1010"/>
      <c r="DQ126" s="1010" t="s">
        <v>464</v>
      </c>
      <c r="DR126" s="1010"/>
      <c r="DS126" s="1010"/>
      <c r="DT126" s="1010"/>
      <c r="DU126" s="1010"/>
      <c r="DV126" s="1011" t="s">
        <v>128</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464</v>
      </c>
      <c r="AB127" s="1049"/>
      <c r="AC127" s="1049"/>
      <c r="AD127" s="1049"/>
      <c r="AE127" s="1050"/>
      <c r="AF127" s="1051" t="s">
        <v>464</v>
      </c>
      <c r="AG127" s="1049"/>
      <c r="AH127" s="1049"/>
      <c r="AI127" s="1049"/>
      <c r="AJ127" s="1050"/>
      <c r="AK127" s="1051" t="s">
        <v>464</v>
      </c>
      <c r="AL127" s="1049"/>
      <c r="AM127" s="1049"/>
      <c r="AN127" s="1049"/>
      <c r="AO127" s="1050"/>
      <c r="AP127" s="1052" t="s">
        <v>464</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464</v>
      </c>
      <c r="DH127" s="1010"/>
      <c r="DI127" s="1010"/>
      <c r="DJ127" s="1010"/>
      <c r="DK127" s="1010"/>
      <c r="DL127" s="1010" t="s">
        <v>464</v>
      </c>
      <c r="DM127" s="1010"/>
      <c r="DN127" s="1010"/>
      <c r="DO127" s="1010"/>
      <c r="DP127" s="1010"/>
      <c r="DQ127" s="1010" t="s">
        <v>464</v>
      </c>
      <c r="DR127" s="1010"/>
      <c r="DS127" s="1010"/>
      <c r="DT127" s="1010"/>
      <c r="DU127" s="1010"/>
      <c r="DV127" s="1011" t="s">
        <v>464</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t="s">
        <v>416</v>
      </c>
      <c r="AB128" s="1138"/>
      <c r="AC128" s="1138"/>
      <c r="AD128" s="1138"/>
      <c r="AE128" s="1139"/>
      <c r="AF128" s="1140" t="s">
        <v>464</v>
      </c>
      <c r="AG128" s="1138"/>
      <c r="AH128" s="1138"/>
      <c r="AI128" s="1138"/>
      <c r="AJ128" s="1139"/>
      <c r="AK128" s="1140" t="s">
        <v>464</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441</v>
      </c>
      <c r="BG128" s="1145"/>
      <c r="BH128" s="1145"/>
      <c r="BI128" s="1145"/>
      <c r="BJ128" s="1145"/>
      <c r="BK128" s="1145"/>
      <c r="BL128" s="1146"/>
      <c r="BM128" s="1144">
        <v>12.6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17496317</v>
      </c>
      <c r="AB129" s="1049"/>
      <c r="AC129" s="1049"/>
      <c r="AD129" s="1049"/>
      <c r="AE129" s="1050"/>
      <c r="AF129" s="1051">
        <v>17639500</v>
      </c>
      <c r="AG129" s="1049"/>
      <c r="AH129" s="1049"/>
      <c r="AI129" s="1049"/>
      <c r="AJ129" s="1050"/>
      <c r="AK129" s="1051">
        <v>17900187</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441</v>
      </c>
      <c r="BG129" s="1159"/>
      <c r="BH129" s="1159"/>
      <c r="BI129" s="1159"/>
      <c r="BJ129" s="1159"/>
      <c r="BK129" s="1159"/>
      <c r="BL129" s="1160"/>
      <c r="BM129" s="1158">
        <v>17.600000000000001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1714573</v>
      </c>
      <c r="AB130" s="1049"/>
      <c r="AC130" s="1049"/>
      <c r="AD130" s="1049"/>
      <c r="AE130" s="1050"/>
      <c r="AF130" s="1051">
        <v>1813215</v>
      </c>
      <c r="AG130" s="1049"/>
      <c r="AH130" s="1049"/>
      <c r="AI130" s="1049"/>
      <c r="AJ130" s="1050"/>
      <c r="AK130" s="1051">
        <v>1858710</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15781744</v>
      </c>
      <c r="AB131" s="1074"/>
      <c r="AC131" s="1074"/>
      <c r="AD131" s="1074"/>
      <c r="AE131" s="1075"/>
      <c r="AF131" s="1073">
        <v>15826285</v>
      </c>
      <c r="AG131" s="1074"/>
      <c r="AH131" s="1074"/>
      <c r="AI131" s="1074"/>
      <c r="AJ131" s="1075"/>
      <c r="AK131" s="1073">
        <v>16041477</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v>12.6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6.6647513729999996</v>
      </c>
      <c r="AB132" s="1190"/>
      <c r="AC132" s="1190"/>
      <c r="AD132" s="1190"/>
      <c r="AE132" s="1191"/>
      <c r="AF132" s="1192">
        <v>7.9796048160000002</v>
      </c>
      <c r="AG132" s="1190"/>
      <c r="AH132" s="1190"/>
      <c r="AI132" s="1190"/>
      <c r="AJ132" s="1191"/>
      <c r="AK132" s="1192">
        <v>6.4798272629999998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6.5</v>
      </c>
      <c r="AB133" s="1173"/>
      <c r="AC133" s="1173"/>
      <c r="AD133" s="1173"/>
      <c r="AE133" s="1174"/>
      <c r="AF133" s="1172">
        <v>7.1</v>
      </c>
      <c r="AG133" s="1173"/>
      <c r="AH133" s="1173"/>
      <c r="AI133" s="1173"/>
      <c r="AJ133" s="1174"/>
      <c r="AK133" s="1172">
        <v>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veGfI6BQFKov0RYiw69z+mTyCF/ToFlPZJgfS8RWthunPvVWLVR9+Fjn9aSYOjCNkj9Mu7plkJ2y8nxNKsCBA==" saltValue="+L8Iui6M5qHGeSgmqGDB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0Ghb8g1Vw+Rr8LQXuBBaRLawFb7WXKVAZqRSscg7O5tv8kdckvfNBAVgEFZLCVilTKg8xFCq6TGPKFAhjIQrg==" saltValue="zUBkIHMFM6lCJr9bsCg1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U+pW7+cwSDdqWEq8Puhag4+NEM/efJpfo7vv0X2KLb9+v/0UFBHmsbH1M6I+lOFrH4J33hQFBZc+NR1iIcm+A==" saltValue="/MoYcYOB6THNp7GD1zyX8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3712351</v>
      </c>
      <c r="AP9" s="312">
        <v>41753</v>
      </c>
      <c r="AQ9" s="313">
        <v>62647</v>
      </c>
      <c r="AR9" s="314">
        <v>-33.4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814550</v>
      </c>
      <c r="AP10" s="315">
        <v>9161</v>
      </c>
      <c r="AQ10" s="316">
        <v>5968</v>
      </c>
      <c r="AR10" s="317">
        <v>53.5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769455</v>
      </c>
      <c r="AP11" s="315">
        <v>8654</v>
      </c>
      <c r="AQ11" s="316">
        <v>5863</v>
      </c>
      <c r="AR11" s="317">
        <v>47.6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9096</v>
      </c>
      <c r="AP12" s="315">
        <v>102</v>
      </c>
      <c r="AQ12" s="316">
        <v>1312</v>
      </c>
      <c r="AR12" s="317">
        <v>-92.2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v>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t="s">
        <v>520</v>
      </c>
      <c r="AP14" s="315" t="s">
        <v>520</v>
      </c>
      <c r="AQ14" s="316">
        <v>2308</v>
      </c>
      <c r="AR14" s="317" t="s">
        <v>520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125490</v>
      </c>
      <c r="AP15" s="315">
        <v>1411</v>
      </c>
      <c r="AQ15" s="316">
        <v>1635</v>
      </c>
      <c r="AR15" s="317">
        <v>-13.7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-272697</v>
      </c>
      <c r="AP16" s="315">
        <v>-3067</v>
      </c>
      <c r="AQ16" s="316">
        <v>-5106</v>
      </c>
      <c r="AR16" s="317">
        <v>-39.9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5158245</v>
      </c>
      <c r="AP17" s="315">
        <v>58015</v>
      </c>
      <c r="AQ17" s="316">
        <v>74627</v>
      </c>
      <c r="AR17" s="317">
        <v>-22.3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5.56</v>
      </c>
      <c r="AP21" s="328">
        <v>7.32</v>
      </c>
      <c r="AQ21" s="329">
        <v>-1.76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95.7</v>
      </c>
      <c r="AP22" s="333">
        <v>98.6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2113604</v>
      </c>
      <c r="AP32" s="342">
        <v>23772</v>
      </c>
      <c r="AQ32" s="343">
        <v>39505</v>
      </c>
      <c r="AR32" s="344">
        <v>-39.799999999999997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56</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643649</v>
      </c>
      <c r="AP35" s="342">
        <v>7239</v>
      </c>
      <c r="AQ35" s="343">
        <v>13645</v>
      </c>
      <c r="AR35" s="344">
        <v>-46.9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140917</v>
      </c>
      <c r="AP36" s="342">
        <v>1585</v>
      </c>
      <c r="AQ36" s="343">
        <v>1726</v>
      </c>
      <c r="AR36" s="344">
        <v>-8.1999999999999993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t="s">
        <v>520</v>
      </c>
      <c r="AP37" s="342" t="s">
        <v>520</v>
      </c>
      <c r="AQ37" s="343">
        <v>663</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t="s">
        <v>520</v>
      </c>
      <c r="AP39" s="342" t="s">
        <v>520</v>
      </c>
      <c r="AQ39" s="343">
        <v>-5573</v>
      </c>
      <c r="AR39" s="344" t="s">
        <v>520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-1858710</v>
      </c>
      <c r="AP40" s="342">
        <v>-20905</v>
      </c>
      <c r="AQ40" s="343">
        <v>-36518</v>
      </c>
      <c r="AR40" s="344">
        <v>-42.8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1039460</v>
      </c>
      <c r="AP41" s="342">
        <v>11691</v>
      </c>
      <c r="AQ41" s="343">
        <v>13504</v>
      </c>
      <c r="AR41" s="344">
        <v>-13.4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1702827</v>
      </c>
      <c r="AN51" s="364">
        <v>19271</v>
      </c>
      <c r="AO51" s="365">
        <v>-26.2</v>
      </c>
      <c r="AP51" s="366">
        <v>66255</v>
      </c>
      <c r="AQ51" s="367">
        <v>3.6</v>
      </c>
      <c r="AR51" s="368">
        <v>-29.8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673177</v>
      </c>
      <c r="AN52" s="372">
        <v>7618</v>
      </c>
      <c r="AO52" s="373">
        <v>-38.4</v>
      </c>
      <c r="AP52" s="374">
        <v>31822</v>
      </c>
      <c r="AQ52" s="375">
        <v>8.8000000000000007</v>
      </c>
      <c r="AR52" s="376">
        <v>-47.2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1355712</v>
      </c>
      <c r="AN53" s="364">
        <v>15314</v>
      </c>
      <c r="AO53" s="365">
        <v>-20.5</v>
      </c>
      <c r="AP53" s="366">
        <v>54227</v>
      </c>
      <c r="AQ53" s="367">
        <v>-18.2</v>
      </c>
      <c r="AR53" s="368">
        <v>-2.2999999999999998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890157</v>
      </c>
      <c r="AN54" s="372">
        <v>10055</v>
      </c>
      <c r="AO54" s="373">
        <v>32</v>
      </c>
      <c r="AP54" s="374">
        <v>29694</v>
      </c>
      <c r="AQ54" s="375">
        <v>-6.7</v>
      </c>
      <c r="AR54" s="376">
        <v>38.700000000000003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1698294</v>
      </c>
      <c r="AN55" s="364">
        <v>19155</v>
      </c>
      <c r="AO55" s="365">
        <v>25.1</v>
      </c>
      <c r="AP55" s="366">
        <v>57295</v>
      </c>
      <c r="AQ55" s="367">
        <v>5.7</v>
      </c>
      <c r="AR55" s="368">
        <v>19.399999999999999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1349311</v>
      </c>
      <c r="AN56" s="372">
        <v>15219</v>
      </c>
      <c r="AO56" s="373">
        <v>51.4</v>
      </c>
      <c r="AP56" s="374">
        <v>32771</v>
      </c>
      <c r="AQ56" s="375">
        <v>10.4</v>
      </c>
      <c r="AR56" s="376">
        <v>41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1988644</v>
      </c>
      <c r="AN57" s="364">
        <v>22376</v>
      </c>
      <c r="AO57" s="365">
        <v>16.8</v>
      </c>
      <c r="AP57" s="366">
        <v>54110</v>
      </c>
      <c r="AQ57" s="367">
        <v>-5.6</v>
      </c>
      <c r="AR57" s="368">
        <v>22.4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1326520</v>
      </c>
      <c r="AN58" s="372">
        <v>14926</v>
      </c>
      <c r="AO58" s="373">
        <v>-1.9</v>
      </c>
      <c r="AP58" s="374">
        <v>30620</v>
      </c>
      <c r="AQ58" s="375">
        <v>-6.6</v>
      </c>
      <c r="AR58" s="376">
        <v>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4044127</v>
      </c>
      <c r="AN59" s="364">
        <v>45484</v>
      </c>
      <c r="AO59" s="365">
        <v>103.3</v>
      </c>
      <c r="AP59" s="366">
        <v>54684</v>
      </c>
      <c r="AQ59" s="367">
        <v>1.1000000000000001</v>
      </c>
      <c r="AR59" s="368">
        <v>102.2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3407151</v>
      </c>
      <c r="AN60" s="372">
        <v>38320</v>
      </c>
      <c r="AO60" s="373">
        <v>156.69999999999999</v>
      </c>
      <c r="AP60" s="374">
        <v>32829</v>
      </c>
      <c r="AQ60" s="375">
        <v>7.2</v>
      </c>
      <c r="AR60" s="376">
        <v>149.5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2157921</v>
      </c>
      <c r="AN61" s="379">
        <v>24320</v>
      </c>
      <c r="AO61" s="380">
        <v>19.7</v>
      </c>
      <c r="AP61" s="381">
        <v>57314</v>
      </c>
      <c r="AQ61" s="382">
        <v>-2.7</v>
      </c>
      <c r="AR61" s="368">
        <v>22.4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1529263</v>
      </c>
      <c r="AN62" s="372">
        <v>17228</v>
      </c>
      <c r="AO62" s="373">
        <v>40</v>
      </c>
      <c r="AP62" s="374">
        <v>31547</v>
      </c>
      <c r="AQ62" s="375">
        <v>2.6</v>
      </c>
      <c r="AR62" s="376">
        <v>37.4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x8PnQLucRGzGcPgKZkqcwFTiUQFNSKVX0+0t6oSVuDcaTxo9EMblECAIFPBLkqf9CfWjunZlRE+e6FRQPyKpQ==" saltValue="/CDmJLnaKsqbpx/m+Ga9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yYqODDwoXoSqe60K36x2w6qCYPDuPRxs9izukSIiducfTy1t103D4uoGpbo0S/t2x4YO2cbnoDCbJXmZIZnpQ==" saltValue="aVDiBG1R+KbmjbNyoJUy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WkfQWvZR2QR4E+lOxDphdwTn5zl80njy6vuzQMaznlYHqvFtiDIQKo28vi6PSYwMpM/E5w3VXwNGlkXxMMMg==" saltValue="QzwoaWjCC5KvwRuGdCC0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26.97</v>
      </c>
      <c r="G47" s="12">
        <v>25.73</v>
      </c>
      <c r="H47" s="12">
        <v>23.84</v>
      </c>
      <c r="I47" s="12">
        <v>20.399999999999999</v>
      </c>
      <c r="J47" s="13">
        <v>18.670000000000002</v>
      </c>
    </row>
    <row r="48" spans="2:10" ht="57.75" customHeight="1" x14ac:dyDescent="0.15">
      <c r="B48" s="14"/>
      <c r="C48" s="1234" t="s">
        <v>4</v>
      </c>
      <c r="D48" s="1234"/>
      <c r="E48" s="1235"/>
      <c r="F48" s="15">
        <v>6.67</v>
      </c>
      <c r="G48" s="16">
        <v>5.85</v>
      </c>
      <c r="H48" s="16">
        <v>5.01</v>
      </c>
      <c r="I48" s="16">
        <v>3.96</v>
      </c>
      <c r="J48" s="17">
        <v>4.12</v>
      </c>
    </row>
    <row r="49" spans="2:10" ht="57.75" customHeight="1" thickBot="1" x14ac:dyDescent="0.2">
      <c r="B49" s="18"/>
      <c r="C49" s="1236" t="s">
        <v>5</v>
      </c>
      <c r="D49" s="1236"/>
      <c r="E49" s="1237"/>
      <c r="F49" s="19">
        <v>3.98</v>
      </c>
      <c r="G49" s="20" t="s">
        <v>566</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Qg4PHAIT83J35ZeMIK9B2RmoFn5TORsNJOfntqR7fw2sLaqnRgB6QmpmdPxeNT9A2NZ9XenihwnFulaKDfa1Q==" saltValue="InXE+3VuWSakGsGGhiYv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2020-03-18T06:53:33Z</cp:lastPrinted>
  <dcterms:created xsi:type="dcterms:W3CDTF">2020-02-10T04:23:46Z</dcterms:created>
  <dcterms:modified xsi:type="dcterms:W3CDTF">2020-09-24T11:31:25Z</dcterms:modified>
  <cp:category/>
</cp:coreProperties>
</file>