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26100\Downloads\"/>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<sst xmlns="http://schemas.openxmlformats.org/spreadsheetml/2006/main" count="1125" uniqueCount="634">
  <si>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</si>
  <si>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</si>
  <si>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</si>
  <si>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</si>
  <si>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</si>
  <si>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</si>
  <si>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</si>
  <si>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</si>
  <si>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</si>
  <si>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</si>
  <si>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</si>
  <si>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</si>
  <si>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</si>
  <si>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</si>
  <si>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</si>
  <si>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</si>
  <si>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</si>
  <si>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</si>
  <si>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</si>
  <si>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</si>
  <si>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</si>
  <si>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</si>
  <si>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</si>
  <si>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</si>
  <si>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</si>
  <si>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</si>
  <si>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</si>
  <si>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</si>
  <si>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</si>
  <si>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</si>
  <si>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</si>
  <si>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</si>
  <si>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</si>
  <si>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</si>
  <si>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</si>
  <si>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</si>
  <si>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</si>
  <si>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</si>
  <si>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</si>
  <si>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</si>
  <si>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</si>
  <si>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</si>
  <si>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</si>
  <si>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</si>
  <si>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</si>
  <si>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</si>
  <si>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</si>
  <si>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</si>
  <si>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</si>
  <si>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</si>
  <si>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</si>
  <si>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</si>
  <si>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</si>
  <si>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</si>
  <si>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</si>
  <si>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</si>
  <si>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</si>
  <si>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</si>
  <si>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</si>
  <si>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</si>
  <si>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</si>
  <si>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</si>
  <si>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</si>
  <si>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</si>
  <si>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</si>
  <si>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</si>
  <si>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</si>
  <si>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</si>
  <si>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</si>
  <si>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</si>
  <si>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</si>
  <si>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</si>
  <si>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</si>
  <si>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</si>
  <si>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</si>
  <si>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</si>
  <si>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</si>
  <si>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</si>
  <si>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</si>
  <si>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</si>
  <si>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</si>
  <si>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</si>
  <si>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</si>
  <si>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</si>
  <si>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</si>
  <si>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</si>
  <si>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</si>
  <si>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</si>
  <si>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</si>
  <si>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</si>
  <si>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</si>
  <si>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</si>
  <si>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</si>
  <si>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</si>
  <si>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</si>
  <si>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</si>
  <si>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</si>
  <si>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扶桑町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</si>
  <si>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</si>
  <si>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</si>
  <si>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</si>
  <si>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</si>
  <si>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</si>
  <si>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</si>
  <si>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</si>
  <si>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</si>
  <si>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</si>
  <si>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</si>
  <si>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</si>
  <si>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</si>
  <si>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</si>
  <si>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</si>
  <si>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</si>
  <si>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</si>
  <si>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</si>
  <si>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</si>
  <si>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</si>
  <si>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</si>
  <si>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</si>
  <si>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</si>
  <si>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</si>
  <si>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</si>
  <si>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</si>
  <si>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</si>
  <si>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</si>
  <si>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</si>
  <si>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</si>
  <si>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</si>
  <si>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</si>
  <si>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</si>
  <si>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</si>
  <si>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</si>
  <si>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</si>
  <si>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</si>
  <si>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</si>
  <si>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</si>
  <si>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</si>
  <si>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</si>
  <si>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</si>
  <si>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</si>
  <si>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</si>
  <si>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</si>
  <si>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</si>
  <si>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</si>
  <si>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</si>
  <si>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</si>
  <si>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</si>
  <si>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</si>
  <si>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</si>
  <si>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</si>
  <si>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</si>
  <si>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</si>
  <si>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</si>
  <si>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</si>
  <si>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</si>
  <si>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</si>
  <si>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</si>
  <si>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</si>
  <si>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</si>
  <si>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</si>
  <si>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</si>
  <si>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</si>
  <si>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</si>
  <si>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</si>
  <si>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</si>
  <si>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</si>
  <si>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</si>
  <si>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</si>
  <si>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</si>
  <si>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</si>
  <si>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</si>
  <si>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</si>
  <si>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</si>
  <si>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</si>
  <si>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</si>
  <si>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</si>
  <si>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</si>
  <si>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</si>
  <si>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</si>
  <si>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</si>
  <si>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</si>
  <si>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</si>
  <si>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</si>
  <si>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</si>
  <si>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</si>
  <si>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</si>
  <si>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</si>
  <si>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</si>
  <si>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</si>
  <si>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</si>
  <si>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</si>
  <si>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</si>
  <si>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</si>
  <si>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</si>
  <si>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</si>
  <si>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</si>
  <si>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</si>
  <si>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</si>
  <si>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</si>
  <si>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</si>
  <si>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</si>
  <si>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</si>
  <si>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</si>
  <si>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</si>
  <si>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</si>
  <si>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</si>
  <si>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</si>
  <si>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</si>
  <si>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</si>
  <si>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</si>
  <si>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愛知県扶桑町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</si>
  <si>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</si>
  <si>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</si>
  <si>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</si>
  <si>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</si>
  <si>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</si>
  <si>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</si>
  <si>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</si>
  <si>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</si>
  <si>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</si>
  <si>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</si>
  <si>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</si>
  <si>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</si>
  <si>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</si>
  <si>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</si>
  <si>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</si>
  <si>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</si>
  <si>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</si>
  <si>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</si>
  <si>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</si>
  <si>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</si>
  <si>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</si>
  <si>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</si>
  <si>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</si>
  <si>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</si>
  <si>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</si>
  <si>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</si>
  <si>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</si>
  <si>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</si>
  <si>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</si>
  <si>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</si>
  <si>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</si>
  <si>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</si>
  <si>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</si>
  <si>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</si>
  <si>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</si>
  <si>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</si>
  <si>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</si>
  <si>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</si>
  <si>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</si>
  <si>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</si>
  <si>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</si>
  <si>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</si>
  <si>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</si>
  <si>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</si>
  <si>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</si>
  <si>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</si>
  <si>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</si>
  <si>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</si>
  <si>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</si>
  <si>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</si>
  <si>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</si>
  <si>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</si>
  <si>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</si>
  <si>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</si>
  <si>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</si>
  <si>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</si>
  <si>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</si>
  <si>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</si>
  <si>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</si>
  <si>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</si>
  <si>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</si>
  <si>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</si>
  <si>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</si>
  <si>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</si>
  <si>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</si>
  <si>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</si>
  <si>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</si>
  <si>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</si>
  <si>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</si>
  <si>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</si>
  <si>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</si>
  <si>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</si>
  <si>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</si>
  <si>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</si>
  <si>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</si>
  <si>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</si>
  <si>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</si>
  <si>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</si>
  <si>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</si>
  <si>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</si>
  <si>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</si>
  <si>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</si>
  <si>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</si>
  <si>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</si>
  <si>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</si>
  <si>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</si>
  <si>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</si>
  <si>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</si>
  <si>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</si>
  <si>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</si>
  <si>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</si>
  <si>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</si>
  <si>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</si>
  <si>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</si>
  <si>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</si>
  <si>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</si>
  <si>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</si>
  <si>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</si>
  <si>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</si>
  <si>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</si>
  <si>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</si>
  <si>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</si>
  <si>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</si>
  <si>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</si>
  <si>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</si>
  <si>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</si>
  <si>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</si>
  <si>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</si>
  <si>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</si>
  <si>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</si>
  <si>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</si>
  <si>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</si>
  <si>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</si>
  <si>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</si>
  <si>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</si>
  <si>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</si>
  <si>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</si>
  <si>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</si>
  <si>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</si>
  <si>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</si>
  <si>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</si>
  <si>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</si>
  <si>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</si>
  <si>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</si>
  <si>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</si>
  <si>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</si>
  <si>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</si>
  <si>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</si>
  <si>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</si>
  <si>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</si>
  <si>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</si>
  <si>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</si>
  <si>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</si>
  <si>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</si>
  <si>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</si>
  <si>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</si>
  <si>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</si>
  <si>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</si>
  <si>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</si>
  <si>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</si>
  <si>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</si>
  <si>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</si>
  <si>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</si>
  <si>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</si>
  <si>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</si>
  <si>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</si>
  <si>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</si>
  <si>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</si>
  <si>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</si>
  <si>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</si>
  <si>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愛知県扶桑町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</si>
  <si>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</si>
  <si>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</si>
  <si>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</si>
  <si>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</si>
  <si>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</si>
  <si>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</si>
  <si>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</si>
  <si>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</si>
  <si>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</si>
  <si>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</si>
  <si>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</si>
  <si>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</si>
  <si>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</si>
  <si>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</si>
  <si>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</si>
  <si>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</si>
  <si>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</si>
  <si>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</si>
  <si>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</si>
  <si>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</si>
  <si>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</si>
  <si>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</si>
  <si>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</si>
  <si>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</si>
  <si>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</si>
  <si>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</si>
  <si>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</si>
  <si>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</si>
  <si>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</si>
  <si>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</si>
  <si>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</si>
  <si>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</si>
  <si>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</si>
  <si>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</si>
  <si>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</si>
  <si>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</si>
  <si>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</si>
  <si>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</si>
  <si>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</si>
  <si>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</si>
  <si>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</si>
  <si>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</si>
  <si>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</si>
  <si>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</si>
  <si>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</si>
  <si>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</si>
  <si>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</si>
  <si>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</si>
  <si>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</si>
  <si>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</si>
  <si>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</si>
  <si>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</si>
  <si>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</si>
  <si>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</si>
  <si>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</si>
  <si>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</si>
  <si>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</si>
  <si>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</si>
  <si>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</si>
  <si>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</si>
  <si>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</si>
  <si>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</si>
  <si>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</si>
  <si>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</si>
  <si>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</si>
  <si>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</si>
  <si>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</si>
  <si>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</si>
  <si>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</si>
  <si>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</si>
  <si>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</si>
  <si>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</si>
  <si>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</si>
  <si>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</si>
  <si>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</si>
  <si>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</si>
  <si>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</si>
  <si>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</si>
  <si>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</si>
  <si>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</si>
  <si>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</si>
  <si>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</si>
  <si>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</si>
  <si>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</si>
  <si>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</si>
  <si>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</si>
  <si>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</si>
  <si>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</si>
  <si>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</si>
  <si>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</si>
  <si>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</si>
  <si>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</si>
  <si>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</si>
  <si>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</si>
  <si>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</si>
  <si>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</si>
  <si>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</si>
  <si>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</si>
  <si>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</si>
  <si>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</si>
  <si>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</si>
  <si>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</si>
  <si>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</si>
  <si>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</si>
  <si>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</si>
  <si>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</si>
  <si>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</si>
  <si>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</si>
  <si>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</si>
  <si>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</si>
  <si>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</si>
  <si>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</si>
  <si>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</si>
  <si>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</si>
  <si>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</si>
  <si>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</si>
  <si>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</si>
  <si>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</si>
  <si>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</si>
  <si>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</si>
  <si>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</si>
  <si>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</si>
  <si>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</si>
  <si>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</si>
  <si>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</si>
  <si>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</si>
  <si>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</si>
  <si>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</si>
  <si>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</si>
  <si>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</si>
  <si>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</si>
  <si>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</si>
  <si>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</si>
  <si>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</si>
  <si>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</si>
  <si>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</si>
  <si>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</si>
  <si>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</si>
  <si>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</si>
  <si>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</si>
  <si>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</si>
  <si>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</si>
  <si>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</si>
  <si>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</si>
  <si>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</si>
  <si>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</si>
  <si>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</si>
  <si>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</si>
  <si>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</si>
  <si>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</si>
  <si>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</si>
  <si>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</si>
  <si>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</si>
  <si>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</si>
  <si>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</si>
  <si>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</si>
  <si>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</si>
  <si>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</si>
  <si>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</si>
  <si>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</si>
  <si>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</si>
  <si>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</si>
  <si>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</si>
  <si>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</si>
  <si>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</si>
  <si>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</si>
  <si>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</si>
  <si>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</si>
  <si>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</si>
  <si>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</si>
  <si>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</si>
  <si>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</si>
  <si>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</si>
  <si>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</si>
  <si>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</si>
  <si>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</si>
  <si>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</si>
  <si>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</si>
  <si>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</si>
  <si>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</si>
  <si>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</si>
  <si>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</si>
  <si>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</si>
  <si>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</si>
  <si>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</si>
  <si>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</si>
  <si>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</si>
  <si>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</si>
  <si>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</si>
  <si>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</si>
  <si>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</si>
  <si>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</si>
  <si>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</si>
  <si>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</si>
  <si>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</si>
  <si>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</si>
  <si>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</si>
  <si>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</si>
  <si>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</si>
  <si>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</si>
  <si>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0.69</t>
  </si>
  <si>
    <t>▲ 1.43</t>
  </si>
  <si>
    <t>▲ 2.86</t>
  </si>
  <si>
    <t>▲ 3.57</t>
  </si>
  <si>
    <t>一般会計</t>
  </si>
  <si>
    <t>国民健康保険特別会計</t>
  </si>
  <si>
    <t>介護保険特別会計</t>
  </si>
  <si>
    <t>公共下水道事業特別会計</t>
  </si>
  <si>
    <t>土地取得特別会計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</si>
  <si>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</si>
  <si>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</si>
  <si>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</si>
  <si>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</si>
  <si>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</si>
  <si>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</si>
  <si>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</si>
  <si>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</si>
  <si>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</si>
  <si>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</si>
  <si>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</si>
  <si>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</si>
  <si>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</si>
  <si>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</si>
  <si>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丹羽広域事務組合（水道事業会計）</t>
    <rPh sb="0" eb="2">
      <t>ニワ</t>
    </rPh>
    <rPh sb="2" eb="4">
      <t>コウイキ</t>
    </rPh>
    <rPh sb="4" eb="6">
      <t>ジム</t>
    </rPh>
    <rPh sb="6" eb="8">
      <t>クミアイ</t>
    </rPh>
    <rPh sb="9" eb="11">
      <t>スイドウ</t>
    </rPh>
    <rPh sb="11" eb="13">
      <t>ジギョウ</t>
    </rPh>
    <rPh sb="13" eb="15">
      <t>カイケイ</t>
    </rPh>
    <phoneticPr fontId="22"/>
  </si>
  <si>
    <t>丹羽広域事務組合（一般会計）</t>
    <rPh sb="0" eb="2">
      <t>ニワ</t>
    </rPh>
    <rPh sb="2" eb="4">
      <t>コウイキ</t>
    </rPh>
    <rPh sb="4" eb="6">
      <t>ジム</t>
    </rPh>
    <rPh sb="6" eb="8">
      <t>クミアイ</t>
    </rPh>
    <rPh sb="9" eb="11">
      <t>イッパン</t>
    </rPh>
    <rPh sb="11" eb="13">
      <t>カイケイ</t>
    </rPh>
    <phoneticPr fontId="22"/>
  </si>
  <si>
    <t>江南丹羽環境管理組合</t>
    <rPh sb="0" eb="2">
      <t>コウナン</t>
    </rPh>
    <rPh sb="2" eb="4">
      <t>ニワ</t>
    </rPh>
    <rPh sb="4" eb="6">
      <t>カンキョウ</t>
    </rPh>
    <rPh sb="6" eb="8">
      <t>カンリ</t>
    </rPh>
    <rPh sb="8" eb="10">
      <t>クミアイ</t>
    </rPh>
    <phoneticPr fontId="22"/>
  </si>
  <si>
    <t>愛北広域事務組合</t>
    <rPh sb="0" eb="1">
      <t>アイ</t>
    </rPh>
    <rPh sb="1" eb="2">
      <t>キタ</t>
    </rPh>
    <rPh sb="2" eb="4">
      <t>コウイキ</t>
    </rPh>
    <rPh sb="4" eb="6">
      <t>ジム</t>
    </rPh>
    <rPh sb="6" eb="8">
      <t>クミアイ</t>
    </rPh>
    <phoneticPr fontId="22"/>
  </si>
  <si>
    <t>尾張北部環境組合</t>
    <rPh sb="0" eb="2">
      <t>オワリ</t>
    </rPh>
    <rPh sb="2" eb="4">
      <t>ホクブ</t>
    </rPh>
    <rPh sb="4" eb="6">
      <t>カンキョウ</t>
    </rPh>
    <rPh sb="6" eb="8">
      <t>クミアイ</t>
    </rPh>
    <phoneticPr fontId="22"/>
  </si>
  <si>
    <t>尾張市町交通災害共済組合</t>
    <rPh sb="0" eb="2">
      <t>オワリ</t>
    </rPh>
    <rPh sb="2" eb="3">
      <t>シ</t>
    </rPh>
    <rPh sb="3" eb="4">
      <t>マチ</t>
    </rPh>
    <rPh sb="4" eb="6">
      <t>コウツウ</t>
    </rPh>
    <rPh sb="6" eb="8">
      <t>サイガイ</t>
    </rPh>
    <rPh sb="8" eb="10">
      <t>キョウサイ</t>
    </rPh>
    <rPh sb="10" eb="12">
      <t>クミアイ</t>
    </rPh>
    <phoneticPr fontId="22"/>
  </si>
  <si>
    <t>愛知県市町村職員退職手当組合</t>
    <rPh sb="0" eb="3">
      <t>アイチケン</t>
    </rPh>
    <rPh sb="3" eb="6">
      <t>シチョウソン</t>
    </rPh>
    <rPh sb="6" eb="8">
      <t>ショクイン</t>
    </rPh>
    <rPh sb="8" eb="10">
      <t>タイショク</t>
    </rPh>
    <rPh sb="10" eb="12">
      <t>テアテ</t>
    </rPh>
    <rPh sb="12" eb="14">
      <t>クミアイ</t>
    </rPh>
    <phoneticPr fontId="2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</si>
  <si>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</si>
  <si>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</si>
  <si>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(広域ごみ処理施設整備基金)</t>
    <rPh sb="1" eb="3">
      <t>コウイキ</t>
    </rPh>
    <rPh sb="5" eb="7">
      <t>ショリ</t>
    </rPh>
    <rPh sb="7" eb="9">
      <t>シセツ</t>
    </rPh>
    <rPh sb="9" eb="11">
      <t>セイビ</t>
    </rPh>
    <rPh sb="11" eb="13">
      <t>キキン</t>
    </rPh>
    <phoneticPr fontId="11"/>
  </si>
  <si>
    <t>(役場庁舎及び学校教育施設を除く公共施設建設基金)</t>
    <rPh sb="1" eb="3">
      <t>ヤクバ</t>
    </rPh>
    <rPh sb="3" eb="5">
      <t>チョウシャ</t>
    </rPh>
    <rPh sb="5" eb="6">
      <t>オヨ</t>
    </rPh>
    <rPh sb="7" eb="9">
      <t>ガッコウ</t>
    </rPh>
    <rPh sb="9" eb="11">
      <t>キョウイク</t>
    </rPh>
    <rPh sb="11" eb="13">
      <t>シセツ</t>
    </rPh>
    <rPh sb="14" eb="15">
      <t>ノゾ</t>
    </rPh>
    <rPh sb="16" eb="18">
      <t>コウキョウ</t>
    </rPh>
    <rPh sb="18" eb="20">
      <t>シセツ</t>
    </rPh>
    <rPh sb="20" eb="22">
      <t>ケンセツ</t>
    </rPh>
    <rPh sb="22" eb="24">
      <t>キキン</t>
    </rPh>
    <phoneticPr fontId="11"/>
  </si>
  <si>
    <t>(地域福祉基金)</t>
    <rPh sb="1" eb="3">
      <t>チイキ</t>
    </rPh>
    <rPh sb="3" eb="5">
      <t>フクシ</t>
    </rPh>
    <rPh sb="5" eb="7">
      <t>キキン</t>
    </rPh>
    <phoneticPr fontId="11"/>
  </si>
  <si>
    <t>(学校教育施設建設基金)</t>
    <rPh sb="1" eb="3">
      <t>ガッコウ</t>
    </rPh>
    <rPh sb="3" eb="5">
      <t>キョウイク</t>
    </rPh>
    <rPh sb="5" eb="7">
      <t>シセツ</t>
    </rPh>
    <rPh sb="7" eb="9">
      <t>ケンセツ</t>
    </rPh>
    <rPh sb="9" eb="11">
      <t>キキン</t>
    </rPh>
    <phoneticPr fontId="11"/>
  </si>
  <si>
    <t>(役場庁舎建設基金)</t>
    <rPh sb="1" eb="3">
      <t>ヤクバ</t>
    </rPh>
    <rPh sb="3" eb="5">
      <t>チョウシャ</t>
    </rPh>
    <rPh sb="5" eb="7">
      <t>ケンセツ</t>
    </rPh>
    <rPh sb="7" eb="9">
      <t>キキン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</si>
  <si>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</si>
  <si>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</si>
  <si>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</si>
  <si>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</si>
  <si>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</si>
  <si>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</si>
  <si>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</si>
  <si>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</si>
  <si>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</si>
  <si>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</si>
  <si>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</si>
  <si>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</si>
  <si>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</si>
  <si>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</si>
  <si>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</si>
  <si>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</si>
  <si>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</si>
  <si>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</si>
  <si>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</si>
  <si>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</si>
  <si>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</si>
  <si>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</si>
  <si>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</si>
  <si>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</si>
  <si>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</si>
  <si>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</si>
  <si>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</si>
  <si>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</si>
  <si>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</si>
  <si>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</si>
  <si>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</si>
  <si>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t xml:space="preserve"> </t>
    <phoneticPr fontId="5"/>
  </si>
  <si>
    <t xml:space="preserve"> </t>
    <phoneticPr fontId="5"/>
  </si>
  <si>
    <t>将来負担比率、実質公債費比率ともに類似団体内平均値と比べかなり低い水準で推移している。これは交付税措置がない起債を極力借入しない方針で財政運営を行ってきた結果であると考えられる。今後は公共施設の老朽化対策を進めていくにあたり、基金の取り崩しや地方債の借入が見込まれるため将来負担比率、実質公債費比率ともに上昇するものと予測される。</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5">
      <t>ヘイキンチ</t>
    </rPh>
    <rPh sb="26" eb="27">
      <t>クラ</t>
    </rPh>
    <rPh sb="31" eb="32">
      <t>ヒク</t>
    </rPh>
    <rPh sb="33" eb="35">
      <t>スイジュン</t>
    </rPh>
    <rPh sb="36" eb="38">
      <t>スイイ</t>
    </rPh>
    <rPh sb="46" eb="49">
      <t>コウフゼイ</t>
    </rPh>
    <rPh sb="49" eb="51">
      <t>ソチ</t>
    </rPh>
    <rPh sb="54" eb="56">
      <t>キサイ</t>
    </rPh>
    <rPh sb="57" eb="59">
      <t>キョクリョク</t>
    </rPh>
    <rPh sb="59" eb="61">
      <t>カリイレ</t>
    </rPh>
    <rPh sb="64" eb="66">
      <t>ホウシン</t>
    </rPh>
    <rPh sb="67" eb="69">
      <t>ザイセイ</t>
    </rPh>
    <rPh sb="69" eb="71">
      <t>ウンエイ</t>
    </rPh>
    <rPh sb="72" eb="73">
      <t>オコナ</t>
    </rPh>
    <rPh sb="77" eb="79">
      <t>ケッカ</t>
    </rPh>
    <rPh sb="83" eb="84">
      <t>カンガ</t>
    </rPh>
    <rPh sb="89" eb="91">
      <t>コンゴ</t>
    </rPh>
    <rPh sb="92" eb="94">
      <t>コウキョウ</t>
    </rPh>
    <rPh sb="94" eb="96">
      <t>シセツ</t>
    </rPh>
    <rPh sb="97" eb="100">
      <t>ロウキュウカ</t>
    </rPh>
    <rPh sb="100" eb="102">
      <t>タイサク</t>
    </rPh>
    <rPh sb="103" eb="104">
      <t>スス</t>
    </rPh>
    <rPh sb="113" eb="115">
      <t>キキン</t>
    </rPh>
    <rPh sb="116" eb="117">
      <t>ト</t>
    </rPh>
    <rPh sb="118" eb="119">
      <t>クズ</t>
    </rPh>
    <rPh sb="121" eb="124">
      <t>チホウサイ</t>
    </rPh>
    <rPh sb="125" eb="127">
      <t>カリイレ</t>
    </rPh>
    <rPh sb="128" eb="130">
      <t>ミコ</t>
    </rPh>
    <rPh sb="135" eb="137">
      <t>ショウライ</t>
    </rPh>
    <rPh sb="137" eb="139">
      <t>フタン</t>
    </rPh>
    <rPh sb="139" eb="141">
      <t>ヒリツ</t>
    </rPh>
    <rPh sb="142" eb="144">
      <t>ジッシツ</t>
    </rPh>
    <rPh sb="144" eb="147">
      <t>コウサイヒ</t>
    </rPh>
    <rPh sb="147" eb="149">
      <t>ヒリツ</t>
    </rPh>
    <rPh sb="152" eb="154">
      <t>ジョウショウ</t>
    </rPh>
    <rPh sb="159" eb="161">
      <t>ヨソク</t>
    </rPh>
    <phoneticPr fontId="5"/>
  </si>
  <si>
    <t>交付税措置のない起債の借入を極力しない方針にて財政運営を行ってきたため、将来負担比率は類似団体内平均値と比較し低水準で推移しているが、有形固定資産減価償却率は類似団体内平均値を上回っている。今後長寿命化等の公共施設の老朽化対策を進めていくにあたり、基金の取り崩しや地方債の借入が見込まれるため将来負担比率は上昇するものと見込まれる。
なお、H30については整備中につき分析不可。</t>
    <rPh sb="178" eb="181">
      <t>セイビチュウ</t>
    </rPh>
    <rPh sb="184" eb="186">
      <t>ブンセキ</t>
    </rPh>
    <rPh sb="186" eb="188">
      <t>フカ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</si>
</sst>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9BF3-4BD4-A461-4DFE60DC1E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19926</c:v>
                </c:pt>
                <c:pt idx="1">
                  <c:v>15488</c:v>
                </c:pt>
                <c:pt idx="2">
                  <c:v>20450</c:v>
                </c:pt>
                <c:pt idx="3">
                  <c:v>14219</c:v>
                </c:pt>
                <c:pt idx="4">
                  <c:v>41426</c:v>
                </c:pt>
              </c:numCache>
            </c:numRef>
          </c:val>
          <c:smooth val="0"/>
          <c:extLst>
            <c:ext xmlns:c16="http://schemas.microsoft.com/office/drawing/2014/chart" uri="{C3380CC4-5D6E-409C-BE32-E72D297353CC}">
              <c16:uniqueId val="{00000001-9BF3-4BD4-A461-4DFE60DC1E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5.1100000000000003</c:v>
                </c:pt>
                <c:pt idx="1">
                  <c:v>6.25</c:v>
                </c:pt>
                <c:pt idx="2">
                  <c:v>4.92</c:v>
                </c:pt>
                <c:pt idx="3">
                  <c:v>4.58</c:v>
                </c:pt>
                <c:pt idx="4">
                  <c:v>3.94</c:v>
                </c:pt>
              </c:numCache>
            </c:numRef>
          </c:val>
          <c:extLst>
            <c:ext xmlns:c16="http://schemas.microsoft.com/office/drawing/2014/chart" uri="{C3380CC4-5D6E-409C-BE32-E72D297353CC}">
              <c16:uniqueId val="{00000000-5412-4317-BEA9-19CE17C612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21.61</c:v>
                </c:pt>
                <c:pt idx="1">
                  <c:v>18.45</c:v>
                </c:pt>
                <c:pt idx="2">
                  <c:v>18.43</c:v>
                </c:pt>
                <c:pt idx="3">
                  <c:v>15.28</c:v>
                </c:pt>
                <c:pt idx="4">
                  <c:v>11.96</c:v>
                </c:pt>
              </c:numCache>
            </c:numRef>
          </c:val>
          <c:extLst>
            <c:ext xmlns:c16="http://schemas.microsoft.com/office/drawing/2014/chart" uri="{C3380CC4-5D6E-409C-BE32-E72D297353CC}">
              <c16:uniqueId val="{00000001-5412-4317-BEA9-19CE17C612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2.67</c:v>
                </c:pt>
                <c:pt idx="1">
                  <c:v>-0.69</c:v>
                </c:pt>
                <c:pt idx="2">
                  <c:v>-1.43</c:v>
                </c:pt>
                <c:pt idx="3">
                  <c:v>-2.86</c:v>
                </c:pt>
                <c:pt idx="4">
                  <c:v>-3.57</c:v>
                </c:pt>
              </c:numCache>
            </c:numRef>
          </c:val>
          <c:smooth val="0"/>
          <c:extLst>
            <c:ext xmlns:c16="http://schemas.microsoft.com/office/drawing/2014/chart" uri="{C3380CC4-5D6E-409C-BE32-E72D297353CC}">
              <c16:uniqueId val="{00000002-5412-4317-BEA9-19CE17C612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88-40E8-B385-9661D5A217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88-40E8-B385-9661D5A217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88-40E8-B385-9661D5A217E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088-40E8-B385-9661D5A217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088-40E8-B385-9661D5A217E3}"/>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5-8088-40E8-B385-9661D5A217E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0.1</c:v>
                </c:pt>
                <c:pt idx="4">
                  <c:v>#N/A</c:v>
                </c:pt>
                <c:pt idx="5">
                  <c:v>0.02</c:v>
                </c:pt>
                <c:pt idx="6">
                  <c:v>#N/A</c:v>
                </c:pt>
                <c:pt idx="7">
                  <c:v>0.02</c:v>
                </c:pt>
                <c:pt idx="8">
                  <c:v>#N/A</c:v>
                </c:pt>
                <c:pt idx="9">
                  <c:v>0.25</c:v>
                </c:pt>
              </c:numCache>
            </c:numRef>
          </c:val>
          <c:extLst>
            <c:ext xmlns:c16="http://schemas.microsoft.com/office/drawing/2014/chart" uri="{C3380CC4-5D6E-409C-BE32-E72D297353CC}">
              <c16:uniqueId val="{00000006-8088-40E8-B385-9661D5A217E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1.06</c:v>
                </c:pt>
                <c:pt idx="2">
                  <c:v>#N/A</c:v>
                </c:pt>
                <c:pt idx="3">
                  <c:v>0.89</c:v>
                </c:pt>
                <c:pt idx="4">
                  <c:v>#N/A</c:v>
                </c:pt>
                <c:pt idx="5">
                  <c:v>1.61</c:v>
                </c:pt>
                <c:pt idx="6">
                  <c:v>#N/A</c:v>
                </c:pt>
                <c:pt idx="7">
                  <c:v>2.35</c:v>
                </c:pt>
                <c:pt idx="8">
                  <c:v>#N/A</c:v>
                </c:pt>
                <c:pt idx="9">
                  <c:v>1.48</c:v>
                </c:pt>
              </c:numCache>
            </c:numRef>
          </c:val>
          <c:extLst>
            <c:ext xmlns:c16="http://schemas.microsoft.com/office/drawing/2014/chart" uri="{C3380CC4-5D6E-409C-BE32-E72D297353CC}">
              <c16:uniqueId val="{00000007-8088-40E8-B385-9661D5A217E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2.73</c:v>
                </c:pt>
                <c:pt idx="2">
                  <c:v>#N/A</c:v>
                </c:pt>
                <c:pt idx="3">
                  <c:v>3.38</c:v>
                </c:pt>
                <c:pt idx="4">
                  <c:v>#N/A</c:v>
                </c:pt>
                <c:pt idx="5">
                  <c:v>4.32</c:v>
                </c:pt>
                <c:pt idx="6">
                  <c:v>#N/A</c:v>
                </c:pt>
                <c:pt idx="7">
                  <c:v>4.91</c:v>
                </c:pt>
                <c:pt idx="8">
                  <c:v>#N/A</c:v>
                </c:pt>
                <c:pt idx="9">
                  <c:v>3.39</c:v>
                </c:pt>
              </c:numCache>
            </c:numRef>
          </c:val>
          <c:extLst>
            <c:ext xmlns:c16="http://schemas.microsoft.com/office/drawing/2014/chart" uri="{C3380CC4-5D6E-409C-BE32-E72D297353CC}">
              <c16:uniqueId val="{00000008-8088-40E8-B385-9661D5A217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5.08</c:v>
                </c:pt>
                <c:pt idx="2">
                  <c:v>#N/A</c:v>
                </c:pt>
                <c:pt idx="3">
                  <c:v>6.21</c:v>
                </c:pt>
                <c:pt idx="4">
                  <c:v>#N/A</c:v>
                </c:pt>
                <c:pt idx="5">
                  <c:v>4.88</c:v>
                </c:pt>
                <c:pt idx="6">
                  <c:v>#N/A</c:v>
                </c:pt>
                <c:pt idx="7">
                  <c:v>4.54</c:v>
                </c:pt>
                <c:pt idx="8">
                  <c:v>#N/A</c:v>
                </c:pt>
                <c:pt idx="9">
                  <c:v>3.89</c:v>
                </c:pt>
              </c:numCache>
            </c:numRef>
          </c:val>
          <c:extLst>
            <c:ext xmlns:c16="http://schemas.microsoft.com/office/drawing/2014/chart" uri="{C3380CC4-5D6E-409C-BE32-E72D297353CC}">
              <c16:uniqueId val="{00000009-8088-40E8-B385-9661D5A217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709</c:v>
                </c:pt>
                <c:pt idx="5">
                  <c:v>690</c:v>
                </c:pt>
                <c:pt idx="8">
                  <c:v>707</c:v>
                </c:pt>
                <c:pt idx="11">
                  <c:v>716</c:v>
                </c:pt>
                <c:pt idx="14">
                  <c:v>735</c:v>
                </c:pt>
              </c:numCache>
            </c:numRef>
          </c:val>
          <c:extLst>
            <c:ext xmlns:c16="http://schemas.microsoft.com/office/drawing/2014/chart" uri="{C3380CC4-5D6E-409C-BE32-E72D297353CC}">
              <c16:uniqueId val="{00000000-1FEC-4418-BF7B-59043F7FE8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EC-4418-BF7B-59043F7FE8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1FEC-4418-BF7B-59043F7FE8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58</c:v>
                </c:pt>
                <c:pt idx="3">
                  <c:v>57</c:v>
                </c:pt>
                <c:pt idx="6">
                  <c:v>57</c:v>
                </c:pt>
                <c:pt idx="9">
                  <c:v>55</c:v>
                </c:pt>
                <c:pt idx="12">
                  <c:v>52</c:v>
                </c:pt>
              </c:numCache>
            </c:numRef>
          </c:val>
          <c:extLst>
            <c:ext xmlns:c16="http://schemas.microsoft.com/office/drawing/2014/chart" uri="{C3380CC4-5D6E-409C-BE32-E72D297353CC}">
              <c16:uniqueId val="{00000003-1FEC-4418-BF7B-59043F7FE8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120</c:v>
                </c:pt>
                <c:pt idx="3">
                  <c:v>125</c:v>
                </c:pt>
                <c:pt idx="6">
                  <c:v>130</c:v>
                </c:pt>
                <c:pt idx="9">
                  <c:v>133</c:v>
                </c:pt>
                <c:pt idx="12">
                  <c:v>139</c:v>
                </c:pt>
              </c:numCache>
            </c:numRef>
          </c:val>
          <c:extLst>
            <c:ext xmlns:c16="http://schemas.microsoft.com/office/drawing/2014/chart" uri="{C3380CC4-5D6E-409C-BE32-E72D297353CC}">
              <c16:uniqueId val="{00000004-1FEC-4418-BF7B-59043F7FE8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EC-4418-BF7B-59043F7FE8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EC-4418-BF7B-59043F7FE8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600</c:v>
                </c:pt>
                <c:pt idx="3">
                  <c:v>555</c:v>
                </c:pt>
                <c:pt idx="6">
                  <c:v>588</c:v>
                </c:pt>
                <c:pt idx="9">
                  <c:v>624</c:v>
                </c:pt>
                <c:pt idx="12">
                  <c:v>616</c:v>
                </c:pt>
              </c:numCache>
            </c:numRef>
          </c:val>
          <c:extLst>
            <c:ext xmlns:c16="http://schemas.microsoft.com/office/drawing/2014/chart" uri="{C3380CC4-5D6E-409C-BE32-E72D297353CC}">
              <c16:uniqueId val="{00000007-1FEC-4418-BF7B-59043F7FE8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71</c:v>
                </c:pt>
                <c:pt idx="2">
                  <c:v>#N/A</c:v>
                </c:pt>
                <c:pt idx="3">
                  <c:v>#N/A</c:v>
                </c:pt>
                <c:pt idx="4">
                  <c:v>49</c:v>
                </c:pt>
                <c:pt idx="5">
                  <c:v>#N/A</c:v>
                </c:pt>
                <c:pt idx="6">
                  <c:v>#N/A</c:v>
                </c:pt>
                <c:pt idx="7">
                  <c:v>70</c:v>
                </c:pt>
                <c:pt idx="8">
                  <c:v>#N/A</c:v>
                </c:pt>
                <c:pt idx="9">
                  <c:v>#N/A</c:v>
                </c:pt>
                <c:pt idx="10">
                  <c:v>98</c:v>
                </c:pt>
                <c:pt idx="11">
                  <c:v>#N/A</c:v>
                </c:pt>
                <c:pt idx="12">
                  <c:v>#N/A</c:v>
                </c:pt>
                <c:pt idx="13">
                  <c:v>74</c:v>
                </c:pt>
                <c:pt idx="14">
                  <c:v>#N/A</c:v>
                </c:pt>
              </c:numCache>
            </c:numRef>
          </c:val>
          <c:smooth val="0"/>
          <c:extLst>
            <c:ext xmlns:c16="http://schemas.microsoft.com/office/drawing/2014/chart" uri="{C3380CC4-5D6E-409C-BE32-E72D297353CC}">
              <c16:uniqueId val="{00000008-1FEC-4418-BF7B-59043F7FE8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7515</c:v>
                </c:pt>
                <c:pt idx="5">
                  <c:v>7602</c:v>
                </c:pt>
                <c:pt idx="8">
                  <c:v>7719</c:v>
                </c:pt>
                <c:pt idx="11">
                  <c:v>7706</c:v>
                </c:pt>
                <c:pt idx="14">
                  <c:v>7891</c:v>
                </c:pt>
              </c:numCache>
            </c:numRef>
          </c:val>
          <c:extLst>
            <c:ext xmlns:c16="http://schemas.microsoft.com/office/drawing/2014/chart" uri="{C3380CC4-5D6E-409C-BE32-E72D297353CC}">
              <c16:uniqueId val="{00000000-7EC0-4D48-B052-C24E003329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1965</c:v>
                </c:pt>
                <c:pt idx="5">
                  <c:v>1879</c:v>
                </c:pt>
                <c:pt idx="8">
                  <c:v>1918</c:v>
                </c:pt>
                <c:pt idx="11">
                  <c:v>1923</c:v>
                </c:pt>
                <c:pt idx="14">
                  <c:v>1960</c:v>
                </c:pt>
              </c:numCache>
            </c:numRef>
          </c:val>
          <c:extLst>
            <c:ext xmlns:c16="http://schemas.microsoft.com/office/drawing/2014/chart" uri="{C3380CC4-5D6E-409C-BE32-E72D297353CC}">
              <c16:uniqueId val="{00000001-7EC0-4D48-B052-C24E003329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2262</c:v>
                </c:pt>
                <c:pt idx="5">
                  <c:v>2378</c:v>
                </c:pt>
                <c:pt idx="8">
                  <c:v>2638</c:v>
                </c:pt>
                <c:pt idx="11">
                  <c:v>2699</c:v>
                </c:pt>
                <c:pt idx="14">
                  <c:v>2674</c:v>
                </c:pt>
              </c:numCache>
            </c:numRef>
          </c:val>
          <c:extLst>
            <c:ext xmlns:c16="http://schemas.microsoft.com/office/drawing/2014/chart" uri="{C3380CC4-5D6E-409C-BE32-E72D297353CC}">
              <c16:uniqueId val="{00000002-7EC0-4D48-B052-C24E003329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C0-4D48-B052-C24E003329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C0-4D48-B052-C24E003329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C0-4D48-B052-C24E003329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1335</c:v>
                </c:pt>
                <c:pt idx="3">
                  <c:v>1287</c:v>
                </c:pt>
                <c:pt idx="6">
                  <c:v>1400</c:v>
                </c:pt>
                <c:pt idx="9">
                  <c:v>1407</c:v>
                </c:pt>
                <c:pt idx="12">
                  <c:v>1351</c:v>
                </c:pt>
              </c:numCache>
            </c:numRef>
          </c:val>
          <c:extLst>
            <c:ext xmlns:c16="http://schemas.microsoft.com/office/drawing/2014/chart" uri="{C3380CC4-5D6E-409C-BE32-E72D297353CC}">
              <c16:uniqueId val="{00000006-7EC0-4D48-B052-C24E003329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327</c:v>
                </c:pt>
                <c:pt idx="3">
                  <c:v>272</c:v>
                </c:pt>
                <c:pt idx="6">
                  <c:v>218</c:v>
                </c:pt>
                <c:pt idx="9">
                  <c:v>161</c:v>
                </c:pt>
                <c:pt idx="12">
                  <c:v>131</c:v>
                </c:pt>
              </c:numCache>
            </c:numRef>
          </c:val>
          <c:extLst>
            <c:ext xmlns:c16="http://schemas.microsoft.com/office/drawing/2014/chart" uri="{C3380CC4-5D6E-409C-BE32-E72D297353CC}">
              <c16:uniqueId val="{00000007-7EC0-4D48-B052-C24E003329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2300</c:v>
                </c:pt>
                <c:pt idx="3">
                  <c:v>2323</c:v>
                </c:pt>
                <c:pt idx="6">
                  <c:v>2418</c:v>
                </c:pt>
                <c:pt idx="9">
                  <c:v>2520</c:v>
                </c:pt>
                <c:pt idx="12">
                  <c:v>2634</c:v>
                </c:pt>
              </c:numCache>
            </c:numRef>
          </c:val>
          <c:extLst>
            <c:ext xmlns:c16="http://schemas.microsoft.com/office/drawing/2014/chart" uri="{C3380CC4-5D6E-409C-BE32-E72D297353CC}">
              <c16:uniqueId val="{00000008-7EC0-4D48-B052-C24E003329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10</c:v>
                </c:pt>
                <c:pt idx="6">
                  <c:v>7</c:v>
                </c:pt>
                <c:pt idx="9">
                  <c:v>5</c:v>
                </c:pt>
                <c:pt idx="12">
                  <c:v>4</c:v>
                </c:pt>
              </c:numCache>
            </c:numRef>
          </c:val>
          <c:extLst>
            <c:ext xmlns:c16="http://schemas.microsoft.com/office/drawing/2014/chart" uri="{C3380CC4-5D6E-409C-BE32-E72D297353CC}">
              <c16:uniqueId val="{00000009-7EC0-4D48-B052-C24E003329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7043</c:v>
                </c:pt>
                <c:pt idx="3">
                  <c:v>7137</c:v>
                </c:pt>
                <c:pt idx="6">
                  <c:v>7213</c:v>
                </c:pt>
                <c:pt idx="9">
                  <c:v>7123</c:v>
                </c:pt>
                <c:pt idx="12">
                  <c:v>7364</c:v>
                </c:pt>
              </c:numCache>
            </c:numRef>
          </c:val>
          <c:extLst>
            <c:ext xmlns:c16="http://schemas.microsoft.com/office/drawing/2014/chart" uri="{C3380CC4-5D6E-409C-BE32-E72D297353CC}">
              <c16:uniqueId val="{0000000A-7EC0-4D48-B052-C24E003329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C0-4D48-B052-C24E003329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1179</c:v>
                </c:pt>
                <c:pt idx="1">
                  <c:v>1005</c:v>
                </c:pt>
                <c:pt idx="2">
                  <c:v>803</c:v>
                </c:pt>
              </c:numCache>
            </c:numRef>
          </c:val>
          <c:extLst>
            <c:ext xmlns:c16="http://schemas.microsoft.com/office/drawing/2014/chart" uri="{C3380CC4-5D6E-409C-BE32-E72D297353CC}">
              <c16:uniqueId val="{00000000-0B4F-4FFE-96FC-C16C87DA43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0B4F-4FFE-96FC-C16C87DA43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1215</c:v>
                </c:pt>
                <c:pt idx="1">
                  <c:v>1447</c:v>
                </c:pt>
                <c:pt idx="2">
                  <c:v>1554</c:v>
                </c:pt>
              </c:numCache>
            </c:numRef>
          </c:val>
          <c:extLst>
            <c:ext xmlns:c16="http://schemas.microsoft.com/office/drawing/2014/chart" uri="{C3380CC4-5D6E-409C-BE32-E72D297353CC}">
              <c16:uniqueId val="{00000002-0B4F-4FFE-96FC-C16C87DA43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{878152B5-A4F7-46EE-A925-9FE83472D6E0}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775-470F-A106-5692F612A5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{93640DDB-8D6A-4EB5-BEFB-F18B74FD5563}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75-470F-A106-5692F612A5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{AF4DB22A-F6CC-42DE-A6F4-86C1A1568D35}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75-470F-A106-5692F612A5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{470CCEDA-CD59-418F-B58D-9AAD1BD19381}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75-470F-A106-5692F612A5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{EC178A5C-72CD-4471-B79D-3FA8BD381590}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75-470F-A106-5692F612A52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{D558914A-EC7F-4F16-9869-52E80E949EC7}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775-470F-A106-5692F612A52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{D12C89C1-2EEA-4BFE-8795-D56863EC3CD3}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775-470F-A106-5692F612A52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{BE5EB6EE-07AC-48FE-AF6D-8382112E3D1A}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775-470F-A106-5692F612A52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{A11F2535-3087-4CBD-BB0D-9E0F109E5449}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775-470F-A106-5692F612A5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60.7</c:v>
                </c:pt>
                <c:pt idx="16">
                  <c:v>61.9</c:v>
                </c:pt>
                <c:pt idx="24">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75-470F-A106-5692F612A5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{44FCA60A-D9CB-4F1B-B2A5-A1231BA315AD}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775-470F-A106-5692F612A5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{4DFC376A-C9D4-43E2-8C56-B52487DA785D}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75-470F-A106-5692F612A5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{E94489EA-768B-4AAA-829D-393B3376568F}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75-470F-A106-5692F612A5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{93AB3250-F53A-4B6A-87B6-32BB7D3878F5}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75-470F-A106-5692F612A5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{1C75A885-CCBA-4B00-98D4-87D7144BEF3E}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75-470F-A106-5692F612A52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{B10B3CD6-0764-4477-B83C-80516CA5745D}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775-470F-A106-5692F612A52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{8C3BD0EA-2C12-4FE3-8431-05403FFF6A82}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775-470F-A106-5692F612A52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{1F9B239C-C68C-4742-A79C-9BC31177D6A2}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775-470F-A106-5692F612A52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{7B3A6A57-EB36-433E-BF58-59CAA11C37BB}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775-470F-A106-5692F612A5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numCache>
            </c:numRef>
          </c:xVal>
          <c:yVal>
            <c:numRef>
              <c:f>公会計指標分析・財政指標組合せ分析表!$BP$55:$DC$55</c:f>
              <c:numCache>
                <c:formatCode>#,##0.0;"▲ "#,##0.0</c:formatCode>
                <c:ptCount val="40"/>
                <c:pt idx="8">
                  <c:v>13</c:v>
                </c:pt>
                <c:pt idx="16">
                  <c:v>21</c:v>
                </c:pt>
                <c:pt idx="24">
                  <c:v>20.2</c:v>
                </c:pt>
              </c:numCache>
            </c:numRef>
          </c:yVal>
          <c:smooth val="0"/>
          <c:extLst>
            <c:ext xmlns:c16="http://schemas.microsoft.com/office/drawing/2014/chart" uri="{C3380CC4-5D6E-409C-BE32-E72D297353CC}">
              <c16:uniqueId val="{00000013-1775-470F-A106-5692F612A522}"/>
            </c:ext>
          </c:extLst>
        </c:ser>
        <c:dLbls>
          <c:showLegendKey val="0"/>
          <c:showVal val="1"/>
          <c:showCatName val="0"/>
          <c:showSerName val="0"/>
          <c:showPercent val="0"/>
          <c:showBubbleSize val="0"/>
        </c:dLbls>
        <c:axId val="46179840"/>
        <c:axId val="46181760"/>
      </c:scatterChart>
      <c:valAx>
        <c:axId val="46179840"/>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{4E5656C2-E892-498E-B6F2-C90B19CA8155}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520-4C85-B8E6-AF5F64DE3B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{2E19B0AE-4155-43A6-9847-7355D0E5CD10}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20-4C85-B8E6-AF5F64DE3B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{081E0903-3189-47D0-8AC0-D2CDD9C7CBE6}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20-4C85-B8E6-AF5F64DE3B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{9997D9A7-2CD2-42EE-8431-A26BFA814148}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20-4C85-B8E6-AF5F64DE3B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{B39678A0-7528-4597-AAA6-0A9E984C9CD0}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20-4C85-B8E6-AF5F64DE3BA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{0B33485F-A822-449D-9F13-415A0835F85D}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520-4C85-B8E6-AF5F64DE3BA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{58A5D946-5C8C-4323-8E57-282546EA8D3D}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520-4C85-B8E6-AF5F64DE3BA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{4D459C65-4201-4F6B-AA35-A4C6E24CE74F}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520-4C85-B8E6-AF5F64DE3BA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{104FFEF5-2FEB-480E-972E-F841E8476040}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520-4C85-B8E6-AF5F64DE3B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1.1000000000000001</c:v>
                </c:pt>
                <c:pt idx="16">
                  <c:v>1.1000000000000001</c:v>
                </c:pt>
                <c:pt idx="24">
                  <c:v>1.2</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520-4C85-B8E6-AF5F64DE3B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{F6C6F07D-3526-4B09-958F-B88492DBA600}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520-4C85-B8E6-AF5F64DE3B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{AA4068A0-6A17-4705-B9ED-8041ADD485A5}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20-4C85-B8E6-AF5F64DE3B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{8CC7225C-92F9-4F93-B76E-15B42E228AD9}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20-4C85-B8E6-AF5F64DE3B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{776FD50B-E0EF-49F9-9D54-39E5177D7C88}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20-4C85-B8E6-AF5F64DE3B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{6EA89A4E-70B9-42F2-8F79-3E4C6195F4B8}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20-4C85-B8E6-AF5F64DE3BA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{392E7073-790A-42D4-AD17-84D99223C6DA}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520-4C85-B8E6-AF5F64DE3BA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{791330C3-3AD5-4531-ABDA-603953A7990F}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520-4C85-B8E6-AF5F64DE3BA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{79B55D9F-ADFD-407D-AF2C-FB3419136B06}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520-4C85-B8E6-AF5F64DE3BA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{482B3BF8-EB0D-48A1-9B87-3D1AE7AA16EA}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520-4C85-B8E6-AF5F64DE3B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5520-4C85-B8E6-AF5F64DE3BA3}"/>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交付税措置のない起債を極力借入しない方針であるため、元利償還金が増加しても、合わせて算入公債費等も増加していく構造となっている。</a:t>
          </a:r>
        </a:p>
        <a:p>
          <a:r>
            <a:rPr kumimoji="1" lang="ja-JP" altLang="en-US" sz="1300">
              <a:latin typeface="ＭＳ Ｐゴシック" panose="020B0600070205080204" pitchFamily="50" charset="-128"/>
              <a:ea typeface="ＭＳ Ｐゴシック" panose="020B0600070205080204" pitchFamily="50" charset="-128"/>
            </a:rPr>
            <a:t>　そのため、分子は低い水準で推移しており、良好な状態といえる。</a:t>
          </a:r>
        </a:p>
        <a:p>
          <a:r>
            <a:rPr kumimoji="1" lang="ja-JP" altLang="en-US" sz="1300">
              <a:latin typeface="ＭＳ Ｐゴシック" panose="020B0600070205080204" pitchFamily="50" charset="-128"/>
              <a:ea typeface="ＭＳ Ｐゴシック" panose="020B0600070205080204" pitchFamily="50" charset="-128"/>
            </a:rPr>
            <a:t>　ただし、算入公債費等には都市計画税充当可能額も含まれているため、都市計画事業が増えると都市計画税充当可能額が減少し、分子が増加する可能性がある。</a:t>
          </a: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今後もできる限り交付税措置のない起債の発行を抑制するとともに、計画的に都市計画事業を進めていく。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交付税措置のない起債を極力借入しない方針であるため、地方債残高が増加しても、合わせて基準財政需要額算入見込額も増加していく構造となっている。</a:t>
          </a:r>
        </a:p>
        <a:p>
          <a:r>
            <a:rPr kumimoji="1" lang="ja-JP" altLang="en-US" sz="1300">
              <a:latin typeface="ＭＳ Ｐゴシック" panose="020B0600070205080204" pitchFamily="50" charset="-128"/>
              <a:ea typeface="ＭＳ Ｐゴシック" panose="020B0600070205080204" pitchFamily="50" charset="-128"/>
            </a:rPr>
            <a:t>　そのため、将来負担額を充当可能財源等が上回っている状況であり、良好であるといえる。</a:t>
          </a: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今後もできる限り交付税措置のない起債の発行を抑制し、良好な現状を維持していく。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愛知県扶桑町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広域ごみ処理施設整備基金、役場庁舎及び学校教育施設を除く公共施設建設基金への積立をおこなったが、財政調整基金の取り崩しに加え、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役場庁舎及び学校教育施設を除く公共施設建設基金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放課後児童クラブ専用棟（４棟）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建設の財源として取崩したことにより全体として減少している。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％程度を目安にしているが、今後については大規模な建設事業を予定しており、減少していくことが見込まれる。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広域ごみ処理施設整備基金：広域ごみ処理施設建設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役場庁舎及び学校教育施設を除く公共施設建設基金：公共施設の建設及び維持管理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地域福祉基金：地域の特性に応じた高齢者等保健福祉施策を推進</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学校教育施設建設基金：小中学校等の施設整</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役場庁舎建設基金：役場庁舎建設</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広域ごみ処理施設整備基金：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７年度開始予定の広域ごみ処理施設建設のために、毎年５０百万円の積立をおこなっているため。</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役場庁舎及び学校教育施設を除く公共施設建設基金：放課後児童クラブ専用棟（４棟）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建設の財源として取崩したが、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令和２・３年度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建設予定の多機能児童センター</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建設財源として積立をおこなっているため。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地域福祉基金：果実運用型基金のため増減なし。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学校教育施設建設基金：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柏森小学校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のエアコン設置の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財源として取崩したため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役場庁舎建設基金：役場庁舎建設のために基金を設置したが、優先的に整備の必要がある施設があるため、最近では積立をおこなってない。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広域ごみ処理施設整備基金：引き続き毎年５０百万円の積立をおこない、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４年度より順次取崩をしていく予定である。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役場庁舎及び学校教育施設を除く公共施設建設基金：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令和２・３年度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建設予定の多機能児童センター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の財源として取崩予定である。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地域福祉基金：引き続き果実運用により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管理していく。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学校教育施設建設基金：小中学校等の大規模改修事業の際に随時取崩をおこなう。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役場庁舎建設基金：現時点では建設予定、積立予定額ともに未定である。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繰出金、公債費等が増加したことに加え、公共施設建設基金への積立を優先したこともあり、平成３０年度においては減少している。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％程度を目安にしているが、今後については大規模な建設事業を予定しており、減少していくことが見込まれる。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当初充当していた事業債の償還が完了したため、横ばいとなっている。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現時点では、積立、取崩ともに予定をしていないため、横ばいのままと見込まれる。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34,783
34,299
11.19
10,797,054
10,500,112
264,171
6,710,087
7,364,323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有形固定資産減価償却率については、類似団体平均を少し上回っている。今後も減価償却費以上に建設事業費を捻出することは困難であるため、数値は増加していくことが見込まれる。</a:t>
          </a:r>
        </a:p>
        <a:p>
          <a:r>
            <a:rPr kumimoji="1" lang="ja-JP" altLang="en-US" sz="1100">
              <a:latin typeface="ＭＳ Ｐゴシック" panose="020B0600070205080204" pitchFamily="50" charset="-128"/>
              <a:ea typeface="ＭＳ Ｐゴシック" panose="020B0600070205080204" pitchFamily="50" charset="-128"/>
            </a:rPr>
            <a:t>なお、</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については整備中につき分析不可。</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4" name="直線コネクタ 73"/>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5"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6" name="直線コネクタ 75"/>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7"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8" name="直線コネクタ 77"/>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9"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0" name="フローチャート: 判断 79"/>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1" name="フローチャート: 判断 80"/>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2" name="フローチャート: 判断 81"/>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3" name="フローチャート: 判断 82"/>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89" name="楕円 88"/>
        <xdr:cNvSpPr/>
      </xdr:nvSpPr>
      <xdr:spPr>
        <a:xfrm>
          <a:off x="4000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162288</xdr:rowOff>
    </xdr:from>
    <xdr:to>
      <xdr:col>15</xdr:col>
      <xdr:colOff>187325</xdr:colOff>
      <xdr:row>31</xdr:row>
      <xdr:rowOff>92438</xdr:rowOff>
    </xdr:to>
    <xdr:sp macro="" textlink="">
      <xdr:nvSpPr>
        <xdr:cNvPr id="90" name="楕円 89"/>
        <xdr:cNvSpPr/>
      </xdr:nvSpPr>
      <xdr:spPr>
        <a:xfrm>
          <a:off x="3238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163739</xdr:rowOff>
    </xdr:from>
    <xdr:to>
      <xdr:col>19</xdr:col>
      <xdr:colOff>136525</xdr:colOff>
      <xdr:row>31</xdr:row>
      <xdr:rowOff>41638</xdr:rowOff>
    </xdr:to>
    <xdr:cxnSp macro="">
      <xdr:nvCxnSpPr>
        <xdr:cNvPr id="91" name="直線コネクタ 90"/>
        <xdr:cNvCxnSpPr/>
      </xdr:nvCxnSpPr>
      <xdr:spPr>
        <a:xfrm flipV="1">
          <a:off x="3289300" y="607876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27849</xdr:rowOff>
    </xdr:from>
    <xdr:to>
      <xdr:col>11</xdr:col>
      <xdr:colOff>187325</xdr:colOff>
      <xdr:row>31</xdr:row>
      <xdr:rowOff>129449</xdr:rowOff>
    </xdr:to>
    <xdr:sp macro="" textlink="">
      <xdr:nvSpPr>
        <xdr:cNvPr id="92" name="楕円 91"/>
        <xdr:cNvSpPr/>
      </xdr:nvSpPr>
      <xdr:spPr>
        <a:xfrm>
          <a:off x="2476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31</xdr:row>
      <xdr:rowOff>78649</xdr:rowOff>
    </xdr:to>
    <xdr:cxnSp macro="">
      <xdr:nvCxnSpPr>
        <xdr:cNvPr id="93" name="直線コネクタ 92"/>
        <xdr:cNvCxnSpPr/>
      </xdr:nvCxnSpPr>
      <xdr:spPr>
        <a:xfrm flipV="1">
          <a:off x="2527300" y="612811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4"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5"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6"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59616</xdr:rowOff>
    </xdr:from>
    <xdr:ext cx="405111" cy="259045"/>
    <xdr:sp macro="" textlink="">
      <xdr:nvSpPr>
        <xdr:cNvPr id="97" name="n_1main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108965</xdr:rowOff>
    </xdr:from>
    <xdr:ext cx="405111" cy="259045"/>
    <xdr:sp macro="" textlink="">
      <xdr:nvSpPr>
        <xdr:cNvPr id="98" name="n_2mainValue有形固定資産減価償却率"/>
        <xdr:cNvSpPr txBox="1"/>
      </xdr:nvSpPr>
      <xdr:spPr>
        <a:xfrm>
          <a:off x="3086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9" name="n_3main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については類似団体内平均値と比べ低くなっているが、今後は公共施設の老朽化対策を進めていくにあたり、基金の取り崩しや地方債の借入が見込まれるため債務償還比率は上昇するものと予測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6" name="直線コネクタ 125"/>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9"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0" name="直線コネクタ 129"/>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1"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2" name="フローチャート: 判断 131"/>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3" name="フローチャート: 判断 132"/>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101798</xdr:rowOff>
    </xdr:from>
    <xdr:to>
      <xdr:col>76</xdr:col>
      <xdr:colOff>73025</xdr:colOff>
      <xdr:row>32</xdr:row>
      <xdr:rowOff>31948</xdr:rowOff>
    </xdr:to>
    <xdr:sp macro="" textlink="">
      <xdr:nvSpPr>
        <xdr:cNvPr id="139" name="楕円 138"/>
        <xdr:cNvSpPr/>
      </xdr:nvSpPr>
      <xdr:spPr>
        <a:xfrm>
          <a:off x="14744700" y="61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80225</xdr:rowOff>
    </xdr:from>
    <xdr:ext cx="469744" cy="259045"/>
    <xdr:sp macro="" textlink="">
      <xdr:nvSpPr>
        <xdr:cNvPr id="140" name="債務償還比率該当値テキスト"/>
        <xdr:cNvSpPr txBox="1"/>
      </xdr:nvSpPr>
      <xdr:spPr>
        <a:xfrm>
          <a:off x="14846300" y="616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100157</xdr:rowOff>
    </xdr:from>
    <xdr:to>
      <xdr:col>72</xdr:col>
      <xdr:colOff>123825</xdr:colOff>
      <xdr:row>32</xdr:row>
      <xdr:rowOff>30307</xdr:rowOff>
    </xdr:to>
    <xdr:sp macro="" textlink="">
      <xdr:nvSpPr>
        <xdr:cNvPr id="141" name="楕円 140"/>
        <xdr:cNvSpPr/>
      </xdr:nvSpPr>
      <xdr:spPr>
        <a:xfrm>
          <a:off x="14033500" y="61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150957</xdr:rowOff>
    </xdr:from>
    <xdr:to>
      <xdr:col>76</xdr:col>
      <xdr:colOff>22225</xdr:colOff>
      <xdr:row>31</xdr:row>
      <xdr:rowOff>152598</xdr:rowOff>
    </xdr:to>
    <xdr:cxnSp macro="">
      <xdr:nvCxnSpPr>
        <xdr:cNvPr id="142" name="直線コネクタ 141"/>
        <xdr:cNvCxnSpPr/>
      </xdr:nvCxnSpPr>
      <xdr:spPr>
        <a:xfrm>
          <a:off x="14084300" y="6237432"/>
          <a:ext cx="7112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3"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21434</xdr:rowOff>
    </xdr:from>
    <xdr:ext cx="469744" cy="259045"/>
    <xdr:sp macro="" textlink="">
      <xdr:nvSpPr>
        <xdr:cNvPr id="144" name="n_1mainValue債務償還比率"/>
        <xdr:cNvSpPr txBox="1"/>
      </xdr:nvSpPr>
      <xdr:spPr>
        <a:xfrm>
          <a:off x="13836727" y="62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34,783
34,299
11.19
10,797,054
10,500,112
264,171
6,710,087
7,364,323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1" name="楕円 70"/>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69215</xdr:rowOff>
    </xdr:from>
    <xdr:to>
      <xdr:col>15</xdr:col>
      <xdr:colOff>101600</xdr:colOff>
      <xdr:row>36</xdr:row>
      <xdr:rowOff>170815</xdr:rowOff>
    </xdr:to>
    <xdr:sp macro="" textlink="">
      <xdr:nvSpPr>
        <xdr:cNvPr id="72" name="楕円 71"/>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97155</xdr:rowOff>
    </xdr:from>
    <xdr:to>
      <xdr:col>19</xdr:col>
      <xdr:colOff>177800</xdr:colOff>
      <xdr:row>36</xdr:row>
      <xdr:rowOff>120015</xdr:rowOff>
    </xdr:to>
    <xdr:cxnSp macro="">
      <xdr:nvCxnSpPr>
        <xdr:cNvPr id="73" name="直線コネクタ 72"/>
        <xdr:cNvCxnSpPr/>
      </xdr:nvCxnSpPr>
      <xdr:spPr>
        <a:xfrm flipV="1">
          <a:off x="2908300" y="6269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99695</xdr:rowOff>
    </xdr:from>
    <xdr:to>
      <xdr:col>10</xdr:col>
      <xdr:colOff>165100</xdr:colOff>
      <xdr:row>37</xdr:row>
      <xdr:rowOff>29845</xdr:rowOff>
    </xdr:to>
    <xdr:sp macro="" textlink="">
      <xdr:nvSpPr>
        <xdr:cNvPr id="74" name="楕円 73"/>
        <xdr:cNvSpPr/>
      </xdr:nvSpPr>
      <xdr:spPr>
        <a:xfrm>
          <a:off x="196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120015</xdr:rowOff>
    </xdr:from>
    <xdr:to>
      <xdr:col>15</xdr:col>
      <xdr:colOff>50800</xdr:colOff>
      <xdr:row>36</xdr:row>
      <xdr:rowOff>150495</xdr:rowOff>
    </xdr:to>
    <xdr:cxnSp macro="">
      <xdr:nvCxnSpPr>
        <xdr:cNvPr id="75" name="直線コネクタ 74"/>
        <xdr:cNvCxnSpPr/>
      </xdr:nvCxnSpPr>
      <xdr:spPr>
        <a:xfrm flipV="1">
          <a:off x="2019300" y="62922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6"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7"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78"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79" name="n_1mainValue【道路】&#10;有形固定資産減価償却率"/>
        <xdr:cNvSpPr txBox="1"/>
      </xdr:nvSpPr>
      <xdr:spPr>
        <a:xfrm>
          <a:off x="3582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15892</xdr:rowOff>
    </xdr:from>
    <xdr:ext cx="405111" cy="259045"/>
    <xdr:sp macro="" textlink="">
      <xdr:nvSpPr>
        <xdr:cNvPr id="80" name="n_2mainValue【道路】&#10;有形固定資産減価償却率"/>
        <xdr:cNvSpPr txBox="1"/>
      </xdr:nvSpPr>
      <xdr:spPr>
        <a:xfrm>
          <a:off x="2705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1" name="n_3main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101616</xdr:rowOff>
    </xdr:from>
    <xdr:to>
      <xdr:col>50</xdr:col>
      <xdr:colOff>165100</xdr:colOff>
      <xdr:row>40</xdr:row>
      <xdr:rowOff>31766</xdr:rowOff>
    </xdr:to>
    <xdr:sp macro="" textlink="">
      <xdr:nvSpPr>
        <xdr:cNvPr id="118" name="楕円 117"/>
        <xdr:cNvSpPr/>
      </xdr:nvSpPr>
      <xdr:spPr>
        <a:xfrm>
          <a:off x="9588500" y="67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101936</xdr:rowOff>
    </xdr:from>
    <xdr:to>
      <xdr:col>46</xdr:col>
      <xdr:colOff>38100</xdr:colOff>
      <xdr:row>40</xdr:row>
      <xdr:rowOff>32086</xdr:rowOff>
    </xdr:to>
    <xdr:sp macro="" textlink="">
      <xdr:nvSpPr>
        <xdr:cNvPr id="119" name="楕円 118"/>
        <xdr:cNvSpPr/>
      </xdr:nvSpPr>
      <xdr:spPr>
        <a:xfrm>
          <a:off x="8699500" y="67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152416</xdr:rowOff>
    </xdr:from>
    <xdr:to>
      <xdr:col>50</xdr:col>
      <xdr:colOff>114300</xdr:colOff>
      <xdr:row>39</xdr:row>
      <xdr:rowOff>152736</xdr:rowOff>
    </xdr:to>
    <xdr:cxnSp macro="">
      <xdr:nvCxnSpPr>
        <xdr:cNvPr id="120" name="直線コネクタ 119"/>
        <xdr:cNvCxnSpPr/>
      </xdr:nvCxnSpPr>
      <xdr:spPr>
        <a:xfrm flipV="1">
          <a:off x="8750300" y="6838966"/>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100381</xdr:rowOff>
    </xdr:from>
    <xdr:to>
      <xdr:col>41</xdr:col>
      <xdr:colOff>101600</xdr:colOff>
      <xdr:row>40</xdr:row>
      <xdr:rowOff>30531</xdr:rowOff>
    </xdr:to>
    <xdr:sp macro="" textlink="">
      <xdr:nvSpPr>
        <xdr:cNvPr id="121" name="楕円 120"/>
        <xdr:cNvSpPr/>
      </xdr:nvSpPr>
      <xdr:spPr>
        <a:xfrm>
          <a:off x="7810500" y="6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151181</xdr:rowOff>
    </xdr:from>
    <xdr:to>
      <xdr:col>45</xdr:col>
      <xdr:colOff>177800</xdr:colOff>
      <xdr:row>39</xdr:row>
      <xdr:rowOff>152736</xdr:rowOff>
    </xdr:to>
    <xdr:cxnSp macro="">
      <xdr:nvCxnSpPr>
        <xdr:cNvPr id="122" name="直線コネクタ 121"/>
        <xdr:cNvCxnSpPr/>
      </xdr:nvCxnSpPr>
      <xdr:spPr>
        <a:xfrm>
          <a:off x="7861300" y="683773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3"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4"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5"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22893</xdr:rowOff>
    </xdr:from>
    <xdr:ext cx="469744" cy="259045"/>
    <xdr:sp macro="" textlink="">
      <xdr:nvSpPr>
        <xdr:cNvPr id="126" name="n_1mainValue【道路】&#10;一人当たり延長"/>
        <xdr:cNvSpPr txBox="1"/>
      </xdr:nvSpPr>
      <xdr:spPr>
        <a:xfrm>
          <a:off x="9391727" y="68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23213</xdr:rowOff>
    </xdr:from>
    <xdr:ext cx="469744" cy="259045"/>
    <xdr:sp macro="" textlink="">
      <xdr:nvSpPr>
        <xdr:cNvPr id="127" name="n_2mainValue【道路】&#10;一人当たり延長"/>
        <xdr:cNvSpPr txBox="1"/>
      </xdr:nvSpPr>
      <xdr:spPr>
        <a:xfrm>
          <a:off x="8515427" y="688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21658</xdr:rowOff>
    </xdr:from>
    <xdr:ext cx="469744" cy="259045"/>
    <xdr:sp macro="" textlink="">
      <xdr:nvSpPr>
        <xdr:cNvPr id="128" name="n_3mainValue【道路】&#10;一人当たり延長"/>
        <xdr:cNvSpPr txBox="1"/>
      </xdr:nvSpPr>
      <xdr:spPr>
        <a:xfrm>
          <a:off x="7626427" y="68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xdr:rowOff>
    </xdr:from>
    <xdr:to>
      <xdr:col>20</xdr:col>
      <xdr:colOff>38100</xdr:colOff>
      <xdr:row>58</xdr:row>
      <xdr:rowOff>114481</xdr:rowOff>
    </xdr:to>
    <xdr:sp macro="" textlink="">
      <xdr:nvSpPr>
        <xdr:cNvPr id="169" name="楕円 168"/>
        <xdr:cNvSpPr/>
      </xdr:nvSpPr>
      <xdr:spPr>
        <a:xfrm>
          <a:off x="3746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32476</xdr:rowOff>
    </xdr:from>
    <xdr:to>
      <xdr:col>15</xdr:col>
      <xdr:colOff>101600</xdr:colOff>
      <xdr:row>58</xdr:row>
      <xdr:rowOff>134076</xdr:rowOff>
    </xdr:to>
    <xdr:sp macro="" textlink="">
      <xdr:nvSpPr>
        <xdr:cNvPr id="170" name="楕円 169"/>
        <xdr:cNvSpPr/>
      </xdr:nvSpPr>
      <xdr:spPr>
        <a:xfrm>
          <a:off x="2857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63681</xdr:rowOff>
    </xdr:from>
    <xdr:to>
      <xdr:col>19</xdr:col>
      <xdr:colOff>177800</xdr:colOff>
      <xdr:row>58</xdr:row>
      <xdr:rowOff>83276</xdr:rowOff>
    </xdr:to>
    <xdr:cxnSp macro="">
      <xdr:nvCxnSpPr>
        <xdr:cNvPr id="171" name="直線コネクタ 170"/>
        <xdr:cNvCxnSpPr/>
      </xdr:nvCxnSpPr>
      <xdr:spPr>
        <a:xfrm flipV="1">
          <a:off x="2908300" y="100077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72" name="楕円 171"/>
        <xdr:cNvSpPr/>
      </xdr:nvSpPr>
      <xdr:spPr>
        <a:xfrm>
          <a:off x="1968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83276</xdr:rowOff>
    </xdr:from>
    <xdr:to>
      <xdr:col>15</xdr:col>
      <xdr:colOff>50800</xdr:colOff>
      <xdr:row>58</xdr:row>
      <xdr:rowOff>97972</xdr:rowOff>
    </xdr:to>
    <xdr:cxnSp macro="">
      <xdr:nvCxnSpPr>
        <xdr:cNvPr id="173" name="直線コネクタ 172"/>
        <xdr:cNvCxnSpPr/>
      </xdr:nvCxnSpPr>
      <xdr:spPr>
        <a:xfrm flipV="1">
          <a:off x="2019300" y="100273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4"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5"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76"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131008</xdr:rowOff>
    </xdr:from>
    <xdr:ext cx="405111" cy="259045"/>
    <xdr:sp macro="" textlink="">
      <xdr:nvSpPr>
        <xdr:cNvPr id="177" name="n_1mainValue【橋りょう・トンネル】&#10;有形固定資産減価償却率"/>
        <xdr:cNvSpPr txBox="1"/>
      </xdr:nvSpPr>
      <xdr:spPr>
        <a:xfrm>
          <a:off x="3582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150603</xdr:rowOff>
    </xdr:from>
    <xdr:ext cx="405111" cy="259045"/>
    <xdr:sp macro="" textlink="">
      <xdr:nvSpPr>
        <xdr:cNvPr id="178" name="n_2mainValue【橋りょう・トンネル】&#10;有形固定資産減価償却率"/>
        <xdr:cNvSpPr txBox="1"/>
      </xdr:nvSpPr>
      <xdr:spPr>
        <a:xfrm>
          <a:off x="2705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165299</xdr:rowOff>
    </xdr:from>
    <xdr:ext cx="405111" cy="259045"/>
    <xdr:sp macro="" textlink="">
      <xdr:nvSpPr>
        <xdr:cNvPr id="179" name="n_3mainValue【橋りょう・トンネ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61863</xdr:rowOff>
    </xdr:from>
    <xdr:to>
      <xdr:col>50</xdr:col>
      <xdr:colOff>165100</xdr:colOff>
      <xdr:row>64</xdr:row>
      <xdr:rowOff>163463</xdr:rowOff>
    </xdr:to>
    <xdr:sp macro="" textlink="">
      <xdr:nvSpPr>
        <xdr:cNvPr id="220" name="楕円 219"/>
        <xdr:cNvSpPr/>
      </xdr:nvSpPr>
      <xdr:spPr>
        <a:xfrm>
          <a:off x="9588500" y="110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61995</xdr:rowOff>
    </xdr:from>
    <xdr:to>
      <xdr:col>46</xdr:col>
      <xdr:colOff>38100</xdr:colOff>
      <xdr:row>64</xdr:row>
      <xdr:rowOff>163595</xdr:rowOff>
    </xdr:to>
    <xdr:sp macro="" textlink="">
      <xdr:nvSpPr>
        <xdr:cNvPr id="221" name="楕円 220"/>
        <xdr:cNvSpPr/>
      </xdr:nvSpPr>
      <xdr:spPr>
        <a:xfrm>
          <a:off x="8699500" y="110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112663</xdr:rowOff>
    </xdr:from>
    <xdr:to>
      <xdr:col>50</xdr:col>
      <xdr:colOff>114300</xdr:colOff>
      <xdr:row>64</xdr:row>
      <xdr:rowOff>112795</xdr:rowOff>
    </xdr:to>
    <xdr:cxnSp macro="">
      <xdr:nvCxnSpPr>
        <xdr:cNvPr id="222" name="直線コネクタ 221"/>
        <xdr:cNvCxnSpPr/>
      </xdr:nvCxnSpPr>
      <xdr:spPr>
        <a:xfrm flipV="1">
          <a:off x="8750300" y="11085463"/>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62103</xdr:rowOff>
    </xdr:from>
    <xdr:to>
      <xdr:col>41</xdr:col>
      <xdr:colOff>101600</xdr:colOff>
      <xdr:row>64</xdr:row>
      <xdr:rowOff>163703</xdr:rowOff>
    </xdr:to>
    <xdr:sp macro="" textlink="">
      <xdr:nvSpPr>
        <xdr:cNvPr id="223" name="楕円 222"/>
        <xdr:cNvSpPr/>
      </xdr:nvSpPr>
      <xdr:spPr>
        <a:xfrm>
          <a:off x="7810500" y="110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112795</xdr:rowOff>
    </xdr:from>
    <xdr:to>
      <xdr:col>45</xdr:col>
      <xdr:colOff>177800</xdr:colOff>
      <xdr:row>64</xdr:row>
      <xdr:rowOff>112903</xdr:rowOff>
    </xdr:to>
    <xdr:cxnSp macro="">
      <xdr:nvCxnSpPr>
        <xdr:cNvPr id="224" name="直線コネクタ 223"/>
        <xdr:cNvCxnSpPr/>
      </xdr:nvCxnSpPr>
      <xdr:spPr>
        <a:xfrm flipV="1">
          <a:off x="7861300" y="11085595"/>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5"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6"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7"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154590</xdr:rowOff>
    </xdr:from>
    <xdr:ext cx="534377" cy="259045"/>
    <xdr:sp macro="" textlink="">
      <xdr:nvSpPr>
        <xdr:cNvPr id="228" name="n_1mainValue【橋りょう・トンネル】&#10;一人当たり有形固定資産（償却資産）額"/>
        <xdr:cNvSpPr txBox="1"/>
      </xdr:nvSpPr>
      <xdr:spPr>
        <a:xfrm>
          <a:off x="9359411" y="1112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154722</xdr:rowOff>
    </xdr:from>
    <xdr:ext cx="534377" cy="259045"/>
    <xdr:sp macro="" textlink="">
      <xdr:nvSpPr>
        <xdr:cNvPr id="229" name="n_2mainValue【橋りょう・トンネル】&#10;一人当たり有形固定資産（償却資産）額"/>
        <xdr:cNvSpPr txBox="1"/>
      </xdr:nvSpPr>
      <xdr:spPr>
        <a:xfrm>
          <a:off x="8483111" y="111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154830</xdr:rowOff>
    </xdr:from>
    <xdr:ext cx="534377" cy="259045"/>
    <xdr:sp macro="" textlink="">
      <xdr:nvSpPr>
        <xdr:cNvPr id="230" name="n_3mainValue【橋りょう・トンネル】&#10;一人当たり有形固定資産（償却資産）額"/>
        <xdr:cNvSpPr txBox="1"/>
      </xdr:nvSpPr>
      <xdr:spPr>
        <a:xfrm>
          <a:off x="7594111" y="1112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3" name="直線コネクタ 2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4" name="テキスト ボックス 2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5" name="直線コネクタ 2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6" name="テキスト ボックス 2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7" name="直線コネクタ 2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8" name="テキスト ボックス 2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9" name="直線コネクタ 2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0" name="テキスト ボックス 2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1" name="直線コネクタ 2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2" name="テキスト ボックス 2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3" name="直線コネクタ 2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4" name="テキスト ボックス 2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6" name="テキスト ボックス 2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288" name="直線コネクタ 287"/>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289"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290" name="直線コネクタ 289"/>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2" name="直線コネクタ 2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293"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294" name="フローチャート: 判断 29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295" name="フローチャート: 判断 29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296" name="フローチャート: 判断 295"/>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297" name="フローチャート: 判断 2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165826</xdr:rowOff>
    </xdr:from>
    <xdr:to>
      <xdr:col>81</xdr:col>
      <xdr:colOff>101600</xdr:colOff>
      <xdr:row>36</xdr:row>
      <xdr:rowOff>95976</xdr:rowOff>
    </xdr:to>
    <xdr:sp macro="" textlink="">
      <xdr:nvSpPr>
        <xdr:cNvPr id="303" name="楕円 302"/>
        <xdr:cNvSpPr/>
      </xdr:nvSpPr>
      <xdr:spPr>
        <a:xfrm>
          <a:off x="15430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20501</xdr:rowOff>
    </xdr:from>
    <xdr:to>
      <xdr:col>76</xdr:col>
      <xdr:colOff>165100</xdr:colOff>
      <xdr:row>36</xdr:row>
      <xdr:rowOff>122101</xdr:rowOff>
    </xdr:to>
    <xdr:sp macro="" textlink="">
      <xdr:nvSpPr>
        <xdr:cNvPr id="304" name="楕円 303"/>
        <xdr:cNvSpPr/>
      </xdr:nvSpPr>
      <xdr:spPr>
        <a:xfrm>
          <a:off x="14541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45176</xdr:rowOff>
    </xdr:from>
    <xdr:to>
      <xdr:col>81</xdr:col>
      <xdr:colOff>50800</xdr:colOff>
      <xdr:row>36</xdr:row>
      <xdr:rowOff>71301</xdr:rowOff>
    </xdr:to>
    <xdr:cxnSp macro="">
      <xdr:nvCxnSpPr>
        <xdr:cNvPr id="305" name="直線コネクタ 304"/>
        <xdr:cNvCxnSpPr/>
      </xdr:nvCxnSpPr>
      <xdr:spPr>
        <a:xfrm flipV="1">
          <a:off x="14592300" y="62173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33564</xdr:rowOff>
    </xdr:from>
    <xdr:to>
      <xdr:col>72</xdr:col>
      <xdr:colOff>38100</xdr:colOff>
      <xdr:row>36</xdr:row>
      <xdr:rowOff>135164</xdr:rowOff>
    </xdr:to>
    <xdr:sp macro="" textlink="">
      <xdr:nvSpPr>
        <xdr:cNvPr id="306" name="楕円 305"/>
        <xdr:cNvSpPr/>
      </xdr:nvSpPr>
      <xdr:spPr>
        <a:xfrm>
          <a:off x="13652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71301</xdr:rowOff>
    </xdr:from>
    <xdr:to>
      <xdr:col>76</xdr:col>
      <xdr:colOff>114300</xdr:colOff>
      <xdr:row>36</xdr:row>
      <xdr:rowOff>84364</xdr:rowOff>
    </xdr:to>
    <xdr:cxnSp macro="">
      <xdr:nvCxnSpPr>
        <xdr:cNvPr id="307" name="直線コネクタ 306"/>
        <xdr:cNvCxnSpPr/>
      </xdr:nvCxnSpPr>
      <xdr:spPr>
        <a:xfrm flipV="1">
          <a:off x="13703300" y="62435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0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09"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10"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112503</xdr:rowOff>
    </xdr:from>
    <xdr:ext cx="405111" cy="259045"/>
    <xdr:sp macro="" textlink="">
      <xdr:nvSpPr>
        <xdr:cNvPr id="311" name="n_1mainValue【認定こども園・幼稚園・保育所】&#10;有形固定資産減価償却率"/>
        <xdr:cNvSpPr txBox="1"/>
      </xdr:nvSpPr>
      <xdr:spPr>
        <a:xfrm>
          <a:off x="1526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138628</xdr:rowOff>
    </xdr:from>
    <xdr:ext cx="405111" cy="259045"/>
    <xdr:sp macro="" textlink="">
      <xdr:nvSpPr>
        <xdr:cNvPr id="312" name="n_2mainValue【認定こども園・幼稚園・保育所】&#10;有形固定資産減価償却率"/>
        <xdr:cNvSpPr txBox="1"/>
      </xdr:nvSpPr>
      <xdr:spPr>
        <a:xfrm>
          <a:off x="14389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151691</xdr:rowOff>
    </xdr:from>
    <xdr:ext cx="405111" cy="259045"/>
    <xdr:sp macro="" textlink="">
      <xdr:nvSpPr>
        <xdr:cNvPr id="313" name="n_3mainValue【認定こども園・幼稚園・保育所】&#10;有形固定資産減価償却率"/>
        <xdr:cNvSpPr txBox="1"/>
      </xdr:nvSpPr>
      <xdr:spPr>
        <a:xfrm>
          <a:off x="13500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4" name="直線コネクタ 3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5" name="テキスト ボックス 3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6" name="直線コネクタ 3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7" name="テキスト ボックス 3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8" name="直線コネクタ 3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9" name="テキスト ボックス 3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0" name="直線コネクタ 3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31" name="テキスト ボックス 3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2" name="直線コネクタ 3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3" name="テキスト ボックス 3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37" name="直線コネクタ 336"/>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3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39" name="直線コネクタ 33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40"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41" name="直線コネクタ 340"/>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42"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43" name="フローチャート: 判断 342"/>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44" name="フローチャート: 判断 343"/>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45" name="フローチャート: 判断 344"/>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46" name="フローチャート: 判断 345"/>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52070</xdr:rowOff>
    </xdr:from>
    <xdr:to>
      <xdr:col>112</xdr:col>
      <xdr:colOff>38100</xdr:colOff>
      <xdr:row>37</xdr:row>
      <xdr:rowOff>153670</xdr:rowOff>
    </xdr:to>
    <xdr:sp macro="" textlink="">
      <xdr:nvSpPr>
        <xdr:cNvPr id="352" name="楕円 351"/>
        <xdr:cNvSpPr/>
      </xdr:nvSpPr>
      <xdr:spPr>
        <a:xfrm>
          <a:off x="21272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55880</xdr:rowOff>
    </xdr:from>
    <xdr:to>
      <xdr:col>107</xdr:col>
      <xdr:colOff>101600</xdr:colOff>
      <xdr:row>37</xdr:row>
      <xdr:rowOff>157480</xdr:rowOff>
    </xdr:to>
    <xdr:sp macro="" textlink="">
      <xdr:nvSpPr>
        <xdr:cNvPr id="353" name="楕円 352"/>
        <xdr:cNvSpPr/>
      </xdr:nvSpPr>
      <xdr:spPr>
        <a:xfrm>
          <a:off x="20383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102870</xdr:rowOff>
    </xdr:from>
    <xdr:to>
      <xdr:col>111</xdr:col>
      <xdr:colOff>177800</xdr:colOff>
      <xdr:row>37</xdr:row>
      <xdr:rowOff>106680</xdr:rowOff>
    </xdr:to>
    <xdr:cxnSp macro="">
      <xdr:nvCxnSpPr>
        <xdr:cNvPr id="354" name="直線コネクタ 353"/>
        <xdr:cNvCxnSpPr/>
      </xdr:nvCxnSpPr>
      <xdr:spPr>
        <a:xfrm flipV="1">
          <a:off x="20434300" y="644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52070</xdr:rowOff>
    </xdr:from>
    <xdr:to>
      <xdr:col>102</xdr:col>
      <xdr:colOff>165100</xdr:colOff>
      <xdr:row>37</xdr:row>
      <xdr:rowOff>153670</xdr:rowOff>
    </xdr:to>
    <xdr:sp macro="" textlink="">
      <xdr:nvSpPr>
        <xdr:cNvPr id="355" name="楕円 354"/>
        <xdr:cNvSpPr/>
      </xdr:nvSpPr>
      <xdr:spPr>
        <a:xfrm>
          <a:off x="19494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102870</xdr:rowOff>
    </xdr:from>
    <xdr:to>
      <xdr:col>107</xdr:col>
      <xdr:colOff>50800</xdr:colOff>
      <xdr:row>37</xdr:row>
      <xdr:rowOff>106680</xdr:rowOff>
    </xdr:to>
    <xdr:cxnSp macro="">
      <xdr:nvCxnSpPr>
        <xdr:cNvPr id="356" name="直線コネクタ 355"/>
        <xdr:cNvCxnSpPr/>
      </xdr:nvCxnSpPr>
      <xdr:spPr>
        <a:xfrm>
          <a:off x="19545300" y="644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357"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358"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359"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170197</xdr:rowOff>
    </xdr:from>
    <xdr:ext cx="469744" cy="259045"/>
    <xdr:sp macro="" textlink="">
      <xdr:nvSpPr>
        <xdr:cNvPr id="360" name="n_1mainValue【認定こども園・幼稚園・保育所】&#10;一人当たり面積"/>
        <xdr:cNvSpPr txBox="1"/>
      </xdr:nvSpPr>
      <xdr:spPr>
        <a:xfrm>
          <a:off x="210757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2557</xdr:rowOff>
    </xdr:from>
    <xdr:ext cx="469744" cy="259045"/>
    <xdr:sp macro="" textlink="">
      <xdr:nvSpPr>
        <xdr:cNvPr id="361" name="n_2mainValue【認定こども園・幼稚園・保育所】&#10;一人当たり面積"/>
        <xdr:cNvSpPr txBox="1"/>
      </xdr:nvSpPr>
      <xdr:spPr>
        <a:xfrm>
          <a:off x="20199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170197</xdr:rowOff>
    </xdr:from>
    <xdr:ext cx="469744" cy="259045"/>
    <xdr:sp macro="" textlink="">
      <xdr:nvSpPr>
        <xdr:cNvPr id="362" name="n_3mainValue【認定こども園・幼稚園・保育所】&#10;一人当たり面積"/>
        <xdr:cNvSpPr txBox="1"/>
      </xdr:nvSpPr>
      <xdr:spPr>
        <a:xfrm>
          <a:off x="19310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387" name="直線コネクタ 38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38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389" name="直線コネクタ 38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9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91" name="直線コネクタ 39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392"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393" name="フローチャート: 判断 39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394" name="フローチャート: 判断 39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395" name="フローチャート: 判断 39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396" name="フローチャート: 判断 39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53975</xdr:rowOff>
    </xdr:from>
    <xdr:to>
      <xdr:col>81</xdr:col>
      <xdr:colOff>101600</xdr:colOff>
      <xdr:row>58</xdr:row>
      <xdr:rowOff>155575</xdr:rowOff>
    </xdr:to>
    <xdr:sp macro="" textlink="">
      <xdr:nvSpPr>
        <xdr:cNvPr id="402" name="楕円 401"/>
        <xdr:cNvSpPr/>
      </xdr:nvSpPr>
      <xdr:spPr>
        <a:xfrm>
          <a:off x="15430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84455</xdr:rowOff>
    </xdr:from>
    <xdr:to>
      <xdr:col>76</xdr:col>
      <xdr:colOff>165100</xdr:colOff>
      <xdr:row>59</xdr:row>
      <xdr:rowOff>14605</xdr:rowOff>
    </xdr:to>
    <xdr:sp macro="" textlink="">
      <xdr:nvSpPr>
        <xdr:cNvPr id="403" name="楕円 402"/>
        <xdr:cNvSpPr/>
      </xdr:nvSpPr>
      <xdr:spPr>
        <a:xfrm>
          <a:off x="14541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104775</xdr:rowOff>
    </xdr:from>
    <xdr:to>
      <xdr:col>81</xdr:col>
      <xdr:colOff>50800</xdr:colOff>
      <xdr:row>58</xdr:row>
      <xdr:rowOff>135255</xdr:rowOff>
    </xdr:to>
    <xdr:cxnSp macro="">
      <xdr:nvCxnSpPr>
        <xdr:cNvPr id="404" name="直線コネクタ 403"/>
        <xdr:cNvCxnSpPr/>
      </xdr:nvCxnSpPr>
      <xdr:spPr>
        <a:xfrm flipV="1">
          <a:off x="14592300" y="10048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405" name="楕円 404"/>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58</xdr:row>
      <xdr:rowOff>152400</xdr:rowOff>
    </xdr:to>
    <xdr:cxnSp macro="">
      <xdr:nvCxnSpPr>
        <xdr:cNvPr id="406" name="直線コネクタ 405"/>
        <xdr:cNvCxnSpPr/>
      </xdr:nvCxnSpPr>
      <xdr:spPr>
        <a:xfrm flipV="1">
          <a:off x="13703300" y="100793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07"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08"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09"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652</xdr:rowOff>
    </xdr:from>
    <xdr:ext cx="405111" cy="259045"/>
    <xdr:sp macro="" textlink="">
      <xdr:nvSpPr>
        <xdr:cNvPr id="410" name="n_1mainValue【学校施設】&#10;有形固定資産減価償却率"/>
        <xdr:cNvSpPr txBox="1"/>
      </xdr:nvSpPr>
      <xdr:spPr>
        <a:xfrm>
          <a:off x="152660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31132</xdr:rowOff>
    </xdr:from>
    <xdr:ext cx="405111" cy="259045"/>
    <xdr:sp macro="" textlink="">
      <xdr:nvSpPr>
        <xdr:cNvPr id="411" name="n_2mainValue【学校施設】&#10;有形固定資産減価償却率"/>
        <xdr:cNvSpPr txBox="1"/>
      </xdr:nvSpPr>
      <xdr:spPr>
        <a:xfrm>
          <a:off x="14389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48277</xdr:rowOff>
    </xdr:from>
    <xdr:ext cx="405111" cy="259045"/>
    <xdr:sp macro="" textlink="">
      <xdr:nvSpPr>
        <xdr:cNvPr id="412" name="n_3mainValue【学校施設】&#10;有形固定資産減価償却率"/>
        <xdr:cNvSpPr txBox="1"/>
      </xdr:nvSpPr>
      <xdr:spPr>
        <a:xfrm>
          <a:off x="13500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4" name="直線コネクタ 4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5" name="テキスト ボックス 4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6" name="直線コネクタ 4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7" name="テキスト ボックス 4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8" name="直線コネクタ 4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9" name="テキスト ボックス 4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0" name="直線コネクタ 4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1" name="テキスト ボックス 4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35" name="直線コネクタ 434"/>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36"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37" name="直線コネクタ 436"/>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38"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39" name="直線コネクタ 438"/>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440"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41" name="フローチャート: 判断 440"/>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42" name="フローチャート: 判断 441"/>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43" name="フローチャート: 判断 442"/>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44" name="フローチャート: 判断 443"/>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xdr:rowOff>
    </xdr:from>
    <xdr:to>
      <xdr:col>112</xdr:col>
      <xdr:colOff>38100</xdr:colOff>
      <xdr:row>63</xdr:row>
      <xdr:rowOff>105664</xdr:rowOff>
    </xdr:to>
    <xdr:sp macro="" textlink="">
      <xdr:nvSpPr>
        <xdr:cNvPr id="450" name="楕円 449"/>
        <xdr:cNvSpPr/>
      </xdr:nvSpPr>
      <xdr:spPr>
        <a:xfrm>
          <a:off x="21272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4521</xdr:rowOff>
    </xdr:from>
    <xdr:to>
      <xdr:col>107</xdr:col>
      <xdr:colOff>101600</xdr:colOff>
      <xdr:row>63</xdr:row>
      <xdr:rowOff>106121</xdr:rowOff>
    </xdr:to>
    <xdr:sp macro="" textlink="">
      <xdr:nvSpPr>
        <xdr:cNvPr id="451" name="楕円 450"/>
        <xdr:cNvSpPr/>
      </xdr:nvSpPr>
      <xdr:spPr>
        <a:xfrm>
          <a:off x="20383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54864</xdr:rowOff>
    </xdr:from>
    <xdr:to>
      <xdr:col>111</xdr:col>
      <xdr:colOff>177800</xdr:colOff>
      <xdr:row>63</xdr:row>
      <xdr:rowOff>55321</xdr:rowOff>
    </xdr:to>
    <xdr:cxnSp macro="">
      <xdr:nvCxnSpPr>
        <xdr:cNvPr id="452" name="直線コネクタ 451"/>
        <xdr:cNvCxnSpPr/>
      </xdr:nvCxnSpPr>
      <xdr:spPr>
        <a:xfrm flipV="1">
          <a:off x="20434300" y="108562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453" name="楕円 452"/>
        <xdr:cNvSpPr/>
      </xdr:nvSpPr>
      <xdr:spPr>
        <a:xfrm>
          <a:off x="19494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55321</xdr:rowOff>
    </xdr:to>
    <xdr:cxnSp macro="">
      <xdr:nvCxnSpPr>
        <xdr:cNvPr id="454" name="直線コネクタ 453"/>
        <xdr:cNvCxnSpPr/>
      </xdr:nvCxnSpPr>
      <xdr:spPr>
        <a:xfrm>
          <a:off x="19545300" y="1085392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55"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56"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57"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96791</xdr:rowOff>
    </xdr:from>
    <xdr:ext cx="469744" cy="259045"/>
    <xdr:sp macro="" textlink="">
      <xdr:nvSpPr>
        <xdr:cNvPr id="458" name="n_1main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97248</xdr:rowOff>
    </xdr:from>
    <xdr:ext cx="469744" cy="259045"/>
    <xdr:sp macro="" textlink="">
      <xdr:nvSpPr>
        <xdr:cNvPr id="459" name="n_2mainValue【学校施設】&#10;一人当たり面積"/>
        <xdr:cNvSpPr txBox="1"/>
      </xdr:nvSpPr>
      <xdr:spPr>
        <a:xfrm>
          <a:off x="20199427" y="108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460" name="n_3mainValue【学校施設】&#10;一人当たり面積"/>
        <xdr:cNvSpPr txBox="1"/>
      </xdr:nvSpPr>
      <xdr:spPr>
        <a:xfrm>
          <a:off x="19310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7" name="正方形/長方形 4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8" name="正方形/長方形 4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9" name="正方形/長方形 4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0" name="正方形/長方形 4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1" name="正方形/長方形 4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2" name="正方形/長方形 4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3" name="正方形/長方形 4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4" name="正方形/長方形 4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5" name="テキスト ボックス 4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6" name="直線コネクタ 4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7" name="直線コネクタ 4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8" name="テキスト ボックス 4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9" name="直線コネクタ 4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0" name="テキスト ボックス 4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1" name="直線コネクタ 4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2" name="テキスト ボックス 4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3" name="直線コネクタ 4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4" name="テキスト ボックス 4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5" name="直線コネクタ 4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6" name="テキスト ボックス 4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7" name="直線コネクタ 4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8" name="テキスト ボックス 4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02" name="直線コネクタ 501"/>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03"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04" name="直線コネクタ 50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6" name="直線コネクタ 5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07"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08" name="フローチャート: 判断 507"/>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09" name="フローチャート: 判断 508"/>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10" name="フローチャート: 判断 509"/>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11" name="フローチャート: 判断 510"/>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105411</xdr:rowOff>
    </xdr:from>
    <xdr:to>
      <xdr:col>81</xdr:col>
      <xdr:colOff>101600</xdr:colOff>
      <xdr:row>103</xdr:row>
      <xdr:rowOff>35561</xdr:rowOff>
    </xdr:to>
    <xdr:sp macro="" textlink="">
      <xdr:nvSpPr>
        <xdr:cNvPr id="517" name="楕円 516"/>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134801</xdr:rowOff>
    </xdr:from>
    <xdr:to>
      <xdr:col>76</xdr:col>
      <xdr:colOff>165100</xdr:colOff>
      <xdr:row>103</xdr:row>
      <xdr:rowOff>64951</xdr:rowOff>
    </xdr:to>
    <xdr:sp macro="" textlink="">
      <xdr:nvSpPr>
        <xdr:cNvPr id="518" name="楕円 517"/>
        <xdr:cNvSpPr/>
      </xdr:nvSpPr>
      <xdr:spPr>
        <a:xfrm>
          <a:off x="14541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14151</xdr:rowOff>
    </xdr:to>
    <xdr:cxnSp macro="">
      <xdr:nvCxnSpPr>
        <xdr:cNvPr id="519" name="直線コネクタ 518"/>
        <xdr:cNvCxnSpPr/>
      </xdr:nvCxnSpPr>
      <xdr:spPr>
        <a:xfrm flipV="1">
          <a:off x="14592300" y="176441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520" name="楕円 519"/>
        <xdr:cNvSpPr/>
      </xdr:nvSpPr>
      <xdr:spPr>
        <a:xfrm>
          <a:off x="1365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14151</xdr:rowOff>
    </xdr:from>
    <xdr:to>
      <xdr:col>76</xdr:col>
      <xdr:colOff>114300</xdr:colOff>
      <xdr:row>103</xdr:row>
      <xdr:rowOff>41911</xdr:rowOff>
    </xdr:to>
    <xdr:cxnSp macro="">
      <xdr:nvCxnSpPr>
        <xdr:cNvPr id="521" name="直線コネクタ 520"/>
        <xdr:cNvCxnSpPr/>
      </xdr:nvCxnSpPr>
      <xdr:spPr>
        <a:xfrm flipV="1">
          <a:off x="13703300" y="176735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522"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523"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524"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52088</xdr:rowOff>
    </xdr:from>
    <xdr:ext cx="405111" cy="259045"/>
    <xdr:sp macro="" textlink="">
      <xdr:nvSpPr>
        <xdr:cNvPr id="525" name="n_1mainValue【公民館】&#10;有形固定資産減価償却率"/>
        <xdr:cNvSpPr txBox="1"/>
      </xdr:nvSpPr>
      <xdr:spPr>
        <a:xfrm>
          <a:off x="15266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81478</xdr:rowOff>
    </xdr:from>
    <xdr:ext cx="405111" cy="259045"/>
    <xdr:sp macro="" textlink="">
      <xdr:nvSpPr>
        <xdr:cNvPr id="526" name="n_2mainValue【公民館】&#10;有形固定資産減価償却率"/>
        <xdr:cNvSpPr txBox="1"/>
      </xdr:nvSpPr>
      <xdr:spPr>
        <a:xfrm>
          <a:off x="14389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527" name="n_3mainValue【公民館】&#10;有形固定資産減価償却率"/>
        <xdr:cNvSpPr txBox="1"/>
      </xdr:nvSpPr>
      <xdr:spPr>
        <a:xfrm>
          <a:off x="13500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8" name="直線コネクタ 5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9" name="テキスト ボックス 5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0" name="直線コネクタ 5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1" name="テキスト ボックス 5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2" name="直線コネクタ 5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3" name="テキスト ボックス 5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4" name="直線コネクタ 5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5" name="テキスト ボックス 5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6" name="直線コネクタ 5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7" name="テキスト ボックス 5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8" name="直線コネクタ 5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9" name="テキスト ボックス 5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0" name="直線コネクタ 5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1" name="テキスト ボックス 5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553" name="直線コネクタ 552"/>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5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55" name="直線コネクタ 55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556"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557" name="直線コネクタ 55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558"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559" name="フローチャート: 判断 558"/>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560" name="フローチャート: 判断 559"/>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561" name="フローチャート: 判断 560"/>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562" name="フローチャート: 判断 561"/>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568" name="楕円 567"/>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134801</xdr:rowOff>
    </xdr:from>
    <xdr:to>
      <xdr:col>107</xdr:col>
      <xdr:colOff>101600</xdr:colOff>
      <xdr:row>108</xdr:row>
      <xdr:rowOff>64951</xdr:rowOff>
    </xdr:to>
    <xdr:sp macro="" textlink="">
      <xdr:nvSpPr>
        <xdr:cNvPr id="569" name="楕円 568"/>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14151</xdr:rowOff>
    </xdr:to>
    <xdr:cxnSp macro="">
      <xdr:nvCxnSpPr>
        <xdr:cNvPr id="570" name="直線コネクタ 569"/>
        <xdr:cNvCxnSpPr/>
      </xdr:nvCxnSpPr>
      <xdr:spPr>
        <a:xfrm>
          <a:off x="20434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571" name="楕円 570"/>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10886</xdr:rowOff>
    </xdr:from>
    <xdr:to>
      <xdr:col>107</xdr:col>
      <xdr:colOff>50800</xdr:colOff>
      <xdr:row>108</xdr:row>
      <xdr:rowOff>14151</xdr:rowOff>
    </xdr:to>
    <xdr:cxnSp macro="">
      <xdr:nvCxnSpPr>
        <xdr:cNvPr id="572" name="直線コネクタ 571"/>
        <xdr:cNvCxnSpPr/>
      </xdr:nvCxnSpPr>
      <xdr:spPr>
        <a:xfrm>
          <a:off x="19545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573"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574"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575"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576" name="n_1main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577" name="n_2mainValue【公民館】&#10;一人当たり面積"/>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578" name="n_3mainValue【公民館】&#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類似団体と比較し有形固定資産減価償却率は高い。</a:t>
          </a:r>
        </a:p>
        <a:p>
          <a:r>
            <a:rPr kumimoji="1" lang="ja-JP" altLang="en-US" sz="1300">
              <a:latin typeface="ＭＳ Ｐゴシック" panose="020B0600070205080204" pitchFamily="50" charset="-128"/>
              <a:ea typeface="ＭＳ Ｐゴシック" panose="020B0600070205080204" pitchFamily="50" charset="-128"/>
            </a:rPr>
            <a:t>橋りょうについては橋りょう長寿命化修繕計画に基づき修繕を進めているところである。</a:t>
          </a:r>
        </a:p>
        <a:p>
          <a:r>
            <a:rPr kumimoji="1" lang="ja-JP" altLang="en-US" sz="1300">
              <a:latin typeface="ＭＳ Ｐゴシック" panose="020B0600070205080204" pitchFamily="50" charset="-128"/>
              <a:ea typeface="ＭＳ Ｐゴシック" panose="020B0600070205080204" pitchFamily="50" charset="-128"/>
            </a:rPr>
            <a:t>学校施設については最も古い施設で昭和４２年度建設となっており、公共施設総合管理計画に基づき、長寿命化、統複合化を検討していく。</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については整備中につき分析不可。</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34,783
34,299
11.19
10,797,054
10,500,112
264,171
6,710,087
7,364,323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44994</xdr:rowOff>
    </xdr:from>
    <xdr:to>
      <xdr:col>15</xdr:col>
      <xdr:colOff>101600</xdr:colOff>
      <xdr:row>38</xdr:row>
      <xdr:rowOff>146594</xdr:rowOff>
    </xdr:to>
    <xdr:sp macro="" textlink="">
      <xdr:nvSpPr>
        <xdr:cNvPr id="66" name="フローチャート: 判断 65"/>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137721</xdr:rowOff>
    </xdr:from>
    <xdr:ext cx="405111" cy="259045"/>
    <xdr:sp macro="" textlink="">
      <xdr:nvSpPr>
        <xdr:cNvPr id="67"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59690</xdr:rowOff>
    </xdr:from>
    <xdr:to>
      <xdr:col>10</xdr:col>
      <xdr:colOff>165100</xdr:colOff>
      <xdr:row>38</xdr:row>
      <xdr:rowOff>161290</xdr:rowOff>
    </xdr:to>
    <xdr:sp macro="" textlink="">
      <xdr:nvSpPr>
        <xdr:cNvPr id="68" name="フローチャート: 判断 67"/>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152417</xdr:rowOff>
    </xdr:from>
    <xdr:ext cx="405111" cy="259045"/>
    <xdr:sp macro="" textlink="">
      <xdr:nvSpPr>
        <xdr:cNvPr id="69"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5" name="楕円 74"/>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118473</xdr:rowOff>
    </xdr:from>
    <xdr:to>
      <xdr:col>15</xdr:col>
      <xdr:colOff>101600</xdr:colOff>
      <xdr:row>37</xdr:row>
      <xdr:rowOff>48623</xdr:rowOff>
    </xdr:to>
    <xdr:sp macro="" textlink="">
      <xdr:nvSpPr>
        <xdr:cNvPr id="76" name="楕円 75"/>
        <xdr:cNvSpPr/>
      </xdr:nvSpPr>
      <xdr:spPr>
        <a:xfrm>
          <a:off x="2857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169273</xdr:rowOff>
    </xdr:to>
    <xdr:cxnSp macro="">
      <xdr:nvCxnSpPr>
        <xdr:cNvPr id="77" name="直線コネクタ 76"/>
        <xdr:cNvCxnSpPr/>
      </xdr:nvCxnSpPr>
      <xdr:spPr>
        <a:xfrm flipV="1">
          <a:off x="2908300" y="63071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8" name="楕円 77"/>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30480</xdr:rowOff>
    </xdr:to>
    <xdr:cxnSp macro="">
      <xdr:nvCxnSpPr>
        <xdr:cNvPr id="79" name="直線コネクタ 78"/>
        <xdr:cNvCxnSpPr/>
      </xdr:nvCxnSpPr>
      <xdr:spPr>
        <a:xfrm flipV="1">
          <a:off x="2019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30860</xdr:rowOff>
    </xdr:from>
    <xdr:ext cx="405111" cy="259045"/>
    <xdr:sp macro="" textlink="">
      <xdr:nvSpPr>
        <xdr:cNvPr id="80" name="n_1mainValue【図書館】&#10;有形固定資産減価償却率"/>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65150</xdr:rowOff>
    </xdr:from>
    <xdr:ext cx="405111" cy="259045"/>
    <xdr:sp macro="" textlink="">
      <xdr:nvSpPr>
        <xdr:cNvPr id="81" name="n_2mainValue【図書館】&#10;有形固定資産減価償却率"/>
        <xdr:cNvSpPr txBox="1"/>
      </xdr:nvSpPr>
      <xdr:spPr>
        <a:xfrm>
          <a:off x="2705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2" name="n_3main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10"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133985</xdr:rowOff>
    </xdr:from>
    <xdr:to>
      <xdr:col>46</xdr:col>
      <xdr:colOff>38100</xdr:colOff>
      <xdr:row>39</xdr:row>
      <xdr:rowOff>64135</xdr:rowOff>
    </xdr:to>
    <xdr:sp macro="" textlink="">
      <xdr:nvSpPr>
        <xdr:cNvPr id="111" name="フローチャート: 判断 110"/>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80662</xdr:rowOff>
    </xdr:from>
    <xdr:ext cx="469744" cy="259045"/>
    <xdr:sp macro="" textlink="">
      <xdr:nvSpPr>
        <xdr:cNvPr id="112"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13" name="フローチャート: 判断 112"/>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120667</xdr:rowOff>
    </xdr:from>
    <xdr:ext cx="469744" cy="259045"/>
    <xdr:sp macro="" textlink="">
      <xdr:nvSpPr>
        <xdr:cNvPr id="114"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0" name="楕円 119"/>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楕円 120"/>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22" name="直線コネクタ 121"/>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23" name="楕円 122"/>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24" name="直線コネクタ 123"/>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25"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6"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27" name="n_3main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160"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61" name="フローチャート: 判断 16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16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63" name="フローチャート: 判断 162"/>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80027</xdr:rowOff>
    </xdr:from>
    <xdr:ext cx="405111" cy="259045"/>
    <xdr:sp macro="" textlink="">
      <xdr:nvSpPr>
        <xdr:cNvPr id="164"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70" name="楕円 169"/>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130175</xdr:rowOff>
    </xdr:from>
    <xdr:to>
      <xdr:col>15</xdr:col>
      <xdr:colOff>101600</xdr:colOff>
      <xdr:row>59</xdr:row>
      <xdr:rowOff>60325</xdr:rowOff>
    </xdr:to>
    <xdr:sp macro="" textlink="">
      <xdr:nvSpPr>
        <xdr:cNvPr id="171" name="楕円 170"/>
        <xdr:cNvSpPr/>
      </xdr:nvSpPr>
      <xdr:spPr>
        <a:xfrm>
          <a:off x="285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59</xdr:row>
      <xdr:rowOff>9525</xdr:rowOff>
    </xdr:to>
    <xdr:cxnSp macro="">
      <xdr:nvCxnSpPr>
        <xdr:cNvPr id="172" name="直線コネクタ 171"/>
        <xdr:cNvCxnSpPr/>
      </xdr:nvCxnSpPr>
      <xdr:spPr>
        <a:xfrm flipV="1">
          <a:off x="2908300" y="10079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168275</xdr:rowOff>
    </xdr:from>
    <xdr:to>
      <xdr:col>10</xdr:col>
      <xdr:colOff>165100</xdr:colOff>
      <xdr:row>59</xdr:row>
      <xdr:rowOff>98425</xdr:rowOff>
    </xdr:to>
    <xdr:sp macro="" textlink="">
      <xdr:nvSpPr>
        <xdr:cNvPr id="173" name="楕円 172"/>
        <xdr:cNvSpPr/>
      </xdr:nvSpPr>
      <xdr:spPr>
        <a:xfrm>
          <a:off x="196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9525</xdr:rowOff>
    </xdr:from>
    <xdr:to>
      <xdr:col>15</xdr:col>
      <xdr:colOff>50800</xdr:colOff>
      <xdr:row>59</xdr:row>
      <xdr:rowOff>47625</xdr:rowOff>
    </xdr:to>
    <xdr:cxnSp macro="">
      <xdr:nvCxnSpPr>
        <xdr:cNvPr id="174" name="直線コネクタ 173"/>
        <xdr:cNvCxnSpPr/>
      </xdr:nvCxnSpPr>
      <xdr:spPr>
        <a:xfrm flipV="1">
          <a:off x="2019300" y="1012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31132</xdr:rowOff>
    </xdr:from>
    <xdr:ext cx="405111" cy="259045"/>
    <xdr:sp macro="" textlink="">
      <xdr:nvSpPr>
        <xdr:cNvPr id="175" name="n_1mainValue【体育館・プール】&#10;有形固定資産減価償却率"/>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76852</xdr:rowOff>
    </xdr:from>
    <xdr:ext cx="405111" cy="259045"/>
    <xdr:sp macro="" textlink="">
      <xdr:nvSpPr>
        <xdr:cNvPr id="176" name="n_2mainValue【体育館・プール】&#10;有形固定資産減価償却率"/>
        <xdr:cNvSpPr txBox="1"/>
      </xdr:nvSpPr>
      <xdr:spPr>
        <a:xfrm>
          <a:off x="2705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114952</xdr:rowOff>
    </xdr:from>
    <xdr:ext cx="405111" cy="259045"/>
    <xdr:sp macro="" textlink="">
      <xdr:nvSpPr>
        <xdr:cNvPr id="177" name="n_3mainValue【体育館・プール】&#10;有形固定資産減価償却率"/>
        <xdr:cNvSpPr txBox="1"/>
      </xdr:nvSpPr>
      <xdr:spPr>
        <a:xfrm>
          <a:off x="1816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209"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10" name="フローチャート: 判断 209"/>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162577</xdr:rowOff>
    </xdr:from>
    <xdr:ext cx="469744" cy="259045"/>
    <xdr:sp macro="" textlink="">
      <xdr:nvSpPr>
        <xdr:cNvPr id="21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212" name="フローチャート: 判断 211"/>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10177</xdr:rowOff>
    </xdr:from>
    <xdr:ext cx="469744" cy="259045"/>
    <xdr:sp macro="" textlink="">
      <xdr:nvSpPr>
        <xdr:cNvPr id="213"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19" name="楕円 218"/>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82550</xdr:rowOff>
    </xdr:from>
    <xdr:to>
      <xdr:col>46</xdr:col>
      <xdr:colOff>38100</xdr:colOff>
      <xdr:row>63</xdr:row>
      <xdr:rowOff>12700</xdr:rowOff>
    </xdr:to>
    <xdr:sp macro="" textlink="">
      <xdr:nvSpPr>
        <xdr:cNvPr id="220" name="楕円 219"/>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133350</xdr:rowOff>
    </xdr:from>
    <xdr:to>
      <xdr:col>50</xdr:col>
      <xdr:colOff>114300</xdr:colOff>
      <xdr:row>62</xdr:row>
      <xdr:rowOff>133350</xdr:rowOff>
    </xdr:to>
    <xdr:cxnSp macro="">
      <xdr:nvCxnSpPr>
        <xdr:cNvPr id="221" name="直線コネクタ 220"/>
        <xdr:cNvCxnSpPr/>
      </xdr:nvCxnSpPr>
      <xdr:spPr>
        <a:xfrm>
          <a:off x="8750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80645</xdr:rowOff>
    </xdr:from>
    <xdr:to>
      <xdr:col>41</xdr:col>
      <xdr:colOff>101600</xdr:colOff>
      <xdr:row>63</xdr:row>
      <xdr:rowOff>10795</xdr:rowOff>
    </xdr:to>
    <xdr:sp macro="" textlink="">
      <xdr:nvSpPr>
        <xdr:cNvPr id="222" name="楕円 221"/>
        <xdr:cNvSpPr/>
      </xdr:nvSpPr>
      <xdr:spPr>
        <a:xfrm>
          <a:off x="7810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131445</xdr:rowOff>
    </xdr:from>
    <xdr:to>
      <xdr:col>45</xdr:col>
      <xdr:colOff>177800</xdr:colOff>
      <xdr:row>62</xdr:row>
      <xdr:rowOff>133350</xdr:rowOff>
    </xdr:to>
    <xdr:cxnSp macro="">
      <xdr:nvCxnSpPr>
        <xdr:cNvPr id="223" name="直線コネクタ 222"/>
        <xdr:cNvCxnSpPr/>
      </xdr:nvCxnSpPr>
      <xdr:spPr>
        <a:xfrm>
          <a:off x="7861300" y="1076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3827</xdr:rowOff>
    </xdr:from>
    <xdr:ext cx="469744" cy="259045"/>
    <xdr:sp macro="" textlink="">
      <xdr:nvSpPr>
        <xdr:cNvPr id="224"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25" name="n_2mainValue【体育館・プール】&#10;一人当たり面積"/>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1922</xdr:rowOff>
    </xdr:from>
    <xdr:ext cx="469744" cy="259045"/>
    <xdr:sp macro="" textlink="">
      <xdr:nvSpPr>
        <xdr:cNvPr id="226" name="n_3mainValue【体育館・プール】&#10;一人当たり面積"/>
        <xdr:cNvSpPr txBox="1"/>
      </xdr:nvSpPr>
      <xdr:spPr>
        <a:xfrm>
          <a:off x="7626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6"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259"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60" name="フローチャート: 判断 259"/>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261"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262" name="フローチャート: 判断 26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74947</xdr:rowOff>
    </xdr:from>
    <xdr:ext cx="405111" cy="259045"/>
    <xdr:sp macro="" textlink="">
      <xdr:nvSpPr>
        <xdr:cNvPr id="263"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269" name="楕円 268"/>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105411</xdr:rowOff>
    </xdr:from>
    <xdr:to>
      <xdr:col>15</xdr:col>
      <xdr:colOff>101600</xdr:colOff>
      <xdr:row>85</xdr:row>
      <xdr:rowOff>35561</xdr:rowOff>
    </xdr:to>
    <xdr:sp macro="" textlink="">
      <xdr:nvSpPr>
        <xdr:cNvPr id="270" name="楕円 269"/>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156211</xdr:rowOff>
    </xdr:to>
    <xdr:cxnSp macro="">
      <xdr:nvCxnSpPr>
        <xdr:cNvPr id="271" name="直線コネクタ 270"/>
        <xdr:cNvCxnSpPr/>
      </xdr:nvCxnSpPr>
      <xdr:spPr>
        <a:xfrm flipV="1">
          <a:off x="2908300" y="14519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143511</xdr:rowOff>
    </xdr:from>
    <xdr:to>
      <xdr:col>10</xdr:col>
      <xdr:colOff>165100</xdr:colOff>
      <xdr:row>85</xdr:row>
      <xdr:rowOff>73661</xdr:rowOff>
    </xdr:to>
    <xdr:sp macro="" textlink="">
      <xdr:nvSpPr>
        <xdr:cNvPr id="272" name="楕円 271"/>
        <xdr:cNvSpPr/>
      </xdr:nvSpPr>
      <xdr:spPr>
        <a:xfrm>
          <a:off x="1968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156211</xdr:rowOff>
    </xdr:from>
    <xdr:to>
      <xdr:col>15</xdr:col>
      <xdr:colOff>50800</xdr:colOff>
      <xdr:row>85</xdr:row>
      <xdr:rowOff>22861</xdr:rowOff>
    </xdr:to>
    <xdr:cxnSp macro="">
      <xdr:nvCxnSpPr>
        <xdr:cNvPr id="273" name="直線コネクタ 272"/>
        <xdr:cNvCxnSpPr/>
      </xdr:nvCxnSpPr>
      <xdr:spPr>
        <a:xfrm flipV="1">
          <a:off x="2019300" y="14558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160038</xdr:rowOff>
    </xdr:from>
    <xdr:ext cx="405111" cy="259045"/>
    <xdr:sp macro="" textlink="">
      <xdr:nvSpPr>
        <xdr:cNvPr id="274" name="n_1mainValue【福祉施設】&#10;有形固定資産減価償却率"/>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275" name="n_2mainValue【福祉施設】&#10;有形固定資産減価償却率"/>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64788</xdr:rowOff>
    </xdr:from>
    <xdr:ext cx="405111" cy="259045"/>
    <xdr:sp macro="" textlink="">
      <xdr:nvSpPr>
        <xdr:cNvPr id="276" name="n_3mainValue【福祉施設】&#10;有形固定資産減価償却率"/>
        <xdr:cNvSpPr txBox="1"/>
      </xdr:nvSpPr>
      <xdr:spPr>
        <a:xfrm>
          <a:off x="1816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07"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71863</xdr:rowOff>
    </xdr:from>
    <xdr:ext cx="469744" cy="259045"/>
    <xdr:sp macro="" textlink="">
      <xdr:nvSpPr>
        <xdr:cNvPr id="310"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311" name="フローチャート: 判断 310"/>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58800</xdr:rowOff>
    </xdr:from>
    <xdr:ext cx="469744" cy="259045"/>
    <xdr:sp macro="" textlink="">
      <xdr:nvSpPr>
        <xdr:cNvPr id="312"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313" name="フローチャート: 判断 312"/>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117583</xdr:rowOff>
    </xdr:from>
    <xdr:ext cx="469744" cy="259045"/>
    <xdr:sp macro="" textlink="">
      <xdr:nvSpPr>
        <xdr:cNvPr id="314" name="n_3aveValue【福祉施設】&#10;一人当たり面積"/>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130992</xdr:rowOff>
    </xdr:from>
    <xdr:to>
      <xdr:col>50</xdr:col>
      <xdr:colOff>165100</xdr:colOff>
      <xdr:row>85</xdr:row>
      <xdr:rowOff>61142</xdr:rowOff>
    </xdr:to>
    <xdr:sp macro="" textlink="">
      <xdr:nvSpPr>
        <xdr:cNvPr id="320" name="楕円 319"/>
        <xdr:cNvSpPr/>
      </xdr:nvSpPr>
      <xdr:spPr>
        <a:xfrm>
          <a:off x="9588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130992</xdr:rowOff>
    </xdr:from>
    <xdr:to>
      <xdr:col>46</xdr:col>
      <xdr:colOff>38100</xdr:colOff>
      <xdr:row>85</xdr:row>
      <xdr:rowOff>61142</xdr:rowOff>
    </xdr:to>
    <xdr:sp macro="" textlink="">
      <xdr:nvSpPr>
        <xdr:cNvPr id="321" name="楕円 320"/>
        <xdr:cNvSpPr/>
      </xdr:nvSpPr>
      <xdr:spPr>
        <a:xfrm>
          <a:off x="8699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10342</xdr:rowOff>
    </xdr:from>
    <xdr:to>
      <xdr:col>50</xdr:col>
      <xdr:colOff>114300</xdr:colOff>
      <xdr:row>85</xdr:row>
      <xdr:rowOff>10342</xdr:rowOff>
    </xdr:to>
    <xdr:cxnSp macro="">
      <xdr:nvCxnSpPr>
        <xdr:cNvPr id="322" name="直線コネクタ 321"/>
        <xdr:cNvCxnSpPr/>
      </xdr:nvCxnSpPr>
      <xdr:spPr>
        <a:xfrm>
          <a:off x="8750300" y="1458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130992</xdr:rowOff>
    </xdr:from>
    <xdr:to>
      <xdr:col>41</xdr:col>
      <xdr:colOff>101600</xdr:colOff>
      <xdr:row>85</xdr:row>
      <xdr:rowOff>61142</xdr:rowOff>
    </xdr:to>
    <xdr:sp macro="" textlink="">
      <xdr:nvSpPr>
        <xdr:cNvPr id="323" name="楕円 322"/>
        <xdr:cNvSpPr/>
      </xdr:nvSpPr>
      <xdr:spPr>
        <a:xfrm>
          <a:off x="7810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10342</xdr:rowOff>
    </xdr:from>
    <xdr:to>
      <xdr:col>45</xdr:col>
      <xdr:colOff>177800</xdr:colOff>
      <xdr:row>85</xdr:row>
      <xdr:rowOff>10342</xdr:rowOff>
    </xdr:to>
    <xdr:cxnSp macro="">
      <xdr:nvCxnSpPr>
        <xdr:cNvPr id="324" name="直線コネクタ 323"/>
        <xdr:cNvCxnSpPr/>
      </xdr:nvCxnSpPr>
      <xdr:spPr>
        <a:xfrm>
          <a:off x="7861300" y="1458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77669</xdr:rowOff>
    </xdr:from>
    <xdr:ext cx="469744" cy="259045"/>
    <xdr:sp macro="" textlink="">
      <xdr:nvSpPr>
        <xdr:cNvPr id="325" name="n_1mainValue【福祉施設】&#10;一人当たり面積"/>
        <xdr:cNvSpPr txBox="1"/>
      </xdr:nvSpPr>
      <xdr:spPr>
        <a:xfrm>
          <a:off x="93917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77669</xdr:rowOff>
    </xdr:from>
    <xdr:ext cx="469744" cy="259045"/>
    <xdr:sp macro="" textlink="">
      <xdr:nvSpPr>
        <xdr:cNvPr id="326" name="n_2mainValue【福祉施設】&#10;一人当たり面積"/>
        <xdr:cNvSpPr txBox="1"/>
      </xdr:nvSpPr>
      <xdr:spPr>
        <a:xfrm>
          <a:off x="85154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77669</xdr:rowOff>
    </xdr:from>
    <xdr:ext cx="469744" cy="259045"/>
    <xdr:sp macro="" textlink="">
      <xdr:nvSpPr>
        <xdr:cNvPr id="327" name="n_3mainValue【福祉施設】&#10;一人当たり面積"/>
        <xdr:cNvSpPr txBox="1"/>
      </xdr:nvSpPr>
      <xdr:spPr>
        <a:xfrm>
          <a:off x="76264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58"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74040</xdr:rowOff>
    </xdr:from>
    <xdr:ext cx="405111" cy="259045"/>
    <xdr:sp macro="" textlink="">
      <xdr:nvSpPr>
        <xdr:cNvPr id="361" name="n_1ave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362" name="フローチャート: 判断 361"/>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93634</xdr:rowOff>
    </xdr:from>
    <xdr:ext cx="405111" cy="259045"/>
    <xdr:sp macro="" textlink="">
      <xdr:nvSpPr>
        <xdr:cNvPr id="363" name="n_2aveValue【市民会館】&#10;有形固定資産減価償却率"/>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364" name="フローチャート: 判断 363"/>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92001</xdr:rowOff>
    </xdr:from>
    <xdr:ext cx="405111" cy="259045"/>
    <xdr:sp macro="" textlink="">
      <xdr:nvSpPr>
        <xdr:cNvPr id="365" name="n_3aveValue【市民会館】&#10;有形固定資産減価償却率"/>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58057</xdr:rowOff>
    </xdr:from>
    <xdr:to>
      <xdr:col>20</xdr:col>
      <xdr:colOff>38100</xdr:colOff>
      <xdr:row>103</xdr:row>
      <xdr:rowOff>159657</xdr:rowOff>
    </xdr:to>
    <xdr:sp macro="" textlink="">
      <xdr:nvSpPr>
        <xdr:cNvPr id="371" name="楕円 370"/>
        <xdr:cNvSpPr/>
      </xdr:nvSpPr>
      <xdr:spPr>
        <a:xfrm>
          <a:off x="3746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110308</xdr:rowOff>
    </xdr:from>
    <xdr:to>
      <xdr:col>15</xdr:col>
      <xdr:colOff>101600</xdr:colOff>
      <xdr:row>104</xdr:row>
      <xdr:rowOff>40458</xdr:rowOff>
    </xdr:to>
    <xdr:sp macro="" textlink="">
      <xdr:nvSpPr>
        <xdr:cNvPr id="372" name="楕円 371"/>
        <xdr:cNvSpPr/>
      </xdr:nvSpPr>
      <xdr:spPr>
        <a:xfrm>
          <a:off x="2857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108857</xdr:rowOff>
    </xdr:from>
    <xdr:to>
      <xdr:col>19</xdr:col>
      <xdr:colOff>177800</xdr:colOff>
      <xdr:row>103</xdr:row>
      <xdr:rowOff>161108</xdr:rowOff>
    </xdr:to>
    <xdr:cxnSp macro="">
      <xdr:nvCxnSpPr>
        <xdr:cNvPr id="373" name="直線コネクタ 372"/>
        <xdr:cNvCxnSpPr/>
      </xdr:nvCxnSpPr>
      <xdr:spPr>
        <a:xfrm flipV="1">
          <a:off x="2908300" y="1776820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164193</xdr:rowOff>
    </xdr:from>
    <xdr:to>
      <xdr:col>10</xdr:col>
      <xdr:colOff>165100</xdr:colOff>
      <xdr:row>104</xdr:row>
      <xdr:rowOff>94343</xdr:rowOff>
    </xdr:to>
    <xdr:sp macro="" textlink="">
      <xdr:nvSpPr>
        <xdr:cNvPr id="374" name="楕円 373"/>
        <xdr:cNvSpPr/>
      </xdr:nvSpPr>
      <xdr:spPr>
        <a:xfrm>
          <a:off x="196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161108</xdr:rowOff>
    </xdr:from>
    <xdr:to>
      <xdr:col>15</xdr:col>
      <xdr:colOff>50800</xdr:colOff>
      <xdr:row>104</xdr:row>
      <xdr:rowOff>43543</xdr:rowOff>
    </xdr:to>
    <xdr:cxnSp macro="">
      <xdr:nvCxnSpPr>
        <xdr:cNvPr id="375" name="直線コネクタ 374"/>
        <xdr:cNvCxnSpPr/>
      </xdr:nvCxnSpPr>
      <xdr:spPr>
        <a:xfrm flipV="1">
          <a:off x="2019300" y="1782045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4734</xdr:rowOff>
    </xdr:from>
    <xdr:ext cx="405111" cy="259045"/>
    <xdr:sp macro="" textlink="">
      <xdr:nvSpPr>
        <xdr:cNvPr id="376" name="n_1mainValue【市民会館】&#10;有形固定資産減価償却率"/>
        <xdr:cNvSpPr txBox="1"/>
      </xdr:nvSpPr>
      <xdr:spPr>
        <a:xfrm>
          <a:off x="3582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56985</xdr:rowOff>
    </xdr:from>
    <xdr:ext cx="405111" cy="259045"/>
    <xdr:sp macro="" textlink="">
      <xdr:nvSpPr>
        <xdr:cNvPr id="377" name="n_2mainValue【市民会館】&#10;有形固定資産減価償却率"/>
        <xdr:cNvSpPr txBox="1"/>
      </xdr:nvSpPr>
      <xdr:spPr>
        <a:xfrm>
          <a:off x="2705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110870</xdr:rowOff>
    </xdr:from>
    <xdr:ext cx="405111" cy="259045"/>
    <xdr:sp macro="" textlink="">
      <xdr:nvSpPr>
        <xdr:cNvPr id="378" name="n_3mainValue【市民会館】&#10;有形固定資産減価償却率"/>
        <xdr:cNvSpPr txBox="1"/>
      </xdr:nvSpPr>
      <xdr:spPr>
        <a:xfrm>
          <a:off x="1816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9" name="直線コネクタ 38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0" name="テキスト ボックス 38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1" name="直線コネクタ 39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2" name="テキスト ボックス 39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3" name="直線コネクタ 39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4" name="テキスト ボックス 39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5" name="直線コネクタ 39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6" name="テキスト ボックス 39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00" name="直線コネクタ 399"/>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01"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02" name="直線コネクタ 401"/>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03"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04" name="直線コネクタ 403"/>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05"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6" name="フローチャート: 判断 405"/>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7" name="フローチャート: 判断 406"/>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408"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409" name="フローチャート: 判断 40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410"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411" name="フローチャート: 判断 410"/>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412"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18" name="楕円 417"/>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19" name="楕円 418"/>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30480</xdr:rowOff>
    </xdr:to>
    <xdr:cxnSp macro="">
      <xdr:nvCxnSpPr>
        <xdr:cNvPr id="420" name="直線コネクタ 419"/>
        <xdr:cNvCxnSpPr/>
      </xdr:nvCxnSpPr>
      <xdr:spPr>
        <a:xfrm>
          <a:off x="8750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148844</xdr:rowOff>
    </xdr:from>
    <xdr:to>
      <xdr:col>41</xdr:col>
      <xdr:colOff>101600</xdr:colOff>
      <xdr:row>107</xdr:row>
      <xdr:rowOff>78994</xdr:rowOff>
    </xdr:to>
    <xdr:sp macro="" textlink="">
      <xdr:nvSpPr>
        <xdr:cNvPr id="421" name="楕円 420"/>
        <xdr:cNvSpPr/>
      </xdr:nvSpPr>
      <xdr:spPr>
        <a:xfrm>
          <a:off x="7810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28194</xdr:rowOff>
    </xdr:from>
    <xdr:to>
      <xdr:col>45</xdr:col>
      <xdr:colOff>177800</xdr:colOff>
      <xdr:row>107</xdr:row>
      <xdr:rowOff>30480</xdr:rowOff>
    </xdr:to>
    <xdr:cxnSp macro="">
      <xdr:nvCxnSpPr>
        <xdr:cNvPr id="422" name="直線コネクタ 421"/>
        <xdr:cNvCxnSpPr/>
      </xdr:nvCxnSpPr>
      <xdr:spPr>
        <a:xfrm>
          <a:off x="7861300" y="1837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72407</xdr:rowOff>
    </xdr:from>
    <xdr:ext cx="469744" cy="259045"/>
    <xdr:sp macro="" textlink="">
      <xdr:nvSpPr>
        <xdr:cNvPr id="423"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24"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70121</xdr:rowOff>
    </xdr:from>
    <xdr:ext cx="469744" cy="259045"/>
    <xdr:sp macro="" textlink="">
      <xdr:nvSpPr>
        <xdr:cNvPr id="425" name="n_3mainValue【市民会館】&#10;一人当たり面積"/>
        <xdr:cNvSpPr txBox="1"/>
      </xdr:nvSpPr>
      <xdr:spPr>
        <a:xfrm>
          <a:off x="7626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51" name="直線コネクタ 450"/>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52"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3" name="直線コネクタ 45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54"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55" name="直線コネクタ 454"/>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56"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57" name="フローチャート: 判断 456"/>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58" name="フローチャート: 判断 457"/>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7093</xdr:rowOff>
    </xdr:from>
    <xdr:ext cx="405111" cy="259045"/>
    <xdr:sp macro="" textlink="">
      <xdr:nvSpPr>
        <xdr:cNvPr id="459"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60" name="フローチャート: 判断 459"/>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162214</xdr:rowOff>
    </xdr:from>
    <xdr:ext cx="405111" cy="259045"/>
    <xdr:sp macro="" textlink="">
      <xdr:nvSpPr>
        <xdr:cNvPr id="461"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462" name="フローチャート: 判断 461"/>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463"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165826</xdr:rowOff>
    </xdr:from>
    <xdr:to>
      <xdr:col>81</xdr:col>
      <xdr:colOff>101600</xdr:colOff>
      <xdr:row>35</xdr:row>
      <xdr:rowOff>95976</xdr:rowOff>
    </xdr:to>
    <xdr:sp macro="" textlink="">
      <xdr:nvSpPr>
        <xdr:cNvPr id="469" name="楕円 468"/>
        <xdr:cNvSpPr/>
      </xdr:nvSpPr>
      <xdr:spPr>
        <a:xfrm>
          <a:off x="15430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22134</xdr:rowOff>
    </xdr:from>
    <xdr:to>
      <xdr:col>76</xdr:col>
      <xdr:colOff>165100</xdr:colOff>
      <xdr:row>35</xdr:row>
      <xdr:rowOff>123734</xdr:rowOff>
    </xdr:to>
    <xdr:sp macro="" textlink="">
      <xdr:nvSpPr>
        <xdr:cNvPr id="470" name="楕円 469"/>
        <xdr:cNvSpPr/>
      </xdr:nvSpPr>
      <xdr:spPr>
        <a:xfrm>
          <a:off x="14541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45176</xdr:rowOff>
    </xdr:from>
    <xdr:to>
      <xdr:col>81</xdr:col>
      <xdr:colOff>50800</xdr:colOff>
      <xdr:row>35</xdr:row>
      <xdr:rowOff>72934</xdr:rowOff>
    </xdr:to>
    <xdr:cxnSp macro="">
      <xdr:nvCxnSpPr>
        <xdr:cNvPr id="471" name="直線コネクタ 470"/>
        <xdr:cNvCxnSpPr/>
      </xdr:nvCxnSpPr>
      <xdr:spPr>
        <a:xfrm flipV="1">
          <a:off x="14592300" y="60459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112503</xdr:rowOff>
    </xdr:from>
    <xdr:ext cx="405111" cy="259045"/>
    <xdr:sp macro="" textlink="">
      <xdr:nvSpPr>
        <xdr:cNvPr id="472" name="n_1mainValue【一般廃棄物処理施設】&#10;有形固定資産減価償却率"/>
        <xdr:cNvSpPr txBox="1"/>
      </xdr:nvSpPr>
      <xdr:spPr>
        <a:xfrm>
          <a:off x="152660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140261</xdr:rowOff>
    </xdr:from>
    <xdr:ext cx="405111" cy="259045"/>
    <xdr:sp macro="" textlink="">
      <xdr:nvSpPr>
        <xdr:cNvPr id="473" name="n_2mainValue【一般廃棄物処理施設】&#10;有形固定資産減価償却率"/>
        <xdr:cNvSpPr txBox="1"/>
      </xdr:nvSpPr>
      <xdr:spPr>
        <a:xfrm>
          <a:off x="14389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4" name="直線コネクタ 48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5" name="テキスト ボックス 48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6" name="直線コネクタ 48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7" name="テキスト ボックス 48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88" name="直線コネクタ 48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89" name="テキスト ボックス 48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1" name="テキスト ボックス 4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93" name="直線コネクタ 49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5" name="直線コネクタ 49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9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97" name="直線コネクタ 49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98"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99" name="フローチャート: 判断 49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00" name="フローチャート: 判断 49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501"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502" name="フローチャート: 判断 501"/>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503"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504" name="フローチャート: 判断 503"/>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505"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17285</xdr:rowOff>
    </xdr:from>
    <xdr:to>
      <xdr:col>112</xdr:col>
      <xdr:colOff>38100</xdr:colOff>
      <xdr:row>39</xdr:row>
      <xdr:rowOff>118885</xdr:rowOff>
    </xdr:to>
    <xdr:sp macro="" textlink="">
      <xdr:nvSpPr>
        <xdr:cNvPr id="511" name="楕円 510"/>
        <xdr:cNvSpPr/>
      </xdr:nvSpPr>
      <xdr:spPr>
        <a:xfrm>
          <a:off x="21272500" y="67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16101</xdr:rowOff>
    </xdr:from>
    <xdr:to>
      <xdr:col>107</xdr:col>
      <xdr:colOff>101600</xdr:colOff>
      <xdr:row>39</xdr:row>
      <xdr:rowOff>117701</xdr:rowOff>
    </xdr:to>
    <xdr:sp macro="" textlink="">
      <xdr:nvSpPr>
        <xdr:cNvPr id="512" name="楕円 511"/>
        <xdr:cNvSpPr/>
      </xdr:nvSpPr>
      <xdr:spPr>
        <a:xfrm>
          <a:off x="20383500" y="67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66901</xdr:rowOff>
    </xdr:from>
    <xdr:to>
      <xdr:col>111</xdr:col>
      <xdr:colOff>177800</xdr:colOff>
      <xdr:row>39</xdr:row>
      <xdr:rowOff>68085</xdr:rowOff>
    </xdr:to>
    <xdr:cxnSp macro="">
      <xdr:nvCxnSpPr>
        <xdr:cNvPr id="513" name="直線コネクタ 512"/>
        <xdr:cNvCxnSpPr/>
      </xdr:nvCxnSpPr>
      <xdr:spPr>
        <a:xfrm>
          <a:off x="20434300" y="6753451"/>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110012</xdr:rowOff>
    </xdr:from>
    <xdr:ext cx="534377" cy="259045"/>
    <xdr:sp macro="" textlink="">
      <xdr:nvSpPr>
        <xdr:cNvPr id="514" name="n_1mainValue【一般廃棄物処理施設】&#10;一人当たり有形固定資産（償却資産）額"/>
        <xdr:cNvSpPr txBox="1"/>
      </xdr:nvSpPr>
      <xdr:spPr>
        <a:xfrm>
          <a:off x="21043411" y="67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108828</xdr:rowOff>
    </xdr:from>
    <xdr:ext cx="534377" cy="259045"/>
    <xdr:sp macro="" textlink="">
      <xdr:nvSpPr>
        <xdr:cNvPr id="515" name="n_2mainValue【一般廃棄物処理施設】&#10;一人当たり有形固定資産（償却資産）額"/>
        <xdr:cNvSpPr txBox="1"/>
      </xdr:nvSpPr>
      <xdr:spPr>
        <a:xfrm>
          <a:off x="20167111" y="679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7" name="テキスト ボックス 52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7" name="テキスト ボックス 53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41" name="直線コネクタ 540"/>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42"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43" name="直線コネクタ 54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44"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45" name="直線コネクタ 544"/>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46"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47" name="フローチャート: 判断 546"/>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48" name="フローチャート: 判断 547"/>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84381</xdr:rowOff>
    </xdr:from>
    <xdr:ext cx="405111" cy="259045"/>
    <xdr:sp macro="" textlink="">
      <xdr:nvSpPr>
        <xdr:cNvPr id="549"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50" name="フローチャート: 判断 549"/>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5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552" name="フローチャート: 判断 551"/>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28864</xdr:rowOff>
    </xdr:from>
    <xdr:ext cx="405111" cy="259045"/>
    <xdr:sp macro="" textlink="">
      <xdr:nvSpPr>
        <xdr:cNvPr id="553"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4" name="テキスト ボックス 5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107587</xdr:rowOff>
    </xdr:from>
    <xdr:to>
      <xdr:col>81</xdr:col>
      <xdr:colOff>101600</xdr:colOff>
      <xdr:row>58</xdr:row>
      <xdr:rowOff>37737</xdr:rowOff>
    </xdr:to>
    <xdr:sp macro="" textlink="">
      <xdr:nvSpPr>
        <xdr:cNvPr id="559" name="楕円 558"/>
        <xdr:cNvSpPr/>
      </xdr:nvSpPr>
      <xdr:spPr>
        <a:xfrm>
          <a:off x="15430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140244</xdr:rowOff>
    </xdr:from>
    <xdr:to>
      <xdr:col>76</xdr:col>
      <xdr:colOff>165100</xdr:colOff>
      <xdr:row>58</xdr:row>
      <xdr:rowOff>70394</xdr:rowOff>
    </xdr:to>
    <xdr:sp macro="" textlink="">
      <xdr:nvSpPr>
        <xdr:cNvPr id="560" name="楕円 559"/>
        <xdr:cNvSpPr/>
      </xdr:nvSpPr>
      <xdr:spPr>
        <a:xfrm>
          <a:off x="14541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158387</xdr:rowOff>
    </xdr:from>
    <xdr:to>
      <xdr:col>81</xdr:col>
      <xdr:colOff>50800</xdr:colOff>
      <xdr:row>58</xdr:row>
      <xdr:rowOff>19594</xdr:rowOff>
    </xdr:to>
    <xdr:cxnSp macro="">
      <xdr:nvCxnSpPr>
        <xdr:cNvPr id="561" name="直線コネクタ 560"/>
        <xdr:cNvCxnSpPr/>
      </xdr:nvCxnSpPr>
      <xdr:spPr>
        <a:xfrm flipV="1">
          <a:off x="14592300" y="99310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161472</xdr:rowOff>
    </xdr:from>
    <xdr:to>
      <xdr:col>72</xdr:col>
      <xdr:colOff>38100</xdr:colOff>
      <xdr:row>58</xdr:row>
      <xdr:rowOff>91622</xdr:rowOff>
    </xdr:to>
    <xdr:sp macro="" textlink="">
      <xdr:nvSpPr>
        <xdr:cNvPr id="562" name="楕円 561"/>
        <xdr:cNvSpPr/>
      </xdr:nvSpPr>
      <xdr:spPr>
        <a:xfrm>
          <a:off x="13652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19594</xdr:rowOff>
    </xdr:from>
    <xdr:to>
      <xdr:col>76</xdr:col>
      <xdr:colOff>114300</xdr:colOff>
      <xdr:row>58</xdr:row>
      <xdr:rowOff>40822</xdr:rowOff>
    </xdr:to>
    <xdr:cxnSp macro="">
      <xdr:nvCxnSpPr>
        <xdr:cNvPr id="563" name="直線コネクタ 562"/>
        <xdr:cNvCxnSpPr/>
      </xdr:nvCxnSpPr>
      <xdr:spPr>
        <a:xfrm flipV="1">
          <a:off x="13703300" y="99636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54264</xdr:rowOff>
    </xdr:from>
    <xdr:ext cx="405111" cy="259045"/>
    <xdr:sp macro="" textlink="">
      <xdr:nvSpPr>
        <xdr:cNvPr id="564" name="n_1mainValue【保健センター・保健所】&#10;有形固定資産減価償却率"/>
        <xdr:cNvSpPr txBox="1"/>
      </xdr:nvSpPr>
      <xdr:spPr>
        <a:xfrm>
          <a:off x="152660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86921</xdr:rowOff>
    </xdr:from>
    <xdr:ext cx="405111" cy="259045"/>
    <xdr:sp macro="" textlink="">
      <xdr:nvSpPr>
        <xdr:cNvPr id="565" name="n_2mainValue【保健センター・保健所】&#10;有形固定資産減価償却率"/>
        <xdr:cNvSpPr txBox="1"/>
      </xdr:nvSpPr>
      <xdr:spPr>
        <a:xfrm>
          <a:off x="143897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108149</xdr:rowOff>
    </xdr:from>
    <xdr:ext cx="405111" cy="259045"/>
    <xdr:sp macro="" textlink="">
      <xdr:nvSpPr>
        <xdr:cNvPr id="566" name="n_3mainValue【保健センター・保健所】&#10;有形固定資産減価償却率"/>
        <xdr:cNvSpPr txBox="1"/>
      </xdr:nvSpPr>
      <xdr:spPr>
        <a:xfrm>
          <a:off x="13500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92" name="直線コネクタ 591"/>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9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94" name="直線コネクタ 59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95"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96" name="直線コネクタ 595"/>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97"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8" name="フローチャート: 判断 597"/>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99" name="フローチャート: 判断 598"/>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600"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601" name="フローチャート: 判断 600"/>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602"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603" name="フローチャート: 判断 602"/>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604"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610" name="楕円 609"/>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17780</xdr:rowOff>
    </xdr:from>
    <xdr:to>
      <xdr:col>107</xdr:col>
      <xdr:colOff>101600</xdr:colOff>
      <xdr:row>64</xdr:row>
      <xdr:rowOff>119380</xdr:rowOff>
    </xdr:to>
    <xdr:sp macro="" textlink="">
      <xdr:nvSpPr>
        <xdr:cNvPr id="611" name="楕円 610"/>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612" name="直線コネクタ 611"/>
        <xdr:cNvCxnSpPr/>
      </xdr:nvCxnSpPr>
      <xdr:spPr>
        <a:xfrm>
          <a:off x="20434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613" name="楕円 612"/>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614" name="直線コネクタ 613"/>
        <xdr:cNvCxnSpPr/>
      </xdr:nvCxnSpPr>
      <xdr:spPr>
        <a:xfrm>
          <a:off x="19545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110507</xdr:rowOff>
    </xdr:from>
    <xdr:ext cx="469744" cy="259045"/>
    <xdr:sp macro="" textlink="">
      <xdr:nvSpPr>
        <xdr:cNvPr id="615"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616" name="n_2mainValue【保健センター・保健所】&#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617" name="n_3mainValue【保健センター・保健所】&#10;一人当たり面積"/>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9" name="テキスト ボックス 6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9" name="テキスト ボックス 6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43" name="直線コネクタ 642"/>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4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45" name="直線コネクタ 64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7" name="直線コネクタ 6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48"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49" name="フローチャート: 判断 648"/>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50" name="フローチャート: 判断 649"/>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651"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52" name="フローチャート: 判断 651"/>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653"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654" name="フローチャート: 判断 653"/>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655"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21589</xdr:rowOff>
    </xdr:from>
    <xdr:to>
      <xdr:col>76</xdr:col>
      <xdr:colOff>165100</xdr:colOff>
      <xdr:row>82</xdr:row>
      <xdr:rowOff>123189</xdr:rowOff>
    </xdr:to>
    <xdr:sp macro="" textlink="">
      <xdr:nvSpPr>
        <xdr:cNvPr id="661" name="楕円 660"/>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114316</xdr:rowOff>
    </xdr:from>
    <xdr:ext cx="405111" cy="259045"/>
    <xdr:sp macro="" textlink="">
      <xdr:nvSpPr>
        <xdr:cNvPr id="662" name="n_2main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3" name="直線コネクタ 6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4" name="テキスト ボックス 6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5" name="直線コネクタ 6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6" name="テキスト ボックス 6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7" name="直線コネクタ 6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8" name="テキスト ボックス 6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9" name="直線コネクタ 6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0" name="テキスト ボックス 6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84" name="直線コネクタ 683"/>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85"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86" name="直線コネクタ 685"/>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87"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88" name="直線コネクタ 687"/>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89"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90" name="フローチャート: 判断 689"/>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91" name="フローチャート: 判断 690"/>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692"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693" name="フローチャート: 判断 692"/>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694"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695" name="フローチャート: 判断 694"/>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696"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7" name="テキスト ボックス 6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8" name="テキスト ボックス 6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9" name="テキスト ボックス 6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0" name="テキスト ボックス 6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1" name="テキスト ボックス 7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702" name="楕円 701"/>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32021</xdr:rowOff>
    </xdr:from>
    <xdr:ext cx="469744" cy="259045"/>
    <xdr:sp macro="" textlink="">
      <xdr:nvSpPr>
        <xdr:cNvPr id="703"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4" name="直線コネクタ 7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5" name="テキスト ボックス 7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6" name="直線コネクタ 7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7" name="テキスト ボックス 7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8" name="直線コネクタ 7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9" name="テキスト ボックス 7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0" name="直線コネクタ 7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1" name="テキスト ボックス 7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2" name="直線コネクタ 7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3" name="テキスト ボックス 7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4" name="直線コネクタ 7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5" name="テキスト ボックス 7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7" name="テキスト ボックス 7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29" name="直線コネクタ 728"/>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30"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31" name="直線コネクタ 730"/>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3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3" name="直線コネクタ 7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34"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35" name="フローチャート: 判断 734"/>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36" name="フローチャート: 判断 735"/>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737"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738" name="フローチャート: 判断 737"/>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739"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740" name="フローチャート: 判断 73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113228</xdr:rowOff>
    </xdr:from>
    <xdr:ext cx="405111" cy="259045"/>
    <xdr:sp macro="" textlink="">
      <xdr:nvSpPr>
        <xdr:cNvPr id="741"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103777</xdr:rowOff>
    </xdr:from>
    <xdr:to>
      <xdr:col>81</xdr:col>
      <xdr:colOff>101600</xdr:colOff>
      <xdr:row>102</xdr:row>
      <xdr:rowOff>33927</xdr:rowOff>
    </xdr:to>
    <xdr:sp macro="" textlink="">
      <xdr:nvSpPr>
        <xdr:cNvPr id="747" name="楕円 746"/>
        <xdr:cNvSpPr/>
      </xdr:nvSpPr>
      <xdr:spPr>
        <a:xfrm>
          <a:off x="15430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111942</xdr:rowOff>
    </xdr:from>
    <xdr:to>
      <xdr:col>76</xdr:col>
      <xdr:colOff>165100</xdr:colOff>
      <xdr:row>102</xdr:row>
      <xdr:rowOff>42092</xdr:rowOff>
    </xdr:to>
    <xdr:sp macro="" textlink="">
      <xdr:nvSpPr>
        <xdr:cNvPr id="748" name="楕円 747"/>
        <xdr:cNvSpPr/>
      </xdr:nvSpPr>
      <xdr:spPr>
        <a:xfrm>
          <a:off x="14541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154577</xdr:rowOff>
    </xdr:from>
    <xdr:to>
      <xdr:col>81</xdr:col>
      <xdr:colOff>50800</xdr:colOff>
      <xdr:row>101</xdr:row>
      <xdr:rowOff>162742</xdr:rowOff>
    </xdr:to>
    <xdr:cxnSp macro="">
      <xdr:nvCxnSpPr>
        <xdr:cNvPr id="749" name="直線コネクタ 748"/>
        <xdr:cNvCxnSpPr/>
      </xdr:nvCxnSpPr>
      <xdr:spPr>
        <a:xfrm flipV="1">
          <a:off x="14592300" y="174710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121738</xdr:rowOff>
    </xdr:from>
    <xdr:to>
      <xdr:col>72</xdr:col>
      <xdr:colOff>38100</xdr:colOff>
      <xdr:row>102</xdr:row>
      <xdr:rowOff>51888</xdr:rowOff>
    </xdr:to>
    <xdr:sp macro="" textlink="">
      <xdr:nvSpPr>
        <xdr:cNvPr id="750" name="楕円 749"/>
        <xdr:cNvSpPr/>
      </xdr:nvSpPr>
      <xdr:spPr>
        <a:xfrm>
          <a:off x="13652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162742</xdr:rowOff>
    </xdr:from>
    <xdr:to>
      <xdr:col>76</xdr:col>
      <xdr:colOff>114300</xdr:colOff>
      <xdr:row>102</xdr:row>
      <xdr:rowOff>1088</xdr:rowOff>
    </xdr:to>
    <xdr:cxnSp macro="">
      <xdr:nvCxnSpPr>
        <xdr:cNvPr id="751" name="直線コネクタ 750"/>
        <xdr:cNvCxnSpPr/>
      </xdr:nvCxnSpPr>
      <xdr:spPr>
        <a:xfrm flipV="1">
          <a:off x="13703300" y="174791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50454</xdr:rowOff>
    </xdr:from>
    <xdr:ext cx="405111" cy="259045"/>
    <xdr:sp macro="" textlink="">
      <xdr:nvSpPr>
        <xdr:cNvPr id="752" name="n_1mainValue【庁舎】&#10;有形固定資産減価償却率"/>
        <xdr:cNvSpPr txBox="1"/>
      </xdr:nvSpPr>
      <xdr:spPr>
        <a:xfrm>
          <a:off x="152660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58619</xdr:rowOff>
    </xdr:from>
    <xdr:ext cx="405111" cy="259045"/>
    <xdr:sp macro="" textlink="">
      <xdr:nvSpPr>
        <xdr:cNvPr id="753" name="n_2mainValue【庁舎】&#10;有形固定資産減価償却率"/>
        <xdr:cNvSpPr txBox="1"/>
      </xdr:nvSpPr>
      <xdr:spPr>
        <a:xfrm>
          <a:off x="14389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68415</xdr:rowOff>
    </xdr:from>
    <xdr:ext cx="405111" cy="259045"/>
    <xdr:sp macro="" textlink="">
      <xdr:nvSpPr>
        <xdr:cNvPr id="754" name="n_3mainValue【庁舎】&#10;有形固定資産減価償却率"/>
        <xdr:cNvSpPr txBox="1"/>
      </xdr:nvSpPr>
      <xdr:spPr>
        <a:xfrm>
          <a:off x="13500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6" name="テキスト ボックス 7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8" name="テキスト ボックス 7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2" name="テキスト ボックス 7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4" name="テキスト ボックス 7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78" name="直線コネクタ 777"/>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79"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80" name="直線コネクタ 779"/>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81"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82" name="直線コネクタ 781"/>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83"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84" name="フローチャート: 判断 783"/>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85" name="フローチャート: 判断 784"/>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786"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787" name="フローチャート: 判断 786"/>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170197</xdr:rowOff>
    </xdr:from>
    <xdr:ext cx="469744" cy="259045"/>
    <xdr:sp macro="" textlink="">
      <xdr:nvSpPr>
        <xdr:cNvPr id="788"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789" name="フローチャート: 判断 788"/>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790"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57786</xdr:rowOff>
    </xdr:from>
    <xdr:to>
      <xdr:col>112</xdr:col>
      <xdr:colOff>38100</xdr:colOff>
      <xdr:row>107</xdr:row>
      <xdr:rowOff>159386</xdr:rowOff>
    </xdr:to>
    <xdr:sp macro="" textlink="">
      <xdr:nvSpPr>
        <xdr:cNvPr id="796" name="楕円 795"/>
        <xdr:cNvSpPr/>
      </xdr:nvSpPr>
      <xdr:spPr>
        <a:xfrm>
          <a:off x="21272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57786</xdr:rowOff>
    </xdr:from>
    <xdr:to>
      <xdr:col>107</xdr:col>
      <xdr:colOff>101600</xdr:colOff>
      <xdr:row>107</xdr:row>
      <xdr:rowOff>159386</xdr:rowOff>
    </xdr:to>
    <xdr:sp macro="" textlink="">
      <xdr:nvSpPr>
        <xdr:cNvPr id="797" name="楕円 796"/>
        <xdr:cNvSpPr/>
      </xdr:nvSpPr>
      <xdr:spPr>
        <a:xfrm>
          <a:off x="20383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108586</xdr:rowOff>
    </xdr:from>
    <xdr:to>
      <xdr:col>111</xdr:col>
      <xdr:colOff>177800</xdr:colOff>
      <xdr:row>107</xdr:row>
      <xdr:rowOff>108586</xdr:rowOff>
    </xdr:to>
    <xdr:cxnSp macro="">
      <xdr:nvCxnSpPr>
        <xdr:cNvPr id="798" name="直線コネクタ 797"/>
        <xdr:cNvCxnSpPr/>
      </xdr:nvCxnSpPr>
      <xdr:spPr>
        <a:xfrm>
          <a:off x="20434300" y="18453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55880</xdr:rowOff>
    </xdr:from>
    <xdr:to>
      <xdr:col>102</xdr:col>
      <xdr:colOff>165100</xdr:colOff>
      <xdr:row>107</xdr:row>
      <xdr:rowOff>157480</xdr:rowOff>
    </xdr:to>
    <xdr:sp macro="" textlink="">
      <xdr:nvSpPr>
        <xdr:cNvPr id="799" name="楕円 798"/>
        <xdr:cNvSpPr/>
      </xdr:nvSpPr>
      <xdr:spPr>
        <a:xfrm>
          <a:off x="19494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106680</xdr:rowOff>
    </xdr:from>
    <xdr:to>
      <xdr:col>107</xdr:col>
      <xdr:colOff>50800</xdr:colOff>
      <xdr:row>107</xdr:row>
      <xdr:rowOff>108586</xdr:rowOff>
    </xdr:to>
    <xdr:cxnSp macro="">
      <xdr:nvCxnSpPr>
        <xdr:cNvPr id="800" name="直線コネクタ 799"/>
        <xdr:cNvCxnSpPr/>
      </xdr:nvCxnSpPr>
      <xdr:spPr>
        <a:xfrm>
          <a:off x="19545300" y="184518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150513</xdr:rowOff>
    </xdr:from>
    <xdr:ext cx="469744" cy="259045"/>
    <xdr:sp macro="" textlink="">
      <xdr:nvSpPr>
        <xdr:cNvPr id="801" name="n_1mainValue【庁舎】&#10;一人当たり面積"/>
        <xdr:cNvSpPr txBox="1"/>
      </xdr:nvSpPr>
      <xdr:spPr>
        <a:xfrm>
          <a:off x="210757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150513</xdr:rowOff>
    </xdr:from>
    <xdr:ext cx="469744" cy="259045"/>
    <xdr:sp macro="" textlink="">
      <xdr:nvSpPr>
        <xdr:cNvPr id="802" name="n_2mainValue【庁舎】&#10;一人当たり面積"/>
        <xdr:cNvSpPr txBox="1"/>
      </xdr:nvSpPr>
      <xdr:spPr>
        <a:xfrm>
          <a:off x="20199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148607</xdr:rowOff>
    </xdr:from>
    <xdr:ext cx="469744" cy="259045"/>
    <xdr:sp macro="" textlink="">
      <xdr:nvSpPr>
        <xdr:cNvPr id="803" name="n_3mainValue【庁舎】&#10;一人当たり面積"/>
        <xdr:cNvSpPr txBox="1"/>
      </xdr:nvSpPr>
      <xdr:spPr>
        <a:xfrm>
          <a:off x="19310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図書館（代表建築年度昭和６１年度）、体育館（代表建築年度昭和５７年度）、保健センター（代表建築年度昭和５４年度）、本庁舎（代表建築年度昭和４１年度）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保健センターについては、児童館との複合施設建設を予定しており数値は低下する見込みである。</a:t>
          </a:r>
        </a:p>
        <a:p>
          <a:r>
            <a:rPr kumimoji="1" lang="ja-JP" altLang="en-US" sz="1300">
              <a:latin typeface="ＭＳ Ｐゴシック" panose="020B0600070205080204" pitchFamily="50" charset="-128"/>
              <a:ea typeface="ＭＳ Ｐゴシック" panose="020B0600070205080204" pitchFamily="50" charset="-128"/>
            </a:rPr>
            <a:t>その他施設についても公共施設統合管理計画に基づき、長寿命化、統複合化を検討していく。</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については整備中につき分析不可。</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34,783
34,299
11.19
10,797,054
10,500,112
264,171
6,710,087
7,364,323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昨年度と同水準である。類似団体平均より</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ポイント高い水準であるが、愛知県平均より</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以降概ね横ばいが続いているが、法人税収入が大手法人数社の業績に左右される税収構造となっているため安定した状態とは言えない。今後は企業誘致等により安定した税収構造にしていく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flipV="1">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地方税収は前年度とほぼ横ばいで推移したが、普通交付税が増加したことにより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ポイント減少している。全国平均より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ポイント低く、類似団体より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法人税収入が大手法人数社の業績に左右される税収構造となっているため、今後は企業誘致等により安定した税収構造にしていくとともに、公共施設管理計画に基づく個別計画の策定を契機に施設の統廃合を検討し、維持管理費の抑制を図っていく。また事務事業の見直しも徹底し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120332</xdr:rowOff>
    </xdr:to>
    <xdr:cxnSp macro="">
      <xdr:nvCxnSpPr>
        <xdr:cNvPr id="128" name="直線コネクタ 127"/>
        <xdr:cNvCxnSpPr/>
      </xdr:nvCxnSpPr>
      <xdr:spPr>
        <a:xfrm flipV="1">
          <a:off x="4114800" y="10885488"/>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23813</xdr:rowOff>
    </xdr:from>
    <xdr:to>
      <xdr:col>19</xdr:col>
      <xdr:colOff>133350</xdr:colOff>
      <xdr:row>63</xdr:row>
      <xdr:rowOff>120332</xdr:rowOff>
    </xdr:to>
    <xdr:cxnSp macro="">
      <xdr:nvCxnSpPr>
        <xdr:cNvPr id="131" name="直線コネクタ 130"/>
        <xdr:cNvCxnSpPr/>
      </xdr:nvCxnSpPr>
      <xdr:spPr>
        <a:xfrm>
          <a:off x="3225800" y="1082516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53975</xdr:rowOff>
    </xdr:to>
    <xdr:cxnSp macro="">
      <xdr:nvCxnSpPr>
        <xdr:cNvPr id="134" name="直線コネクタ 133"/>
        <xdr:cNvCxnSpPr/>
      </xdr:nvCxnSpPr>
      <xdr:spPr>
        <a:xfrm flipV="1">
          <a:off x="2336800" y="1082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77153</xdr:rowOff>
    </xdr:from>
    <xdr:to>
      <xdr:col>11</xdr:col>
      <xdr:colOff>31750</xdr:colOff>
      <xdr:row>63</xdr:row>
      <xdr:rowOff>53975</xdr:rowOff>
    </xdr:to>
    <xdr:cxnSp macro="">
      <xdr:nvCxnSpPr>
        <xdr:cNvPr id="137" name="直線コネクタ 136"/>
        <xdr:cNvCxnSpPr/>
      </xdr:nvCxnSpPr>
      <xdr:spPr>
        <a:xfrm>
          <a:off x="1447800" y="10535603"/>
          <a:ext cx="889000" cy="3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5415</xdr:rowOff>
    </xdr:from>
    <xdr:ext cx="762000" cy="259045"/>
    <xdr:sp macro="" textlink="">
      <xdr:nvSpPr>
        <xdr:cNvPr id="148" name="財政構造の弾力性該当値テキスト"/>
        <xdr:cNvSpPr txBox="1"/>
      </xdr:nvSpPr>
      <xdr:spPr>
        <a:xfrm>
          <a:off x="5041900" y="108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49" name="楕円 148"/>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50" name="テキスト ボックス 149"/>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51" name="楕円 150"/>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84790</xdr:rowOff>
    </xdr:from>
    <xdr:ext cx="762000" cy="259045"/>
    <xdr:sp macro="" textlink="">
      <xdr:nvSpPr>
        <xdr:cNvPr id="152" name="テキスト ボックス 151"/>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3" name="楕円 152"/>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54" name="テキスト ボックス 153"/>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26353</xdr:rowOff>
    </xdr:from>
    <xdr:to>
      <xdr:col>7</xdr:col>
      <xdr:colOff>31750</xdr:colOff>
      <xdr:row>61</xdr:row>
      <xdr:rowOff>127953</xdr:rowOff>
    </xdr:to>
    <xdr:sp macro="" textlink="">
      <xdr:nvSpPr>
        <xdr:cNvPr id="155" name="楕円 154"/>
        <xdr:cNvSpPr/>
      </xdr:nvSpPr>
      <xdr:spPr>
        <a:xfrm>
          <a:off x="1397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138130</xdr:rowOff>
    </xdr:from>
    <xdr:ext cx="762000" cy="259045"/>
    <xdr:sp macro="" textlink="">
      <xdr:nvSpPr>
        <xdr:cNvPr id="156" name="テキスト ボックス 155"/>
        <xdr:cNvSpPr txBox="1"/>
      </xdr:nvSpPr>
      <xdr:spPr>
        <a:xfrm>
          <a:off x="1066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放課後児童クラブ専用棟開設に伴う物件費の増などで</a:t>
          </a:r>
          <a:r>
            <a:rPr kumimoji="1" lang="en-US" altLang="ja-JP" sz="1300">
              <a:latin typeface="ＭＳ Ｐゴシック" panose="020B0600070205080204" pitchFamily="50" charset="-128"/>
              <a:ea typeface="ＭＳ Ｐゴシック" panose="020B0600070205080204" pitchFamily="50" charset="-128"/>
            </a:rPr>
            <a:t>1,726</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13,862</a:t>
          </a:r>
          <a:r>
            <a:rPr kumimoji="1" lang="ja-JP" altLang="en-US" sz="1300">
              <a:latin typeface="ＭＳ Ｐゴシック" panose="020B0600070205080204" pitchFamily="50" charset="-128"/>
              <a:ea typeface="ＭＳ Ｐゴシック" panose="020B0600070205080204" pitchFamily="50" charset="-128"/>
            </a:rPr>
            <a:t>円、全国平均より</a:t>
          </a:r>
          <a:r>
            <a:rPr kumimoji="1" lang="en-US" altLang="ja-JP" sz="1300">
              <a:latin typeface="ＭＳ Ｐゴシック" panose="020B0600070205080204" pitchFamily="50" charset="-128"/>
              <a:ea typeface="ＭＳ Ｐゴシック" panose="020B0600070205080204" pitchFamily="50" charset="-128"/>
            </a:rPr>
            <a:t>28,704</a:t>
          </a:r>
          <a:r>
            <a:rPr kumimoji="1" lang="ja-JP" altLang="en-US" sz="1300">
              <a:latin typeface="ＭＳ Ｐゴシック" panose="020B0600070205080204" pitchFamily="50" charset="-128"/>
              <a:ea typeface="ＭＳ Ｐゴシック" panose="020B0600070205080204" pitchFamily="50" charset="-128"/>
            </a:rPr>
            <a:t>円、愛知県平均より</a:t>
          </a:r>
          <a:r>
            <a:rPr kumimoji="1" lang="en-US" altLang="ja-JP" sz="1300">
              <a:latin typeface="ＭＳ Ｐゴシック" panose="020B0600070205080204" pitchFamily="50" charset="-128"/>
              <a:ea typeface="ＭＳ Ｐゴシック" panose="020B0600070205080204" pitchFamily="50" charset="-128"/>
            </a:rPr>
            <a:t>22,282</a:t>
          </a:r>
          <a:r>
            <a:rPr kumimoji="1" lang="ja-JP" altLang="en-US" sz="1300">
              <a:latin typeface="ＭＳ Ｐゴシック" panose="020B0600070205080204" pitchFamily="50" charset="-128"/>
              <a:ea typeface="ＭＳ Ｐゴシック" panose="020B0600070205080204" pitchFamily="50" charset="-128"/>
            </a:rPr>
            <a:t>円低い数値となっている。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これまでの人件費抑制や集中改革プランによる定員管理、経費抑制の効果といえるが、今後も引き続き人件費抑制、経費抑制に努めていく。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35361</xdr:rowOff>
    </xdr:from>
    <xdr:to>
      <xdr:col>23</xdr:col>
      <xdr:colOff>133350</xdr:colOff>
      <xdr:row>80</xdr:row>
      <xdr:rowOff>41309</xdr:rowOff>
    </xdr:to>
    <xdr:cxnSp macro="">
      <xdr:nvCxnSpPr>
        <xdr:cNvPr id="193" name="直線コネクタ 192"/>
        <xdr:cNvCxnSpPr/>
      </xdr:nvCxnSpPr>
      <xdr:spPr>
        <a:xfrm>
          <a:off x="4114800" y="13751361"/>
          <a:ext cx="8382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26087</xdr:rowOff>
    </xdr:from>
    <xdr:ext cx="762000" cy="259045"/>
    <xdr:sp macro="" textlink="">
      <xdr:nvSpPr>
        <xdr:cNvPr id="194" name="人件費・物件費等の状況平均値テキスト"/>
        <xdr:cNvSpPr txBox="1"/>
      </xdr:nvSpPr>
      <xdr:spPr>
        <a:xfrm>
          <a:off x="5041900" y="13742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35361</xdr:rowOff>
    </xdr:from>
    <xdr:to>
      <xdr:col>19</xdr:col>
      <xdr:colOff>133350</xdr:colOff>
      <xdr:row>80</xdr:row>
      <xdr:rowOff>35573</xdr:rowOff>
    </xdr:to>
    <xdr:cxnSp macro="">
      <xdr:nvCxnSpPr>
        <xdr:cNvPr id="196" name="直線コネクタ 195"/>
        <xdr:cNvCxnSpPr/>
      </xdr:nvCxnSpPr>
      <xdr:spPr>
        <a:xfrm flipV="1">
          <a:off x="3225800" y="13751361"/>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25797</xdr:rowOff>
    </xdr:from>
    <xdr:to>
      <xdr:col>15</xdr:col>
      <xdr:colOff>82550</xdr:colOff>
      <xdr:row>80</xdr:row>
      <xdr:rowOff>35573</xdr:rowOff>
    </xdr:to>
    <xdr:cxnSp macro="">
      <xdr:nvCxnSpPr>
        <xdr:cNvPr id="199" name="直線コネクタ 198"/>
        <xdr:cNvCxnSpPr/>
      </xdr:nvCxnSpPr>
      <xdr:spPr>
        <a:xfrm>
          <a:off x="2336800" y="13741797"/>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20999</xdr:rowOff>
    </xdr:from>
    <xdr:to>
      <xdr:col>11</xdr:col>
      <xdr:colOff>31750</xdr:colOff>
      <xdr:row>80</xdr:row>
      <xdr:rowOff>25797</xdr:rowOff>
    </xdr:to>
    <xdr:cxnSp macro="">
      <xdr:nvCxnSpPr>
        <xdr:cNvPr id="202" name="直線コネクタ 201"/>
        <xdr:cNvCxnSpPr/>
      </xdr:nvCxnSpPr>
      <xdr:spPr>
        <a:xfrm>
          <a:off x="1447800" y="13736999"/>
          <a:ext cx="889000" cy="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161959</xdr:rowOff>
    </xdr:from>
    <xdr:to>
      <xdr:col>23</xdr:col>
      <xdr:colOff>184150</xdr:colOff>
      <xdr:row>80</xdr:row>
      <xdr:rowOff>92109</xdr:rowOff>
    </xdr:to>
    <xdr:sp macro="" textlink="">
      <xdr:nvSpPr>
        <xdr:cNvPr id="212" name="楕円 211"/>
        <xdr:cNvSpPr/>
      </xdr:nvSpPr>
      <xdr:spPr>
        <a:xfrm>
          <a:off x="4902200" y="137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83236</xdr:rowOff>
    </xdr:from>
    <xdr:ext cx="762000" cy="259045"/>
    <xdr:sp macro="" textlink="">
      <xdr:nvSpPr>
        <xdr:cNvPr id="213" name="人件費・物件費等の状況該当値テキスト"/>
        <xdr:cNvSpPr txBox="1"/>
      </xdr:nvSpPr>
      <xdr:spPr>
        <a:xfrm>
          <a:off x="5041900" y="1362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156011</xdr:rowOff>
    </xdr:from>
    <xdr:to>
      <xdr:col>19</xdr:col>
      <xdr:colOff>184150</xdr:colOff>
      <xdr:row>80</xdr:row>
      <xdr:rowOff>86161</xdr:rowOff>
    </xdr:to>
    <xdr:sp macro="" textlink="">
      <xdr:nvSpPr>
        <xdr:cNvPr id="214" name="楕円 213"/>
        <xdr:cNvSpPr/>
      </xdr:nvSpPr>
      <xdr:spPr>
        <a:xfrm>
          <a:off x="4064000" y="1370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96338</xdr:rowOff>
    </xdr:from>
    <xdr:ext cx="736600" cy="259045"/>
    <xdr:sp macro="" textlink="">
      <xdr:nvSpPr>
        <xdr:cNvPr id="215" name="テキスト ボックス 214"/>
        <xdr:cNvSpPr txBox="1"/>
      </xdr:nvSpPr>
      <xdr:spPr>
        <a:xfrm>
          <a:off x="3733800" y="1346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156223</xdr:rowOff>
    </xdr:from>
    <xdr:to>
      <xdr:col>15</xdr:col>
      <xdr:colOff>133350</xdr:colOff>
      <xdr:row>80</xdr:row>
      <xdr:rowOff>86373</xdr:rowOff>
    </xdr:to>
    <xdr:sp macro="" textlink="">
      <xdr:nvSpPr>
        <xdr:cNvPr id="216" name="楕円 215"/>
        <xdr:cNvSpPr/>
      </xdr:nvSpPr>
      <xdr:spPr>
        <a:xfrm>
          <a:off x="3175000" y="137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96550</xdr:rowOff>
    </xdr:from>
    <xdr:ext cx="762000" cy="259045"/>
    <xdr:sp macro="" textlink="">
      <xdr:nvSpPr>
        <xdr:cNvPr id="217" name="テキスト ボックス 216"/>
        <xdr:cNvSpPr txBox="1"/>
      </xdr:nvSpPr>
      <xdr:spPr>
        <a:xfrm>
          <a:off x="2844800" y="134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146447</xdr:rowOff>
    </xdr:from>
    <xdr:to>
      <xdr:col>11</xdr:col>
      <xdr:colOff>82550</xdr:colOff>
      <xdr:row>80</xdr:row>
      <xdr:rowOff>76597</xdr:rowOff>
    </xdr:to>
    <xdr:sp macro="" textlink="">
      <xdr:nvSpPr>
        <xdr:cNvPr id="218" name="楕円 217"/>
        <xdr:cNvSpPr/>
      </xdr:nvSpPr>
      <xdr:spPr>
        <a:xfrm>
          <a:off x="2286000" y="136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86774</xdr:rowOff>
    </xdr:from>
    <xdr:ext cx="762000" cy="259045"/>
    <xdr:sp macro="" textlink="">
      <xdr:nvSpPr>
        <xdr:cNvPr id="219" name="テキスト ボックス 218"/>
        <xdr:cNvSpPr txBox="1"/>
      </xdr:nvSpPr>
      <xdr:spPr>
        <a:xfrm>
          <a:off x="1955800" y="1345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141649</xdr:rowOff>
    </xdr:from>
    <xdr:to>
      <xdr:col>7</xdr:col>
      <xdr:colOff>31750</xdr:colOff>
      <xdr:row>80</xdr:row>
      <xdr:rowOff>71799</xdr:rowOff>
    </xdr:to>
    <xdr:sp macro="" textlink="">
      <xdr:nvSpPr>
        <xdr:cNvPr id="220" name="楕円 219"/>
        <xdr:cNvSpPr/>
      </xdr:nvSpPr>
      <xdr:spPr>
        <a:xfrm>
          <a:off x="1397000" y="136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81976</xdr:rowOff>
    </xdr:from>
    <xdr:ext cx="762000" cy="259045"/>
    <xdr:sp macro="" textlink="">
      <xdr:nvSpPr>
        <xdr:cNvPr id="221" name="テキスト ボックス 220"/>
        <xdr:cNvSpPr txBox="1"/>
      </xdr:nvSpPr>
      <xdr:spPr>
        <a:xfrm>
          <a:off x="1066800" y="1345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ポイント、全国市平均よりも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ポイント、全国町村平均よりも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ポイント下回り、依然として低い水準である。これは、人事院勧告及び国家公務員に準じた制度に基づいた運用をし、総人件費の抑制を図ってきた結果といえる。</a:t>
          </a:r>
        </a:p>
        <a:p>
          <a:r>
            <a:rPr kumimoji="1" lang="ja-JP" altLang="en-US" sz="1300">
              <a:latin typeface="ＭＳ Ｐゴシック" panose="020B0600070205080204" pitchFamily="50" charset="-128"/>
              <a:ea typeface="ＭＳ Ｐゴシック" panose="020B0600070205080204" pitchFamily="50" charset="-128"/>
            </a:rPr>
            <a:t>　今後も人事院勧告及び国家公務員に準じた制度に基づいた運用をし、総人件費の抑制を図る。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85</xdr:row>
      <xdr:rowOff>31750</xdr:rowOff>
    </xdr:to>
    <xdr:cxnSp macro="">
      <xdr:nvCxnSpPr>
        <xdr:cNvPr id="255" name="直線コネクタ 254"/>
        <xdr:cNvCxnSpPr/>
      </xdr:nvCxnSpPr>
      <xdr:spPr>
        <a:xfrm>
          <a:off x="16179800" y="14202834"/>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84</xdr:row>
      <xdr:rowOff>28928</xdr:rowOff>
    </xdr:to>
    <xdr:cxnSp macro="">
      <xdr:nvCxnSpPr>
        <xdr:cNvPr id="258" name="直線コネクタ 257"/>
        <xdr:cNvCxnSpPr/>
      </xdr:nvCxnSpPr>
      <xdr:spPr>
        <a:xfrm flipV="1">
          <a:off x="15290800" y="1420283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28928</xdr:rowOff>
    </xdr:to>
    <xdr:cxnSp macro="">
      <xdr:nvCxnSpPr>
        <xdr:cNvPr id="261" name="直線コネクタ 260"/>
        <xdr:cNvCxnSpPr/>
      </xdr:nvCxnSpPr>
      <xdr:spPr>
        <a:xfrm>
          <a:off x="14401800" y="1441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84</xdr:row>
      <xdr:rowOff>15522</xdr:rowOff>
    </xdr:to>
    <xdr:cxnSp macro="">
      <xdr:nvCxnSpPr>
        <xdr:cNvPr id="264" name="直線コネクタ 263"/>
        <xdr:cNvCxnSpPr/>
      </xdr:nvCxnSpPr>
      <xdr:spPr>
        <a:xfrm>
          <a:off x="13512800" y="143368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6" name="楕円 275"/>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7" name="テキスト ボックス 276"/>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78" name="楕円 277"/>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79" name="テキスト ボックス 278"/>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0" name="楕円 279"/>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1" name="テキスト ボックス 280"/>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82" name="楕円 281"/>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83" name="テキスト ボックス 282"/>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人、全国平均よりも</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人、愛知県平均よりも</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人下回っており、これまでの集中改革プランによる定員管理の効果といえる。</a:t>
          </a:r>
        </a:p>
        <a:p>
          <a:r>
            <a:rPr kumimoji="1" lang="ja-JP" altLang="en-US" sz="1300">
              <a:latin typeface="ＭＳ Ｐゴシック" panose="020B0600070205080204" pitchFamily="50" charset="-128"/>
              <a:ea typeface="ＭＳ Ｐゴシック" panose="020B0600070205080204" pitchFamily="50" charset="-128"/>
            </a:rPr>
            <a:t>　今後も引き続き定員管理の適正化を図る。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42635</xdr:rowOff>
    </xdr:from>
    <xdr:to>
      <xdr:col>81</xdr:col>
      <xdr:colOff>44450</xdr:colOff>
      <xdr:row>60</xdr:row>
      <xdr:rowOff>66766</xdr:rowOff>
    </xdr:to>
    <xdr:cxnSp macro="">
      <xdr:nvCxnSpPr>
        <xdr:cNvPr id="320" name="直線コネクタ 319"/>
        <xdr:cNvCxnSpPr/>
      </xdr:nvCxnSpPr>
      <xdr:spPr>
        <a:xfrm flipV="1">
          <a:off x="16179800" y="1032963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46083</xdr:rowOff>
    </xdr:from>
    <xdr:to>
      <xdr:col>77</xdr:col>
      <xdr:colOff>44450</xdr:colOff>
      <xdr:row>60</xdr:row>
      <xdr:rowOff>66766</xdr:rowOff>
    </xdr:to>
    <xdr:cxnSp macro="">
      <xdr:nvCxnSpPr>
        <xdr:cNvPr id="323" name="直線コネクタ 322"/>
        <xdr:cNvCxnSpPr/>
      </xdr:nvCxnSpPr>
      <xdr:spPr>
        <a:xfrm>
          <a:off x="15290800" y="103330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46083</xdr:rowOff>
    </xdr:to>
    <xdr:cxnSp macro="">
      <xdr:nvCxnSpPr>
        <xdr:cNvPr id="326" name="直線コネクタ 325"/>
        <xdr:cNvCxnSpPr/>
      </xdr:nvCxnSpPr>
      <xdr:spPr>
        <a:xfrm>
          <a:off x="14401800" y="103124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34018</xdr:rowOff>
    </xdr:to>
    <xdr:cxnSp macro="">
      <xdr:nvCxnSpPr>
        <xdr:cNvPr id="329" name="直線コネクタ 328"/>
        <xdr:cNvCxnSpPr/>
      </xdr:nvCxnSpPr>
      <xdr:spPr>
        <a:xfrm flipV="1">
          <a:off x="13512800" y="1031240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163285</xdr:rowOff>
    </xdr:from>
    <xdr:to>
      <xdr:col>81</xdr:col>
      <xdr:colOff>95250</xdr:colOff>
      <xdr:row>60</xdr:row>
      <xdr:rowOff>93435</xdr:rowOff>
    </xdr:to>
    <xdr:sp macro="" textlink="">
      <xdr:nvSpPr>
        <xdr:cNvPr id="339" name="楕円 338"/>
        <xdr:cNvSpPr/>
      </xdr:nvSpPr>
      <xdr:spPr>
        <a:xfrm>
          <a:off x="16967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xdr:rowOff>
    </xdr:from>
    <xdr:ext cx="762000" cy="259045"/>
    <xdr:sp macro="" textlink="">
      <xdr:nvSpPr>
        <xdr:cNvPr id="340" name="定員管理の状況該当値テキスト"/>
        <xdr:cNvSpPr txBox="1"/>
      </xdr:nvSpPr>
      <xdr:spPr>
        <a:xfrm>
          <a:off x="17106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1" name="楕円 340"/>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2" name="テキスト ボックス 341"/>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166733</xdr:rowOff>
    </xdr:from>
    <xdr:to>
      <xdr:col>73</xdr:col>
      <xdr:colOff>44450</xdr:colOff>
      <xdr:row>60</xdr:row>
      <xdr:rowOff>96883</xdr:rowOff>
    </xdr:to>
    <xdr:sp macro="" textlink="">
      <xdr:nvSpPr>
        <xdr:cNvPr id="343" name="楕円 342"/>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107060</xdr:rowOff>
    </xdr:from>
    <xdr:ext cx="762000" cy="259045"/>
    <xdr:sp macro="" textlink="">
      <xdr:nvSpPr>
        <xdr:cNvPr id="344" name="テキスト ボックス 343"/>
        <xdr:cNvSpPr txBox="1"/>
      </xdr:nvSpPr>
      <xdr:spPr>
        <a:xfrm>
          <a:off x="14909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5" name="楕円 344"/>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6" name="テキスト ボックス 345"/>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154668</xdr:rowOff>
    </xdr:from>
    <xdr:to>
      <xdr:col>64</xdr:col>
      <xdr:colOff>152400</xdr:colOff>
      <xdr:row>60</xdr:row>
      <xdr:rowOff>84818</xdr:rowOff>
    </xdr:to>
    <xdr:sp macro="" textlink="">
      <xdr:nvSpPr>
        <xdr:cNvPr id="347" name="楕円 346"/>
        <xdr:cNvSpPr/>
      </xdr:nvSpPr>
      <xdr:spPr>
        <a:xfrm>
          <a:off x="134620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94995</xdr:rowOff>
    </xdr:from>
    <xdr:ext cx="762000" cy="259045"/>
    <xdr:sp macro="" textlink="">
      <xdr:nvSpPr>
        <xdr:cNvPr id="348" name="テキスト ボックス 347"/>
        <xdr:cNvSpPr txBox="1"/>
      </xdr:nvSpPr>
      <xdr:spPr>
        <a:xfrm>
          <a:off x="13131800" y="100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ポイント増加している。類似団体平均よりも</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ポイント、全国平均よりも</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ポイント低く、また、早期健全化基準を大きく下回っており、良好な状態であるといえる。</a:t>
          </a: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今後もできる限り交付税措置のない起債の発行を抑制し、良好な現状を維持していく。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33274</xdr:rowOff>
    </xdr:from>
    <xdr:to>
      <xdr:col>81</xdr:col>
      <xdr:colOff>44450</xdr:colOff>
      <xdr:row>37</xdr:row>
      <xdr:rowOff>42926</xdr:rowOff>
    </xdr:to>
    <xdr:cxnSp macro="">
      <xdr:nvCxnSpPr>
        <xdr:cNvPr id="380" name="直線コネクタ 379"/>
        <xdr:cNvCxnSpPr/>
      </xdr:nvCxnSpPr>
      <xdr:spPr>
        <a:xfrm>
          <a:off x="16179800" y="63769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23622</xdr:rowOff>
    </xdr:from>
    <xdr:to>
      <xdr:col>77</xdr:col>
      <xdr:colOff>44450</xdr:colOff>
      <xdr:row>37</xdr:row>
      <xdr:rowOff>33274</xdr:rowOff>
    </xdr:to>
    <xdr:cxnSp macro="">
      <xdr:nvCxnSpPr>
        <xdr:cNvPr id="383" name="直線コネクタ 382"/>
        <xdr:cNvCxnSpPr/>
      </xdr:nvCxnSpPr>
      <xdr:spPr>
        <a:xfrm>
          <a:off x="15290800" y="63672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23622</xdr:rowOff>
    </xdr:to>
    <xdr:cxnSp macro="">
      <xdr:nvCxnSpPr>
        <xdr:cNvPr id="386" name="直線コネクタ 385"/>
        <xdr:cNvCxnSpPr/>
      </xdr:nvCxnSpPr>
      <xdr:spPr>
        <a:xfrm>
          <a:off x="14401800" y="636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23622</xdr:rowOff>
    </xdr:from>
    <xdr:to>
      <xdr:col>68</xdr:col>
      <xdr:colOff>152400</xdr:colOff>
      <xdr:row>37</xdr:row>
      <xdr:rowOff>52578</xdr:rowOff>
    </xdr:to>
    <xdr:cxnSp macro="">
      <xdr:nvCxnSpPr>
        <xdr:cNvPr id="389" name="直線コネクタ 388"/>
        <xdr:cNvCxnSpPr/>
      </xdr:nvCxnSpPr>
      <xdr:spPr>
        <a:xfrm flipV="1">
          <a:off x="13512800" y="63672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163576</xdr:rowOff>
    </xdr:from>
    <xdr:to>
      <xdr:col>81</xdr:col>
      <xdr:colOff>95250</xdr:colOff>
      <xdr:row>37</xdr:row>
      <xdr:rowOff>93726</xdr:rowOff>
    </xdr:to>
    <xdr:sp macro="" textlink="">
      <xdr:nvSpPr>
        <xdr:cNvPr id="399" name="楕円 398"/>
        <xdr:cNvSpPr/>
      </xdr:nvSpPr>
      <xdr:spPr>
        <a:xfrm>
          <a:off x="169672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8653</xdr:rowOff>
    </xdr:from>
    <xdr:ext cx="762000" cy="259045"/>
    <xdr:sp macro="" textlink="">
      <xdr:nvSpPr>
        <xdr:cNvPr id="400" name="公債費負担の状況該当値テキスト"/>
        <xdr:cNvSpPr txBox="1"/>
      </xdr:nvSpPr>
      <xdr:spPr>
        <a:xfrm>
          <a:off x="17106900" y="61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153924</xdr:rowOff>
    </xdr:from>
    <xdr:to>
      <xdr:col>77</xdr:col>
      <xdr:colOff>95250</xdr:colOff>
      <xdr:row>37</xdr:row>
      <xdr:rowOff>84074</xdr:rowOff>
    </xdr:to>
    <xdr:sp macro="" textlink="">
      <xdr:nvSpPr>
        <xdr:cNvPr id="401" name="楕円 400"/>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94251</xdr:rowOff>
    </xdr:from>
    <xdr:ext cx="736600" cy="259045"/>
    <xdr:sp macro="" textlink="">
      <xdr:nvSpPr>
        <xdr:cNvPr id="402" name="テキスト ボックス 401"/>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403" name="楕円 402"/>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4" name="テキスト ボックス 403"/>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144272</xdr:rowOff>
    </xdr:from>
    <xdr:to>
      <xdr:col>68</xdr:col>
      <xdr:colOff>203200</xdr:colOff>
      <xdr:row>37</xdr:row>
      <xdr:rowOff>74422</xdr:rowOff>
    </xdr:to>
    <xdr:sp macro="" textlink="">
      <xdr:nvSpPr>
        <xdr:cNvPr id="405" name="楕円 404"/>
        <xdr:cNvSpPr/>
      </xdr:nvSpPr>
      <xdr:spPr>
        <a:xfrm>
          <a:off x="14351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84599</xdr:rowOff>
    </xdr:from>
    <xdr:ext cx="762000" cy="259045"/>
    <xdr:sp macro="" textlink="">
      <xdr:nvSpPr>
        <xdr:cNvPr id="406" name="テキスト ボックス 405"/>
        <xdr:cNvSpPr txBox="1"/>
      </xdr:nvSpPr>
      <xdr:spPr>
        <a:xfrm>
          <a:off x="14020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1778</xdr:rowOff>
    </xdr:from>
    <xdr:to>
      <xdr:col>64</xdr:col>
      <xdr:colOff>152400</xdr:colOff>
      <xdr:row>37</xdr:row>
      <xdr:rowOff>103378</xdr:rowOff>
    </xdr:to>
    <xdr:sp macro="" textlink="">
      <xdr:nvSpPr>
        <xdr:cNvPr id="407" name="楕円 406"/>
        <xdr:cNvSpPr/>
      </xdr:nvSpPr>
      <xdr:spPr>
        <a:xfrm>
          <a:off x="13462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113555</xdr:rowOff>
    </xdr:from>
    <xdr:ext cx="762000" cy="259045"/>
    <xdr:sp macro="" textlink="">
      <xdr:nvSpPr>
        <xdr:cNvPr id="408" name="テキスト ボックス 407"/>
        <xdr:cNvSpPr txBox="1"/>
      </xdr:nvSpPr>
      <xdr:spPr>
        <a:xfrm>
          <a:off x="13131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など今後扶桑町が負担すべき将来負担額よりも、それに充当することができる財源（普通交付税の基準財政需要額算入見込額、基金など）の方が上回り、将来負担比率は算定されないため、健全なレベルであるといえる。</a:t>
          </a: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今後もできる限り交付税措置のない起債の発行を抑制し、良好な現状を維持していく。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34,783
34,299
11.19
10,797,054
10,500,112
264,171
6,710,087
7,364,323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今後は職員配置の適正化による時間外勤務手当の抑制や、定員管理の適正化により人件費の削減に努める。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1270</xdr:rowOff>
    </xdr:to>
    <xdr:cxnSp macro="">
      <xdr:nvCxnSpPr>
        <xdr:cNvPr id="64" name="直線コネクタ 63"/>
        <xdr:cNvCxnSpPr/>
      </xdr:nvCxnSpPr>
      <xdr:spPr>
        <a:xfrm flipV="1">
          <a:off x="3987800" y="6299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1270</xdr:rowOff>
    </xdr:to>
    <xdr:cxnSp macro="">
      <xdr:nvCxnSpPr>
        <xdr:cNvPr id="67" name="直線コネクタ 66"/>
        <xdr:cNvCxnSpPr/>
      </xdr:nvCxnSpPr>
      <xdr:spPr>
        <a:xfrm>
          <a:off x="3098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37846</xdr:rowOff>
    </xdr:to>
    <xdr:cxnSp macro="">
      <xdr:nvCxnSpPr>
        <xdr:cNvPr id="70" name="直線コネクタ 69"/>
        <xdr:cNvCxnSpPr/>
      </xdr:nvCxnSpPr>
      <xdr:spPr>
        <a:xfrm flipV="1">
          <a:off x="2209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37846</xdr:rowOff>
    </xdr:to>
    <xdr:cxnSp macro="">
      <xdr:nvCxnSpPr>
        <xdr:cNvPr id="73" name="直線コネクタ 72"/>
        <xdr:cNvCxnSpPr/>
      </xdr:nvCxnSpPr>
      <xdr:spPr>
        <a:xfrm>
          <a:off x="1320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ポイント、全国平均よりも</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施設の維持管理費は公共施設の再配置を視野に入れながら、経費の削減に努める。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142240</xdr:rowOff>
    </xdr:to>
    <xdr:cxnSp macro="">
      <xdr:nvCxnSpPr>
        <xdr:cNvPr id="125" name="直線コネクタ 124"/>
        <xdr:cNvCxnSpPr/>
      </xdr:nvCxnSpPr>
      <xdr:spPr>
        <a:xfrm>
          <a:off x="15671800" y="2847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111760</xdr:rowOff>
    </xdr:to>
    <xdr:cxnSp macro="">
      <xdr:nvCxnSpPr>
        <xdr:cNvPr id="128" name="直線コネクタ 127"/>
        <xdr:cNvCxnSpPr/>
      </xdr:nvCxnSpPr>
      <xdr:spPr>
        <a:xfrm flipV="1">
          <a:off x="14782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127000</xdr:rowOff>
    </xdr:to>
    <xdr:cxnSp macro="">
      <xdr:nvCxnSpPr>
        <xdr:cNvPr id="131" name="直線コネクタ 130"/>
        <xdr:cNvCxnSpPr/>
      </xdr:nvCxnSpPr>
      <xdr:spPr>
        <a:xfrm flipV="1">
          <a:off x="13893800" y="285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16</xdr:row>
      <xdr:rowOff>127000</xdr:rowOff>
    </xdr:to>
    <xdr:cxnSp macro="">
      <xdr:nvCxnSpPr>
        <xdr:cNvPr id="134" name="直線コネクタ 133"/>
        <xdr:cNvCxnSpPr/>
      </xdr:nvCxnSpPr>
      <xdr:spPr>
        <a:xfrm>
          <a:off x="13004800" y="2687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5"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49" name="テキスト ボックス 148"/>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2" name="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53" name="テキスト ボックス 152"/>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子ども医療扶助費の減等により昨年度よりも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ポイント減少している。全国平均より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ポイント低いが、類似団体平均を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高齢者の増加等により扶助費の増大は避けられない状況であるが、健診、予防接種の促進による医療費の抑制や、介護予防施策の推進による扶助費の抑制に努める。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44450</xdr:rowOff>
    </xdr:to>
    <xdr:cxnSp macro="">
      <xdr:nvCxnSpPr>
        <xdr:cNvPr id="186" name="直線コネクタ 185"/>
        <xdr:cNvCxnSpPr/>
      </xdr:nvCxnSpPr>
      <xdr:spPr>
        <a:xfrm flipV="1">
          <a:off x="3987800" y="1013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44450</xdr:rowOff>
    </xdr:to>
    <xdr:cxnSp macro="">
      <xdr:nvCxnSpPr>
        <xdr:cNvPr id="189" name="直線コネクタ 188"/>
        <xdr:cNvCxnSpPr/>
      </xdr:nvCxnSpPr>
      <xdr:spPr>
        <a:xfrm>
          <a:off x="3098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19050</xdr:rowOff>
    </xdr:to>
    <xdr:cxnSp macro="">
      <xdr:nvCxnSpPr>
        <xdr:cNvPr id="192" name="直線コネクタ 191"/>
        <xdr:cNvCxnSpPr/>
      </xdr:nvCxnSpPr>
      <xdr:spPr>
        <a:xfrm>
          <a:off x="2209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58</xdr:row>
      <xdr:rowOff>165100</xdr:rowOff>
    </xdr:to>
    <xdr:cxnSp macro="">
      <xdr:nvCxnSpPr>
        <xdr:cNvPr id="195" name="直線コネクタ 194"/>
        <xdr:cNvCxnSpPr/>
      </xdr:nvCxnSpPr>
      <xdr:spPr>
        <a:xfrm>
          <a:off x="1320800" y="9817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5" name="楕円 204"/>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6" name="扶助費該当値テキスト"/>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165100</xdr:rowOff>
    </xdr:from>
    <xdr:to>
      <xdr:col>20</xdr:col>
      <xdr:colOff>38100</xdr:colOff>
      <xdr:row>59</xdr:row>
      <xdr:rowOff>95250</xdr:rowOff>
    </xdr:to>
    <xdr:sp macro="" textlink="">
      <xdr:nvSpPr>
        <xdr:cNvPr id="207" name="楕円 206"/>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80027</xdr:rowOff>
    </xdr:from>
    <xdr:ext cx="736600" cy="259045"/>
    <xdr:sp macro="" textlink="">
      <xdr:nvSpPr>
        <xdr:cNvPr id="208" name="テキスト ボックス 207"/>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139700</xdr:rowOff>
    </xdr:from>
    <xdr:to>
      <xdr:col>15</xdr:col>
      <xdr:colOff>149225</xdr:colOff>
      <xdr:row>59</xdr:row>
      <xdr:rowOff>69850</xdr:rowOff>
    </xdr:to>
    <xdr:sp macro="" textlink="">
      <xdr:nvSpPr>
        <xdr:cNvPr id="209" name="楕円 208"/>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54627</xdr:rowOff>
    </xdr:from>
    <xdr:ext cx="762000" cy="259045"/>
    <xdr:sp macro="" textlink="">
      <xdr:nvSpPr>
        <xdr:cNvPr id="210" name="テキスト ボックス 209"/>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1" name="楕円 210"/>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2" name="テキスト ボックス 211"/>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3" name="楕円 212"/>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4" name="テキスト ボックス 213"/>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昨年度と同水準である。類似団体平均より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特別会計への繰出金が多くを占めており、健診、予防接種の促進による医療費の抑制や、介護予防施策の推進により特別会計への繰出金抑制に努める。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57</xdr:row>
      <xdr:rowOff>88900</xdr:rowOff>
    </xdr:to>
    <xdr:cxnSp macro="">
      <xdr:nvCxnSpPr>
        <xdr:cNvPr id="251" name="直線コネクタ 250"/>
        <xdr:cNvCxnSpPr/>
      </xdr:nvCxnSpPr>
      <xdr:spPr>
        <a:xfrm>
          <a:off x="15671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57</xdr:row>
      <xdr:rowOff>88900</xdr:rowOff>
    </xdr:to>
    <xdr:cxnSp macro="">
      <xdr:nvCxnSpPr>
        <xdr:cNvPr id="254" name="直線コネクタ 253"/>
        <xdr:cNvCxnSpPr/>
      </xdr:nvCxnSpPr>
      <xdr:spPr>
        <a:xfrm>
          <a:off x="14782800" y="97758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3175</xdr:rowOff>
    </xdr:to>
    <xdr:cxnSp macro="">
      <xdr:nvCxnSpPr>
        <xdr:cNvPr id="257" name="直線コネクタ 256"/>
        <xdr:cNvCxnSpPr/>
      </xdr:nvCxnSpPr>
      <xdr:spPr>
        <a:xfrm>
          <a:off x="13893800" y="9766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165100</xdr:rowOff>
    </xdr:to>
    <xdr:cxnSp macro="">
      <xdr:nvCxnSpPr>
        <xdr:cNvPr id="260" name="直線コネクタ 259"/>
        <xdr:cNvCxnSpPr/>
      </xdr:nvCxnSpPr>
      <xdr:spPr>
        <a:xfrm>
          <a:off x="13004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70" name="楕円 269"/>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10177</xdr:rowOff>
    </xdr:from>
    <xdr:ext cx="762000" cy="259045"/>
    <xdr:sp macro="" textlink="">
      <xdr:nvSpPr>
        <xdr:cNvPr id="271" name="その他該当値テキスト"/>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72" name="楕円 271"/>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73" name="テキスト ボックス 272"/>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4" name="楕円 273"/>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5" name="テキスト ボックス 274"/>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ポイント増加している。類似団体平均より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ポイント、全国平均よりも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一部事務組合への負担金が多くを占めており、今後は一部事務組合においても経費削減を要請していくように努める。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51562</xdr:rowOff>
    </xdr:to>
    <xdr:cxnSp macro="">
      <xdr:nvCxnSpPr>
        <xdr:cNvPr id="309" name="直線コネクタ 308"/>
        <xdr:cNvCxnSpPr/>
      </xdr:nvCxnSpPr>
      <xdr:spPr>
        <a:xfrm>
          <a:off x="15671800" y="63769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33274</xdr:rowOff>
    </xdr:to>
    <xdr:cxnSp macro="">
      <xdr:nvCxnSpPr>
        <xdr:cNvPr id="312" name="直線コネクタ 311"/>
        <xdr:cNvCxnSpPr/>
      </xdr:nvCxnSpPr>
      <xdr:spPr>
        <a:xfrm>
          <a:off x="14782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33274</xdr:rowOff>
    </xdr:to>
    <xdr:cxnSp macro="">
      <xdr:nvCxnSpPr>
        <xdr:cNvPr id="315" name="直線コネクタ 314"/>
        <xdr:cNvCxnSpPr/>
      </xdr:nvCxnSpPr>
      <xdr:spPr>
        <a:xfrm>
          <a:off x="13893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42418</xdr:rowOff>
    </xdr:to>
    <xdr:cxnSp macro="">
      <xdr:nvCxnSpPr>
        <xdr:cNvPr id="318" name="直線コネクタ 317"/>
        <xdr:cNvCxnSpPr/>
      </xdr:nvCxnSpPr>
      <xdr:spPr>
        <a:xfrm flipV="1">
          <a:off x="13004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0" name="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2" name="楕円 331"/>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3" name="テキスト ボックス 332"/>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4" name="楕円 333"/>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5" name="テキスト ボックス 334"/>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6" name="楕円 335"/>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7" name="テキスト ボックス 33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高雄小学校プール整備事業債の償還完了等により昨年度より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今後も、臨時財政対策債の償還額は増加していくことが見込まれ、大規模事業も予定されており、計画的に基金に積立をするなどして、地方債の発行を抑制していく。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165100</xdr:rowOff>
    </xdr:to>
    <xdr:cxnSp macro="">
      <xdr:nvCxnSpPr>
        <xdr:cNvPr id="370" name="直線コネクタ 369"/>
        <xdr:cNvCxnSpPr/>
      </xdr:nvCxnSpPr>
      <xdr:spPr>
        <a:xfrm flipV="1">
          <a:off x="3987800" y="12829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165100</xdr:rowOff>
    </xdr:to>
    <xdr:cxnSp macro="">
      <xdr:nvCxnSpPr>
        <xdr:cNvPr id="373" name="直線コネクタ 372"/>
        <xdr:cNvCxnSpPr/>
      </xdr:nvCxnSpPr>
      <xdr:spPr>
        <a:xfrm>
          <a:off x="3098800" y="1281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127000</xdr:rowOff>
    </xdr:to>
    <xdr:cxnSp macro="">
      <xdr:nvCxnSpPr>
        <xdr:cNvPr id="376" name="直線コネクタ 375"/>
        <xdr:cNvCxnSpPr/>
      </xdr:nvCxnSpPr>
      <xdr:spPr>
        <a:xfrm>
          <a:off x="2209800" y="12799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157480</xdr:rowOff>
    </xdr:to>
    <xdr:cxnSp macro="">
      <xdr:nvCxnSpPr>
        <xdr:cNvPr id="379" name="直線コネクタ 378"/>
        <xdr:cNvCxnSpPr/>
      </xdr:nvCxnSpPr>
      <xdr:spPr>
        <a:xfrm flipV="1">
          <a:off x="1320800" y="12799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9" name="楕円 388"/>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0"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1" name="楕円 390"/>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2" name="テキスト ボックス 391"/>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3" name="楕円 392"/>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4" name="テキスト ボックス 393"/>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5" name="楕円 394"/>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6" name="テキスト ボックス 395"/>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7" name="楕円 396"/>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98" name="テキスト ボックス 397"/>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類似団体平均を上回っているのは、扶助費（＋</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）や物件費（＋</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）が高いことが主な要因である。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79</xdr:row>
      <xdr:rowOff>74422</xdr:rowOff>
    </xdr:to>
    <xdr:cxnSp macro="">
      <xdr:nvCxnSpPr>
        <xdr:cNvPr id="429" name="直線コネクタ 428"/>
        <xdr:cNvCxnSpPr/>
      </xdr:nvCxnSpPr>
      <xdr:spPr>
        <a:xfrm flipV="1">
          <a:off x="15671800" y="136052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74422</xdr:rowOff>
    </xdr:to>
    <xdr:cxnSp macro="">
      <xdr:nvCxnSpPr>
        <xdr:cNvPr id="432" name="直線コネクタ 431"/>
        <xdr:cNvCxnSpPr/>
      </xdr:nvCxnSpPr>
      <xdr:spPr>
        <a:xfrm>
          <a:off x="14782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56135</xdr:rowOff>
    </xdr:to>
    <xdr:cxnSp macro="">
      <xdr:nvCxnSpPr>
        <xdr:cNvPr id="435" name="直線コネクタ 434"/>
        <xdr:cNvCxnSpPr/>
      </xdr:nvCxnSpPr>
      <xdr:spPr>
        <a:xfrm flipV="1">
          <a:off x="13893800" y="135686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79</xdr:row>
      <xdr:rowOff>56135</xdr:rowOff>
    </xdr:to>
    <xdr:cxnSp macro="">
      <xdr:nvCxnSpPr>
        <xdr:cNvPr id="438" name="直線コネクタ 437"/>
        <xdr:cNvCxnSpPr/>
      </xdr:nvCxnSpPr>
      <xdr:spPr>
        <a:xfrm>
          <a:off x="13004800" y="13330937"/>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8" name="楕円 447"/>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9"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50" name="楕円 449"/>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51" name="テキスト ボックス 450"/>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2" name="楕円 451"/>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3" name="テキスト ボックス 452"/>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4" name="楕円 453"/>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5" name="テキスト ボックス 454"/>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6" name="楕円 455"/>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7" name="テキスト ボックス 456"/>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579</xdr:rowOff>
    </xdr:from>
    <xdr:to>
      <xdr:col>29</xdr:col>
      <xdr:colOff>127000</xdr:colOff>
      <xdr:row>18</xdr:row>
      <xdr:rowOff>11976</xdr:rowOff>
    </xdr:to>
    <xdr:cxnSp macro="">
      <xdr:nvCxnSpPr>
        <xdr:cNvPr id="52" name="直線コネクタ 51"/>
        <xdr:cNvCxnSpPr/>
      </xdr:nvCxnSpPr>
      <xdr:spPr bwMode="auto">
        <a:xfrm flipV="1">
          <a:off x="5003800" y="3134304"/>
          <a:ext cx="647700" cy="1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11976</xdr:rowOff>
    </xdr:from>
    <xdr:to>
      <xdr:col>26</xdr:col>
      <xdr:colOff>50800</xdr:colOff>
      <xdr:row>18</xdr:row>
      <xdr:rowOff>39816</xdr:rowOff>
    </xdr:to>
    <xdr:cxnSp macro="">
      <xdr:nvCxnSpPr>
        <xdr:cNvPr id="55" name="直線コネクタ 54"/>
        <xdr:cNvCxnSpPr/>
      </xdr:nvCxnSpPr>
      <xdr:spPr bwMode="auto">
        <a:xfrm flipV="1">
          <a:off x="4305300" y="3145701"/>
          <a:ext cx="698500" cy="27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39816</xdr:rowOff>
    </xdr:from>
    <xdr:to>
      <xdr:col>22</xdr:col>
      <xdr:colOff>114300</xdr:colOff>
      <xdr:row>18</xdr:row>
      <xdr:rowOff>54104</xdr:rowOff>
    </xdr:to>
    <xdr:cxnSp macro="">
      <xdr:nvCxnSpPr>
        <xdr:cNvPr id="58" name="直線コネクタ 57"/>
        <xdr:cNvCxnSpPr/>
      </xdr:nvCxnSpPr>
      <xdr:spPr bwMode="auto">
        <a:xfrm flipV="1">
          <a:off x="3606800" y="3173541"/>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54104</xdr:rowOff>
    </xdr:from>
    <xdr:to>
      <xdr:col>18</xdr:col>
      <xdr:colOff>177800</xdr:colOff>
      <xdr:row>18</xdr:row>
      <xdr:rowOff>73894</xdr:rowOff>
    </xdr:to>
    <xdr:cxnSp macro="">
      <xdr:nvCxnSpPr>
        <xdr:cNvPr id="61" name="直線コネクタ 60"/>
        <xdr:cNvCxnSpPr/>
      </xdr:nvCxnSpPr>
      <xdr:spPr bwMode="auto">
        <a:xfrm flipV="1">
          <a:off x="2908300" y="3187829"/>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121229</xdr:rowOff>
    </xdr:from>
    <xdr:to>
      <xdr:col>29</xdr:col>
      <xdr:colOff>177800</xdr:colOff>
      <xdr:row>18</xdr:row>
      <xdr:rowOff>51379</xdr:rowOff>
    </xdr:to>
    <xdr:sp macro="" textlink="">
      <xdr:nvSpPr>
        <xdr:cNvPr id="71" name="楕円 70"/>
        <xdr:cNvSpPr/>
      </xdr:nvSpPr>
      <xdr:spPr bwMode="auto">
        <a:xfrm>
          <a:off x="5600700" y="308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93306</xdr:rowOff>
    </xdr:from>
    <xdr:ext cx="762000" cy="259045"/>
    <xdr:sp macro="" textlink="">
      <xdr:nvSpPr>
        <xdr:cNvPr id="72" name="人口1人当たり決算額の推移該当値テキスト130"/>
        <xdr:cNvSpPr txBox="1"/>
      </xdr:nvSpPr>
      <xdr:spPr>
        <a:xfrm>
          <a:off x="5740400" y="30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132626</xdr:rowOff>
    </xdr:from>
    <xdr:to>
      <xdr:col>26</xdr:col>
      <xdr:colOff>101600</xdr:colOff>
      <xdr:row>18</xdr:row>
      <xdr:rowOff>62776</xdr:rowOff>
    </xdr:to>
    <xdr:sp macro="" textlink="">
      <xdr:nvSpPr>
        <xdr:cNvPr id="73" name="楕円 72"/>
        <xdr:cNvSpPr/>
      </xdr:nvSpPr>
      <xdr:spPr bwMode="auto">
        <a:xfrm>
          <a:off x="4953000" y="30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47553</xdr:rowOff>
    </xdr:from>
    <xdr:ext cx="736600" cy="259045"/>
    <xdr:sp macro="" textlink="">
      <xdr:nvSpPr>
        <xdr:cNvPr id="74" name="テキスト ボックス 73"/>
        <xdr:cNvSpPr txBox="1"/>
      </xdr:nvSpPr>
      <xdr:spPr>
        <a:xfrm>
          <a:off x="4622800" y="318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160466</xdr:rowOff>
    </xdr:from>
    <xdr:to>
      <xdr:col>22</xdr:col>
      <xdr:colOff>165100</xdr:colOff>
      <xdr:row>18</xdr:row>
      <xdr:rowOff>90616</xdr:rowOff>
    </xdr:to>
    <xdr:sp macro="" textlink="">
      <xdr:nvSpPr>
        <xdr:cNvPr id="75" name="楕円 74"/>
        <xdr:cNvSpPr/>
      </xdr:nvSpPr>
      <xdr:spPr bwMode="auto">
        <a:xfrm>
          <a:off x="4254500" y="312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75393</xdr:rowOff>
    </xdr:from>
    <xdr:ext cx="762000" cy="259045"/>
    <xdr:sp macro="" textlink="">
      <xdr:nvSpPr>
        <xdr:cNvPr id="76" name="テキスト ボックス 75"/>
        <xdr:cNvSpPr txBox="1"/>
      </xdr:nvSpPr>
      <xdr:spPr>
        <a:xfrm>
          <a:off x="3924300" y="320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3304</xdr:rowOff>
    </xdr:from>
    <xdr:to>
      <xdr:col>19</xdr:col>
      <xdr:colOff>38100</xdr:colOff>
      <xdr:row>18</xdr:row>
      <xdr:rowOff>104904</xdr:rowOff>
    </xdr:to>
    <xdr:sp macro="" textlink="">
      <xdr:nvSpPr>
        <xdr:cNvPr id="77" name="楕円 76"/>
        <xdr:cNvSpPr/>
      </xdr:nvSpPr>
      <xdr:spPr bwMode="auto">
        <a:xfrm>
          <a:off x="3556000" y="3137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89681</xdr:rowOff>
    </xdr:from>
    <xdr:ext cx="762000" cy="259045"/>
    <xdr:sp macro="" textlink="">
      <xdr:nvSpPr>
        <xdr:cNvPr id="78" name="テキスト ボックス 77"/>
        <xdr:cNvSpPr txBox="1"/>
      </xdr:nvSpPr>
      <xdr:spPr>
        <a:xfrm>
          <a:off x="3225800" y="32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23094</xdr:rowOff>
    </xdr:from>
    <xdr:to>
      <xdr:col>15</xdr:col>
      <xdr:colOff>101600</xdr:colOff>
      <xdr:row>18</xdr:row>
      <xdr:rowOff>124694</xdr:rowOff>
    </xdr:to>
    <xdr:sp macro="" textlink="">
      <xdr:nvSpPr>
        <xdr:cNvPr id="79" name="楕円 78"/>
        <xdr:cNvSpPr/>
      </xdr:nvSpPr>
      <xdr:spPr bwMode="auto">
        <a:xfrm>
          <a:off x="2857500" y="315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109471</xdr:rowOff>
    </xdr:from>
    <xdr:ext cx="762000" cy="259045"/>
    <xdr:sp macro="" textlink="">
      <xdr:nvSpPr>
        <xdr:cNvPr id="80" name="テキスト ボックス 79"/>
        <xdr:cNvSpPr txBox="1"/>
      </xdr:nvSpPr>
      <xdr:spPr>
        <a:xfrm>
          <a:off x="2527300" y="32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66878</xdr:rowOff>
    </xdr:from>
    <xdr:to>
      <xdr:col>29</xdr:col>
      <xdr:colOff>127000</xdr:colOff>
      <xdr:row>37</xdr:row>
      <xdr:rowOff>90750</xdr:rowOff>
    </xdr:to>
    <xdr:cxnSp macro="">
      <xdr:nvCxnSpPr>
        <xdr:cNvPr id="115" name="直線コネクタ 114"/>
        <xdr:cNvCxnSpPr/>
      </xdr:nvCxnSpPr>
      <xdr:spPr bwMode="auto">
        <a:xfrm>
          <a:off x="5003800" y="7191578"/>
          <a:ext cx="6477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66878</xdr:rowOff>
    </xdr:from>
    <xdr:to>
      <xdr:col>26</xdr:col>
      <xdr:colOff>50800</xdr:colOff>
      <xdr:row>37</xdr:row>
      <xdr:rowOff>94245</xdr:rowOff>
    </xdr:to>
    <xdr:cxnSp macro="">
      <xdr:nvCxnSpPr>
        <xdr:cNvPr id="118" name="直線コネクタ 117"/>
        <xdr:cNvCxnSpPr/>
      </xdr:nvCxnSpPr>
      <xdr:spPr bwMode="auto">
        <a:xfrm flipV="1">
          <a:off x="4305300" y="7191578"/>
          <a:ext cx="698500" cy="27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94245</xdr:rowOff>
    </xdr:from>
    <xdr:to>
      <xdr:col>22</xdr:col>
      <xdr:colOff>114300</xdr:colOff>
      <xdr:row>37</xdr:row>
      <xdr:rowOff>112206</xdr:rowOff>
    </xdr:to>
    <xdr:cxnSp macro="">
      <xdr:nvCxnSpPr>
        <xdr:cNvPr id="121" name="直線コネクタ 120"/>
        <xdr:cNvCxnSpPr/>
      </xdr:nvCxnSpPr>
      <xdr:spPr bwMode="auto">
        <a:xfrm flipV="1">
          <a:off x="3606800" y="7218945"/>
          <a:ext cx="698500" cy="17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90130</xdr:rowOff>
    </xdr:from>
    <xdr:to>
      <xdr:col>18</xdr:col>
      <xdr:colOff>177800</xdr:colOff>
      <xdr:row>37</xdr:row>
      <xdr:rowOff>112206</xdr:rowOff>
    </xdr:to>
    <xdr:cxnSp macro="">
      <xdr:nvCxnSpPr>
        <xdr:cNvPr id="124" name="直線コネクタ 123"/>
        <xdr:cNvCxnSpPr/>
      </xdr:nvCxnSpPr>
      <xdr:spPr bwMode="auto">
        <a:xfrm>
          <a:off x="2908300" y="7214830"/>
          <a:ext cx="6985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39950</xdr:rowOff>
    </xdr:from>
    <xdr:to>
      <xdr:col>29</xdr:col>
      <xdr:colOff>177800</xdr:colOff>
      <xdr:row>37</xdr:row>
      <xdr:rowOff>141550</xdr:rowOff>
    </xdr:to>
    <xdr:sp macro="" textlink="">
      <xdr:nvSpPr>
        <xdr:cNvPr id="134" name="楕円 133"/>
        <xdr:cNvSpPr/>
      </xdr:nvSpPr>
      <xdr:spPr bwMode="auto">
        <a:xfrm>
          <a:off x="5600700" y="716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12027</xdr:rowOff>
    </xdr:from>
    <xdr:ext cx="762000" cy="259045"/>
    <xdr:sp macro="" textlink="">
      <xdr:nvSpPr>
        <xdr:cNvPr id="135" name="人口1人当たり決算額の推移該当値テキスト445"/>
        <xdr:cNvSpPr txBox="1"/>
      </xdr:nvSpPr>
      <xdr:spPr>
        <a:xfrm>
          <a:off x="5740400" y="71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16078</xdr:rowOff>
    </xdr:from>
    <xdr:to>
      <xdr:col>26</xdr:col>
      <xdr:colOff>101600</xdr:colOff>
      <xdr:row>37</xdr:row>
      <xdr:rowOff>117678</xdr:rowOff>
    </xdr:to>
    <xdr:sp macro="" textlink="">
      <xdr:nvSpPr>
        <xdr:cNvPr id="136" name="楕円 135"/>
        <xdr:cNvSpPr/>
      </xdr:nvSpPr>
      <xdr:spPr bwMode="auto">
        <a:xfrm>
          <a:off x="4953000" y="714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102455</xdr:rowOff>
    </xdr:from>
    <xdr:ext cx="736600" cy="259045"/>
    <xdr:sp macro="" textlink="">
      <xdr:nvSpPr>
        <xdr:cNvPr id="137" name="テキスト ボックス 136"/>
        <xdr:cNvSpPr txBox="1"/>
      </xdr:nvSpPr>
      <xdr:spPr>
        <a:xfrm>
          <a:off x="4622800" y="7227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43445</xdr:rowOff>
    </xdr:from>
    <xdr:to>
      <xdr:col>22</xdr:col>
      <xdr:colOff>165100</xdr:colOff>
      <xdr:row>37</xdr:row>
      <xdr:rowOff>145045</xdr:rowOff>
    </xdr:to>
    <xdr:sp macro="" textlink="">
      <xdr:nvSpPr>
        <xdr:cNvPr id="138" name="楕円 137"/>
        <xdr:cNvSpPr/>
      </xdr:nvSpPr>
      <xdr:spPr bwMode="auto">
        <a:xfrm>
          <a:off x="4254500" y="716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129822</xdr:rowOff>
    </xdr:from>
    <xdr:ext cx="762000" cy="259045"/>
    <xdr:sp macro="" textlink="">
      <xdr:nvSpPr>
        <xdr:cNvPr id="139" name="テキスト ボックス 138"/>
        <xdr:cNvSpPr txBox="1"/>
      </xdr:nvSpPr>
      <xdr:spPr>
        <a:xfrm>
          <a:off x="3924300" y="725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61406</xdr:rowOff>
    </xdr:from>
    <xdr:to>
      <xdr:col>19</xdr:col>
      <xdr:colOff>38100</xdr:colOff>
      <xdr:row>37</xdr:row>
      <xdr:rowOff>163006</xdr:rowOff>
    </xdr:to>
    <xdr:sp macro="" textlink="">
      <xdr:nvSpPr>
        <xdr:cNvPr id="140" name="楕円 139"/>
        <xdr:cNvSpPr/>
      </xdr:nvSpPr>
      <xdr:spPr bwMode="auto">
        <a:xfrm>
          <a:off x="3556000" y="718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147783</xdr:rowOff>
    </xdr:from>
    <xdr:ext cx="762000" cy="259045"/>
    <xdr:sp macro="" textlink="">
      <xdr:nvSpPr>
        <xdr:cNvPr id="141" name="テキスト ボックス 140"/>
        <xdr:cNvSpPr txBox="1"/>
      </xdr:nvSpPr>
      <xdr:spPr>
        <a:xfrm>
          <a:off x="3225800" y="727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39330</xdr:rowOff>
    </xdr:from>
    <xdr:to>
      <xdr:col>15</xdr:col>
      <xdr:colOff>101600</xdr:colOff>
      <xdr:row>37</xdr:row>
      <xdr:rowOff>140930</xdr:rowOff>
    </xdr:to>
    <xdr:sp macro="" textlink="">
      <xdr:nvSpPr>
        <xdr:cNvPr id="142" name="楕円 141"/>
        <xdr:cNvSpPr/>
      </xdr:nvSpPr>
      <xdr:spPr bwMode="auto">
        <a:xfrm>
          <a:off x="2857500" y="716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125707</xdr:rowOff>
    </xdr:from>
    <xdr:ext cx="762000" cy="259045"/>
    <xdr:sp macro="" textlink="">
      <xdr:nvSpPr>
        <xdr:cNvPr id="143" name="テキスト ボックス 142"/>
        <xdr:cNvSpPr txBox="1"/>
      </xdr:nvSpPr>
      <xdr:spPr>
        <a:xfrm>
          <a:off x="2527300" y="72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34,783
34,299
11.19
10,797,054
10,500,112
264,171
6,710,087
7,364,323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108627</xdr:rowOff>
    </xdr:from>
    <xdr:to>
      <xdr:col>24</xdr:col>
      <xdr:colOff>63500</xdr:colOff>
      <xdr:row>36</xdr:row>
      <xdr:rowOff>114162</xdr:rowOff>
    </xdr:to>
    <xdr:cxnSp macro="">
      <xdr:nvCxnSpPr>
        <xdr:cNvPr id="63" name="直線コネクタ 62"/>
        <xdr:cNvCxnSpPr/>
      </xdr:nvCxnSpPr>
      <xdr:spPr>
        <a:xfrm flipV="1">
          <a:off x="3797300" y="6280827"/>
          <a:ext cx="8382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114162</xdr:rowOff>
    </xdr:from>
    <xdr:to>
      <xdr:col>19</xdr:col>
      <xdr:colOff>177800</xdr:colOff>
      <xdr:row>36</xdr:row>
      <xdr:rowOff>129201</xdr:rowOff>
    </xdr:to>
    <xdr:cxnSp macro="">
      <xdr:nvCxnSpPr>
        <xdr:cNvPr id="66" name="直線コネクタ 65"/>
        <xdr:cNvCxnSpPr/>
      </xdr:nvCxnSpPr>
      <xdr:spPr>
        <a:xfrm flipV="1">
          <a:off x="2908300" y="6286362"/>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126033</xdr:rowOff>
    </xdr:from>
    <xdr:to>
      <xdr:col>15</xdr:col>
      <xdr:colOff>50800</xdr:colOff>
      <xdr:row>36</xdr:row>
      <xdr:rowOff>129201</xdr:rowOff>
    </xdr:to>
    <xdr:cxnSp macro="">
      <xdr:nvCxnSpPr>
        <xdr:cNvPr id="69" name="直線コネクタ 68"/>
        <xdr:cNvCxnSpPr/>
      </xdr:nvCxnSpPr>
      <xdr:spPr>
        <a:xfrm>
          <a:off x="2019300" y="6298233"/>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103156</xdr:rowOff>
    </xdr:from>
    <xdr:to>
      <xdr:col>10</xdr:col>
      <xdr:colOff>114300</xdr:colOff>
      <xdr:row>36</xdr:row>
      <xdr:rowOff>126033</xdr:rowOff>
    </xdr:to>
    <xdr:cxnSp macro="">
      <xdr:nvCxnSpPr>
        <xdr:cNvPr id="72" name="直線コネクタ 71"/>
        <xdr:cNvCxnSpPr/>
      </xdr:nvCxnSpPr>
      <xdr:spPr>
        <a:xfrm>
          <a:off x="1130300" y="6275356"/>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57827</xdr:rowOff>
    </xdr:from>
    <xdr:to>
      <xdr:col>24</xdr:col>
      <xdr:colOff>114300</xdr:colOff>
      <xdr:row>36</xdr:row>
      <xdr:rowOff>159427</xdr:rowOff>
    </xdr:to>
    <xdr:sp macro="" textlink="">
      <xdr:nvSpPr>
        <xdr:cNvPr id="82" name="楕円 81"/>
        <xdr:cNvSpPr/>
      </xdr:nvSpPr>
      <xdr:spPr>
        <a:xfrm>
          <a:off x="4584700" y="623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36254</xdr:rowOff>
    </xdr:from>
    <xdr:ext cx="534377" cy="259045"/>
    <xdr:sp macro="" textlink="">
      <xdr:nvSpPr>
        <xdr:cNvPr id="83" name="人件費該当値テキスト"/>
        <xdr:cNvSpPr txBox="1"/>
      </xdr:nvSpPr>
      <xdr:spPr>
        <a:xfrm>
          <a:off x="4686300" y="62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63362</xdr:rowOff>
    </xdr:from>
    <xdr:to>
      <xdr:col>20</xdr:col>
      <xdr:colOff>38100</xdr:colOff>
      <xdr:row>36</xdr:row>
      <xdr:rowOff>164962</xdr:rowOff>
    </xdr:to>
    <xdr:sp macro="" textlink="">
      <xdr:nvSpPr>
        <xdr:cNvPr id="84" name="楕円 83"/>
        <xdr:cNvSpPr/>
      </xdr:nvSpPr>
      <xdr:spPr>
        <a:xfrm>
          <a:off x="3746500" y="62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156089</xdr:rowOff>
    </xdr:from>
    <xdr:ext cx="534377" cy="259045"/>
    <xdr:sp macro="" textlink="">
      <xdr:nvSpPr>
        <xdr:cNvPr id="85" name="テキスト ボックス 84"/>
        <xdr:cNvSpPr txBox="1"/>
      </xdr:nvSpPr>
      <xdr:spPr>
        <a:xfrm>
          <a:off x="3530111" y="63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78401</xdr:rowOff>
    </xdr:from>
    <xdr:to>
      <xdr:col>15</xdr:col>
      <xdr:colOff>101600</xdr:colOff>
      <xdr:row>37</xdr:row>
      <xdr:rowOff>8551</xdr:rowOff>
    </xdr:to>
    <xdr:sp macro="" textlink="">
      <xdr:nvSpPr>
        <xdr:cNvPr id="86" name="楕円 85"/>
        <xdr:cNvSpPr/>
      </xdr:nvSpPr>
      <xdr:spPr>
        <a:xfrm>
          <a:off x="2857500" y="62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171128</xdr:rowOff>
    </xdr:from>
    <xdr:ext cx="534377" cy="259045"/>
    <xdr:sp macro="" textlink="">
      <xdr:nvSpPr>
        <xdr:cNvPr id="87" name="テキスト ボックス 86"/>
        <xdr:cNvSpPr txBox="1"/>
      </xdr:nvSpPr>
      <xdr:spPr>
        <a:xfrm>
          <a:off x="2641111" y="63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75233</xdr:rowOff>
    </xdr:from>
    <xdr:to>
      <xdr:col>10</xdr:col>
      <xdr:colOff>165100</xdr:colOff>
      <xdr:row>37</xdr:row>
      <xdr:rowOff>5383</xdr:rowOff>
    </xdr:to>
    <xdr:sp macro="" textlink="">
      <xdr:nvSpPr>
        <xdr:cNvPr id="88" name="楕円 87"/>
        <xdr:cNvSpPr/>
      </xdr:nvSpPr>
      <xdr:spPr>
        <a:xfrm>
          <a:off x="1968500" y="62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167960</xdr:rowOff>
    </xdr:from>
    <xdr:ext cx="534377" cy="259045"/>
    <xdr:sp macro="" textlink="">
      <xdr:nvSpPr>
        <xdr:cNvPr id="89" name="テキスト ボックス 88"/>
        <xdr:cNvSpPr txBox="1"/>
      </xdr:nvSpPr>
      <xdr:spPr>
        <a:xfrm>
          <a:off x="1752111" y="63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52356</xdr:rowOff>
    </xdr:from>
    <xdr:to>
      <xdr:col>6</xdr:col>
      <xdr:colOff>38100</xdr:colOff>
      <xdr:row>36</xdr:row>
      <xdr:rowOff>153956</xdr:rowOff>
    </xdr:to>
    <xdr:sp macro="" textlink="">
      <xdr:nvSpPr>
        <xdr:cNvPr id="90" name="楕円 89"/>
        <xdr:cNvSpPr/>
      </xdr:nvSpPr>
      <xdr:spPr>
        <a:xfrm>
          <a:off x="1079500" y="62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145083</xdr:rowOff>
    </xdr:from>
    <xdr:ext cx="534377" cy="259045"/>
    <xdr:sp macro="" textlink="">
      <xdr:nvSpPr>
        <xdr:cNvPr id="91" name="テキスト ボックス 90"/>
        <xdr:cNvSpPr txBox="1"/>
      </xdr:nvSpPr>
      <xdr:spPr>
        <a:xfrm>
          <a:off x="863111" y="63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101338</xdr:rowOff>
    </xdr:from>
    <xdr:to>
      <xdr:col>24</xdr:col>
      <xdr:colOff>63500</xdr:colOff>
      <xdr:row>58</xdr:row>
      <xdr:rowOff>105479</xdr:rowOff>
    </xdr:to>
    <xdr:cxnSp macro="">
      <xdr:nvCxnSpPr>
        <xdr:cNvPr id="122" name="直線コネクタ 121"/>
        <xdr:cNvCxnSpPr/>
      </xdr:nvCxnSpPr>
      <xdr:spPr>
        <a:xfrm flipV="1">
          <a:off x="3797300" y="10045438"/>
          <a:ext cx="8382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100561</xdr:rowOff>
    </xdr:from>
    <xdr:to>
      <xdr:col>19</xdr:col>
      <xdr:colOff>177800</xdr:colOff>
      <xdr:row>58</xdr:row>
      <xdr:rowOff>105479</xdr:rowOff>
    </xdr:to>
    <xdr:cxnSp macro="">
      <xdr:nvCxnSpPr>
        <xdr:cNvPr id="125" name="直線コネクタ 124"/>
        <xdr:cNvCxnSpPr/>
      </xdr:nvCxnSpPr>
      <xdr:spPr>
        <a:xfrm>
          <a:off x="2908300" y="10044661"/>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100561</xdr:rowOff>
    </xdr:from>
    <xdr:to>
      <xdr:col>15</xdr:col>
      <xdr:colOff>50800</xdr:colOff>
      <xdr:row>58</xdr:row>
      <xdr:rowOff>108865</xdr:rowOff>
    </xdr:to>
    <xdr:cxnSp macro="">
      <xdr:nvCxnSpPr>
        <xdr:cNvPr id="128" name="直線コネクタ 127"/>
        <xdr:cNvCxnSpPr/>
      </xdr:nvCxnSpPr>
      <xdr:spPr>
        <a:xfrm flipV="1">
          <a:off x="2019300" y="10044661"/>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108865</xdr:rowOff>
    </xdr:from>
    <xdr:to>
      <xdr:col>10</xdr:col>
      <xdr:colOff>114300</xdr:colOff>
      <xdr:row>58</xdr:row>
      <xdr:rowOff>117604</xdr:rowOff>
    </xdr:to>
    <xdr:cxnSp macro="">
      <xdr:nvCxnSpPr>
        <xdr:cNvPr id="131" name="直線コネクタ 130"/>
        <xdr:cNvCxnSpPr/>
      </xdr:nvCxnSpPr>
      <xdr:spPr>
        <a:xfrm flipV="1">
          <a:off x="1130300" y="10052965"/>
          <a:ext cx="8890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50538</xdr:rowOff>
    </xdr:from>
    <xdr:to>
      <xdr:col>24</xdr:col>
      <xdr:colOff>114300</xdr:colOff>
      <xdr:row>58</xdr:row>
      <xdr:rowOff>152138</xdr:rowOff>
    </xdr:to>
    <xdr:sp macro="" textlink="">
      <xdr:nvSpPr>
        <xdr:cNvPr id="141" name="楕円 140"/>
        <xdr:cNvSpPr/>
      </xdr:nvSpPr>
      <xdr:spPr>
        <a:xfrm>
          <a:off x="4584700" y="99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54679</xdr:rowOff>
    </xdr:from>
    <xdr:to>
      <xdr:col>20</xdr:col>
      <xdr:colOff>38100</xdr:colOff>
      <xdr:row>58</xdr:row>
      <xdr:rowOff>156279</xdr:rowOff>
    </xdr:to>
    <xdr:sp macro="" textlink="">
      <xdr:nvSpPr>
        <xdr:cNvPr id="143" name="楕円 142"/>
        <xdr:cNvSpPr/>
      </xdr:nvSpPr>
      <xdr:spPr>
        <a:xfrm>
          <a:off x="3746500" y="99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147406</xdr:rowOff>
    </xdr:from>
    <xdr:ext cx="534377" cy="259045"/>
    <xdr:sp macro="" textlink="">
      <xdr:nvSpPr>
        <xdr:cNvPr id="144" name="テキスト ボックス 143"/>
        <xdr:cNvSpPr txBox="1"/>
      </xdr:nvSpPr>
      <xdr:spPr>
        <a:xfrm>
          <a:off x="3530111" y="100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49761</xdr:rowOff>
    </xdr:from>
    <xdr:to>
      <xdr:col>15</xdr:col>
      <xdr:colOff>101600</xdr:colOff>
      <xdr:row>58</xdr:row>
      <xdr:rowOff>151361</xdr:rowOff>
    </xdr:to>
    <xdr:sp macro="" textlink="">
      <xdr:nvSpPr>
        <xdr:cNvPr id="145" name="楕円 144"/>
        <xdr:cNvSpPr/>
      </xdr:nvSpPr>
      <xdr:spPr>
        <a:xfrm>
          <a:off x="2857500" y="99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142488</xdr:rowOff>
    </xdr:from>
    <xdr:ext cx="534377" cy="259045"/>
    <xdr:sp macro="" textlink="">
      <xdr:nvSpPr>
        <xdr:cNvPr id="146" name="テキスト ボックス 145"/>
        <xdr:cNvSpPr txBox="1"/>
      </xdr:nvSpPr>
      <xdr:spPr>
        <a:xfrm>
          <a:off x="2641111" y="1008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58065</xdr:rowOff>
    </xdr:from>
    <xdr:to>
      <xdr:col>10</xdr:col>
      <xdr:colOff>165100</xdr:colOff>
      <xdr:row>58</xdr:row>
      <xdr:rowOff>159665</xdr:rowOff>
    </xdr:to>
    <xdr:sp macro="" textlink="">
      <xdr:nvSpPr>
        <xdr:cNvPr id="147" name="楕円 146"/>
        <xdr:cNvSpPr/>
      </xdr:nvSpPr>
      <xdr:spPr>
        <a:xfrm>
          <a:off x="1968500" y="100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150792</xdr:rowOff>
    </xdr:from>
    <xdr:ext cx="534377" cy="259045"/>
    <xdr:sp macro="" textlink="">
      <xdr:nvSpPr>
        <xdr:cNvPr id="148" name="テキスト ボックス 147"/>
        <xdr:cNvSpPr txBox="1"/>
      </xdr:nvSpPr>
      <xdr:spPr>
        <a:xfrm>
          <a:off x="1752111" y="100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66804</xdr:rowOff>
    </xdr:from>
    <xdr:to>
      <xdr:col>6</xdr:col>
      <xdr:colOff>38100</xdr:colOff>
      <xdr:row>58</xdr:row>
      <xdr:rowOff>168404</xdr:rowOff>
    </xdr:to>
    <xdr:sp macro="" textlink="">
      <xdr:nvSpPr>
        <xdr:cNvPr id="149" name="楕円 148"/>
        <xdr:cNvSpPr/>
      </xdr:nvSpPr>
      <xdr:spPr>
        <a:xfrm>
          <a:off x="1079500" y="100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159531</xdr:rowOff>
    </xdr:from>
    <xdr:ext cx="534377" cy="259045"/>
    <xdr:sp macro="" textlink="">
      <xdr:nvSpPr>
        <xdr:cNvPr id="150" name="テキスト ボックス 149"/>
        <xdr:cNvSpPr txBox="1"/>
      </xdr:nvSpPr>
      <xdr:spPr>
        <a:xfrm>
          <a:off x="863111" y="101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100915</xdr:rowOff>
    </xdr:from>
    <xdr:to>
      <xdr:col>24</xdr:col>
      <xdr:colOff>63500</xdr:colOff>
      <xdr:row>77</xdr:row>
      <xdr:rowOff>104191</xdr:rowOff>
    </xdr:to>
    <xdr:cxnSp macro="">
      <xdr:nvCxnSpPr>
        <xdr:cNvPr id="179" name="直線コネクタ 178"/>
        <xdr:cNvCxnSpPr/>
      </xdr:nvCxnSpPr>
      <xdr:spPr>
        <a:xfrm flipV="1">
          <a:off x="3797300" y="13302565"/>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104191</xdr:rowOff>
    </xdr:from>
    <xdr:to>
      <xdr:col>19</xdr:col>
      <xdr:colOff>177800</xdr:colOff>
      <xdr:row>77</xdr:row>
      <xdr:rowOff>129412</xdr:rowOff>
    </xdr:to>
    <xdr:cxnSp macro="">
      <xdr:nvCxnSpPr>
        <xdr:cNvPr id="182" name="直線コネクタ 181"/>
        <xdr:cNvCxnSpPr/>
      </xdr:nvCxnSpPr>
      <xdr:spPr>
        <a:xfrm flipV="1">
          <a:off x="2908300" y="13305841"/>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129412</xdr:rowOff>
    </xdr:from>
    <xdr:to>
      <xdr:col>15</xdr:col>
      <xdr:colOff>50800</xdr:colOff>
      <xdr:row>77</xdr:row>
      <xdr:rowOff>161417</xdr:rowOff>
    </xdr:to>
    <xdr:cxnSp macro="">
      <xdr:nvCxnSpPr>
        <xdr:cNvPr id="185" name="直線コネクタ 184"/>
        <xdr:cNvCxnSpPr/>
      </xdr:nvCxnSpPr>
      <xdr:spPr>
        <a:xfrm flipV="1">
          <a:off x="2019300" y="1333106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161417</xdr:rowOff>
    </xdr:from>
    <xdr:to>
      <xdr:col>10</xdr:col>
      <xdr:colOff>114300</xdr:colOff>
      <xdr:row>77</xdr:row>
      <xdr:rowOff>171323</xdr:rowOff>
    </xdr:to>
    <xdr:cxnSp macro="">
      <xdr:nvCxnSpPr>
        <xdr:cNvPr id="188" name="直線コネクタ 187"/>
        <xdr:cNvCxnSpPr/>
      </xdr:nvCxnSpPr>
      <xdr:spPr>
        <a:xfrm flipV="1">
          <a:off x="1130300" y="1336306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50115</xdr:rowOff>
    </xdr:from>
    <xdr:to>
      <xdr:col>24</xdr:col>
      <xdr:colOff>114300</xdr:colOff>
      <xdr:row>77</xdr:row>
      <xdr:rowOff>151715</xdr:rowOff>
    </xdr:to>
    <xdr:sp macro="" textlink="">
      <xdr:nvSpPr>
        <xdr:cNvPr id="198" name="楕円 197"/>
        <xdr:cNvSpPr/>
      </xdr:nvSpPr>
      <xdr:spPr>
        <a:xfrm>
          <a:off x="4584700" y="132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72992</xdr:rowOff>
    </xdr:from>
    <xdr:ext cx="469744" cy="259045"/>
    <xdr:sp macro="" textlink="">
      <xdr:nvSpPr>
        <xdr:cNvPr id="199" name="維持補修費該当値テキスト"/>
        <xdr:cNvSpPr txBox="1"/>
      </xdr:nvSpPr>
      <xdr:spPr>
        <a:xfrm>
          <a:off x="4686300"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53391</xdr:rowOff>
    </xdr:from>
    <xdr:to>
      <xdr:col>20</xdr:col>
      <xdr:colOff>38100</xdr:colOff>
      <xdr:row>77</xdr:row>
      <xdr:rowOff>154991</xdr:rowOff>
    </xdr:to>
    <xdr:sp macro="" textlink="">
      <xdr:nvSpPr>
        <xdr:cNvPr id="200" name="楕円 199"/>
        <xdr:cNvSpPr/>
      </xdr:nvSpPr>
      <xdr:spPr>
        <a:xfrm>
          <a:off x="37465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146118</xdr:rowOff>
    </xdr:from>
    <xdr:ext cx="469744" cy="259045"/>
    <xdr:sp macro="" textlink="">
      <xdr:nvSpPr>
        <xdr:cNvPr id="201" name="テキスト ボックス 200"/>
        <xdr:cNvSpPr txBox="1"/>
      </xdr:nvSpPr>
      <xdr:spPr>
        <a:xfrm>
          <a:off x="3562428" y="1334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78612</xdr:rowOff>
    </xdr:from>
    <xdr:to>
      <xdr:col>15</xdr:col>
      <xdr:colOff>101600</xdr:colOff>
      <xdr:row>78</xdr:row>
      <xdr:rowOff>8762</xdr:rowOff>
    </xdr:to>
    <xdr:sp macro="" textlink="">
      <xdr:nvSpPr>
        <xdr:cNvPr id="202" name="楕円 201"/>
        <xdr:cNvSpPr/>
      </xdr:nvSpPr>
      <xdr:spPr>
        <a:xfrm>
          <a:off x="28575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171339</xdr:rowOff>
    </xdr:from>
    <xdr:ext cx="469744" cy="259045"/>
    <xdr:sp macro="" textlink="">
      <xdr:nvSpPr>
        <xdr:cNvPr id="203" name="テキスト ボックス 202"/>
        <xdr:cNvSpPr txBox="1"/>
      </xdr:nvSpPr>
      <xdr:spPr>
        <a:xfrm>
          <a:off x="2673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110617</xdr:rowOff>
    </xdr:from>
    <xdr:to>
      <xdr:col>10</xdr:col>
      <xdr:colOff>165100</xdr:colOff>
      <xdr:row>78</xdr:row>
      <xdr:rowOff>40767</xdr:rowOff>
    </xdr:to>
    <xdr:sp macro="" textlink="">
      <xdr:nvSpPr>
        <xdr:cNvPr id="204" name="楕円 203"/>
        <xdr:cNvSpPr/>
      </xdr:nvSpPr>
      <xdr:spPr>
        <a:xfrm>
          <a:off x="1968500" y="13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31894</xdr:rowOff>
    </xdr:from>
    <xdr:ext cx="469744" cy="259045"/>
    <xdr:sp macro="" textlink="">
      <xdr:nvSpPr>
        <xdr:cNvPr id="205" name="テキスト ボックス 204"/>
        <xdr:cNvSpPr txBox="1"/>
      </xdr:nvSpPr>
      <xdr:spPr>
        <a:xfrm>
          <a:off x="1784428" y="134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120523</xdr:rowOff>
    </xdr:from>
    <xdr:to>
      <xdr:col>6</xdr:col>
      <xdr:colOff>38100</xdr:colOff>
      <xdr:row>78</xdr:row>
      <xdr:rowOff>50673</xdr:rowOff>
    </xdr:to>
    <xdr:sp macro="" textlink="">
      <xdr:nvSpPr>
        <xdr:cNvPr id="206" name="楕円 205"/>
        <xdr:cNvSpPr/>
      </xdr:nvSpPr>
      <xdr:spPr>
        <a:xfrm>
          <a:off x="1079500" y="133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41800</xdr:rowOff>
    </xdr:from>
    <xdr:ext cx="469744" cy="259045"/>
    <xdr:sp macro="" textlink="">
      <xdr:nvSpPr>
        <xdr:cNvPr id="207" name="テキスト ボックス 206"/>
        <xdr:cNvSpPr txBox="1"/>
      </xdr:nvSpPr>
      <xdr:spPr>
        <a:xfrm>
          <a:off x="895428" y="13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125755</xdr:rowOff>
    </xdr:from>
    <xdr:to>
      <xdr:col>24</xdr:col>
      <xdr:colOff>63500</xdr:colOff>
      <xdr:row>97</xdr:row>
      <xdr:rowOff>149988</xdr:rowOff>
    </xdr:to>
    <xdr:cxnSp macro="">
      <xdr:nvCxnSpPr>
        <xdr:cNvPr id="237" name="直線コネクタ 236"/>
        <xdr:cNvCxnSpPr/>
      </xdr:nvCxnSpPr>
      <xdr:spPr>
        <a:xfrm>
          <a:off x="3797300" y="16756405"/>
          <a:ext cx="8382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125755</xdr:rowOff>
    </xdr:from>
    <xdr:to>
      <xdr:col>19</xdr:col>
      <xdr:colOff>177800</xdr:colOff>
      <xdr:row>97</xdr:row>
      <xdr:rowOff>139681</xdr:rowOff>
    </xdr:to>
    <xdr:cxnSp macro="">
      <xdr:nvCxnSpPr>
        <xdr:cNvPr id="240" name="直線コネクタ 239"/>
        <xdr:cNvCxnSpPr/>
      </xdr:nvCxnSpPr>
      <xdr:spPr>
        <a:xfrm flipV="1">
          <a:off x="2908300" y="16756405"/>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139681</xdr:rowOff>
    </xdr:from>
    <xdr:to>
      <xdr:col>15</xdr:col>
      <xdr:colOff>50800</xdr:colOff>
      <xdr:row>98</xdr:row>
      <xdr:rowOff>38715</xdr:rowOff>
    </xdr:to>
    <xdr:cxnSp macro="">
      <xdr:nvCxnSpPr>
        <xdr:cNvPr id="243" name="直線コネクタ 242"/>
        <xdr:cNvCxnSpPr/>
      </xdr:nvCxnSpPr>
      <xdr:spPr>
        <a:xfrm flipV="1">
          <a:off x="2019300" y="1677033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164485</xdr:rowOff>
    </xdr:from>
    <xdr:to>
      <xdr:col>10</xdr:col>
      <xdr:colOff>114300</xdr:colOff>
      <xdr:row>98</xdr:row>
      <xdr:rowOff>38715</xdr:rowOff>
    </xdr:to>
    <xdr:cxnSp macro="">
      <xdr:nvCxnSpPr>
        <xdr:cNvPr id="246" name="直線コネクタ 245"/>
        <xdr:cNvCxnSpPr/>
      </xdr:nvCxnSpPr>
      <xdr:spPr>
        <a:xfrm>
          <a:off x="1130300" y="16795135"/>
          <a:ext cx="889000" cy="4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99188</xdr:rowOff>
    </xdr:from>
    <xdr:to>
      <xdr:col>24</xdr:col>
      <xdr:colOff>114300</xdr:colOff>
      <xdr:row>98</xdr:row>
      <xdr:rowOff>29338</xdr:rowOff>
    </xdr:to>
    <xdr:sp macro="" textlink="">
      <xdr:nvSpPr>
        <xdr:cNvPr id="256" name="楕円 255"/>
        <xdr:cNvSpPr/>
      </xdr:nvSpPr>
      <xdr:spPr>
        <a:xfrm>
          <a:off x="4584700" y="167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77615</xdr:rowOff>
    </xdr:from>
    <xdr:ext cx="534377" cy="259045"/>
    <xdr:sp macro="" textlink="">
      <xdr:nvSpPr>
        <xdr:cNvPr id="257" name="扶助費該当値テキスト"/>
        <xdr:cNvSpPr txBox="1"/>
      </xdr:nvSpPr>
      <xdr:spPr>
        <a:xfrm>
          <a:off x="4686300" y="167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74955</xdr:rowOff>
    </xdr:from>
    <xdr:to>
      <xdr:col>20</xdr:col>
      <xdr:colOff>38100</xdr:colOff>
      <xdr:row>98</xdr:row>
      <xdr:rowOff>5105</xdr:rowOff>
    </xdr:to>
    <xdr:sp macro="" textlink="">
      <xdr:nvSpPr>
        <xdr:cNvPr id="258" name="楕円 257"/>
        <xdr:cNvSpPr/>
      </xdr:nvSpPr>
      <xdr:spPr>
        <a:xfrm>
          <a:off x="3746500" y="167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167682</xdr:rowOff>
    </xdr:from>
    <xdr:ext cx="534377" cy="259045"/>
    <xdr:sp macro="" textlink="">
      <xdr:nvSpPr>
        <xdr:cNvPr id="259" name="テキスト ボックス 258"/>
        <xdr:cNvSpPr txBox="1"/>
      </xdr:nvSpPr>
      <xdr:spPr>
        <a:xfrm>
          <a:off x="3530111" y="16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88881</xdr:rowOff>
    </xdr:from>
    <xdr:to>
      <xdr:col>15</xdr:col>
      <xdr:colOff>101600</xdr:colOff>
      <xdr:row>98</xdr:row>
      <xdr:rowOff>19031</xdr:rowOff>
    </xdr:to>
    <xdr:sp macro="" textlink="">
      <xdr:nvSpPr>
        <xdr:cNvPr id="260" name="楕円 259"/>
        <xdr:cNvSpPr/>
      </xdr:nvSpPr>
      <xdr:spPr>
        <a:xfrm>
          <a:off x="2857500" y="167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10158</xdr:rowOff>
    </xdr:from>
    <xdr:ext cx="534377" cy="259045"/>
    <xdr:sp macro="" textlink="">
      <xdr:nvSpPr>
        <xdr:cNvPr id="261" name="テキスト ボックス 260"/>
        <xdr:cNvSpPr txBox="1"/>
      </xdr:nvSpPr>
      <xdr:spPr>
        <a:xfrm>
          <a:off x="2641111" y="168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159365</xdr:rowOff>
    </xdr:from>
    <xdr:to>
      <xdr:col>10</xdr:col>
      <xdr:colOff>165100</xdr:colOff>
      <xdr:row>98</xdr:row>
      <xdr:rowOff>89515</xdr:rowOff>
    </xdr:to>
    <xdr:sp macro="" textlink="">
      <xdr:nvSpPr>
        <xdr:cNvPr id="262" name="楕円 261"/>
        <xdr:cNvSpPr/>
      </xdr:nvSpPr>
      <xdr:spPr>
        <a:xfrm>
          <a:off x="1968500" y="167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80642</xdr:rowOff>
    </xdr:from>
    <xdr:ext cx="534377" cy="259045"/>
    <xdr:sp macro="" textlink="">
      <xdr:nvSpPr>
        <xdr:cNvPr id="263" name="テキスト ボックス 262"/>
        <xdr:cNvSpPr txBox="1"/>
      </xdr:nvSpPr>
      <xdr:spPr>
        <a:xfrm>
          <a:off x="1752111" y="1688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113685</xdr:rowOff>
    </xdr:from>
    <xdr:to>
      <xdr:col>6</xdr:col>
      <xdr:colOff>38100</xdr:colOff>
      <xdr:row>98</xdr:row>
      <xdr:rowOff>43835</xdr:rowOff>
    </xdr:to>
    <xdr:sp macro="" textlink="">
      <xdr:nvSpPr>
        <xdr:cNvPr id="264" name="楕円 263"/>
        <xdr:cNvSpPr/>
      </xdr:nvSpPr>
      <xdr:spPr>
        <a:xfrm>
          <a:off x="1079500" y="1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34962</xdr:rowOff>
    </xdr:from>
    <xdr:ext cx="534377" cy="259045"/>
    <xdr:sp macro="" textlink="">
      <xdr:nvSpPr>
        <xdr:cNvPr id="265" name="テキスト ボックス 264"/>
        <xdr:cNvSpPr txBox="1"/>
      </xdr:nvSpPr>
      <xdr:spPr>
        <a:xfrm>
          <a:off x="863111" y="168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97148</xdr:rowOff>
    </xdr:from>
    <xdr:to>
      <xdr:col>55</xdr:col>
      <xdr:colOff>0</xdr:colOff>
      <xdr:row>37</xdr:row>
      <xdr:rowOff>108153</xdr:rowOff>
    </xdr:to>
    <xdr:cxnSp macro="">
      <xdr:nvCxnSpPr>
        <xdr:cNvPr id="296" name="直線コネクタ 295"/>
        <xdr:cNvCxnSpPr/>
      </xdr:nvCxnSpPr>
      <xdr:spPr>
        <a:xfrm flipV="1">
          <a:off x="9639300" y="6440798"/>
          <a:ext cx="8382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105225</xdr:rowOff>
    </xdr:from>
    <xdr:to>
      <xdr:col>50</xdr:col>
      <xdr:colOff>114300</xdr:colOff>
      <xdr:row>37</xdr:row>
      <xdr:rowOff>108153</xdr:rowOff>
    </xdr:to>
    <xdr:cxnSp macro="">
      <xdr:nvCxnSpPr>
        <xdr:cNvPr id="299" name="直線コネクタ 298"/>
        <xdr:cNvCxnSpPr/>
      </xdr:nvCxnSpPr>
      <xdr:spPr>
        <a:xfrm>
          <a:off x="8750300" y="6448875"/>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84607</xdr:rowOff>
    </xdr:from>
    <xdr:to>
      <xdr:col>45</xdr:col>
      <xdr:colOff>177800</xdr:colOff>
      <xdr:row>37</xdr:row>
      <xdr:rowOff>105225</xdr:rowOff>
    </xdr:to>
    <xdr:cxnSp macro="">
      <xdr:nvCxnSpPr>
        <xdr:cNvPr id="302" name="直線コネクタ 301"/>
        <xdr:cNvCxnSpPr/>
      </xdr:nvCxnSpPr>
      <xdr:spPr>
        <a:xfrm>
          <a:off x="7861300" y="6428257"/>
          <a:ext cx="889000" cy="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84607</xdr:rowOff>
    </xdr:from>
    <xdr:to>
      <xdr:col>41</xdr:col>
      <xdr:colOff>50800</xdr:colOff>
      <xdr:row>37</xdr:row>
      <xdr:rowOff>103233</xdr:rowOff>
    </xdr:to>
    <xdr:cxnSp macro="">
      <xdr:nvCxnSpPr>
        <xdr:cNvPr id="305" name="直線コネクタ 304"/>
        <xdr:cNvCxnSpPr/>
      </xdr:nvCxnSpPr>
      <xdr:spPr>
        <a:xfrm flipV="1">
          <a:off x="6972300" y="6428257"/>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46348</xdr:rowOff>
    </xdr:from>
    <xdr:to>
      <xdr:col>55</xdr:col>
      <xdr:colOff>50800</xdr:colOff>
      <xdr:row>37</xdr:row>
      <xdr:rowOff>147948</xdr:rowOff>
    </xdr:to>
    <xdr:sp macro="" textlink="">
      <xdr:nvSpPr>
        <xdr:cNvPr id="315" name="楕円 314"/>
        <xdr:cNvSpPr/>
      </xdr:nvSpPr>
      <xdr:spPr>
        <a:xfrm>
          <a:off x="10426700" y="63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24775</xdr:rowOff>
    </xdr:from>
    <xdr:ext cx="534377" cy="259045"/>
    <xdr:sp macro="" textlink="">
      <xdr:nvSpPr>
        <xdr:cNvPr id="316" name="補助費等該当値テキスト"/>
        <xdr:cNvSpPr txBox="1"/>
      </xdr:nvSpPr>
      <xdr:spPr>
        <a:xfrm>
          <a:off x="10528300" y="63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57353</xdr:rowOff>
    </xdr:from>
    <xdr:to>
      <xdr:col>50</xdr:col>
      <xdr:colOff>165100</xdr:colOff>
      <xdr:row>37</xdr:row>
      <xdr:rowOff>158953</xdr:rowOff>
    </xdr:to>
    <xdr:sp macro="" textlink="">
      <xdr:nvSpPr>
        <xdr:cNvPr id="317" name="楕円 316"/>
        <xdr:cNvSpPr/>
      </xdr:nvSpPr>
      <xdr:spPr>
        <a:xfrm>
          <a:off x="9588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150080</xdr:rowOff>
    </xdr:from>
    <xdr:ext cx="534377" cy="259045"/>
    <xdr:sp macro="" textlink="">
      <xdr:nvSpPr>
        <xdr:cNvPr id="318" name="テキスト ボックス 317"/>
        <xdr:cNvSpPr txBox="1"/>
      </xdr:nvSpPr>
      <xdr:spPr>
        <a:xfrm>
          <a:off x="9372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54425</xdr:rowOff>
    </xdr:from>
    <xdr:to>
      <xdr:col>46</xdr:col>
      <xdr:colOff>38100</xdr:colOff>
      <xdr:row>37</xdr:row>
      <xdr:rowOff>156025</xdr:rowOff>
    </xdr:to>
    <xdr:sp macro="" textlink="">
      <xdr:nvSpPr>
        <xdr:cNvPr id="319" name="楕円 318"/>
        <xdr:cNvSpPr/>
      </xdr:nvSpPr>
      <xdr:spPr>
        <a:xfrm>
          <a:off x="8699500" y="63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147152</xdr:rowOff>
    </xdr:from>
    <xdr:ext cx="534377" cy="259045"/>
    <xdr:sp macro="" textlink="">
      <xdr:nvSpPr>
        <xdr:cNvPr id="320" name="テキスト ボックス 319"/>
        <xdr:cNvSpPr txBox="1"/>
      </xdr:nvSpPr>
      <xdr:spPr>
        <a:xfrm>
          <a:off x="8483111" y="64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33807</xdr:rowOff>
    </xdr:from>
    <xdr:to>
      <xdr:col>41</xdr:col>
      <xdr:colOff>101600</xdr:colOff>
      <xdr:row>37</xdr:row>
      <xdr:rowOff>135407</xdr:rowOff>
    </xdr:to>
    <xdr:sp macro="" textlink="">
      <xdr:nvSpPr>
        <xdr:cNvPr id="321" name="楕円 320"/>
        <xdr:cNvSpPr/>
      </xdr:nvSpPr>
      <xdr:spPr>
        <a:xfrm>
          <a:off x="7810500" y="63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126534</xdr:rowOff>
    </xdr:from>
    <xdr:ext cx="534377" cy="259045"/>
    <xdr:sp macro="" textlink="">
      <xdr:nvSpPr>
        <xdr:cNvPr id="322" name="テキスト ボックス 321"/>
        <xdr:cNvSpPr txBox="1"/>
      </xdr:nvSpPr>
      <xdr:spPr>
        <a:xfrm>
          <a:off x="7594111" y="647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52433</xdr:rowOff>
    </xdr:from>
    <xdr:to>
      <xdr:col>36</xdr:col>
      <xdr:colOff>165100</xdr:colOff>
      <xdr:row>37</xdr:row>
      <xdr:rowOff>154033</xdr:rowOff>
    </xdr:to>
    <xdr:sp macro="" textlink="">
      <xdr:nvSpPr>
        <xdr:cNvPr id="323" name="楕円 322"/>
        <xdr:cNvSpPr/>
      </xdr:nvSpPr>
      <xdr:spPr>
        <a:xfrm>
          <a:off x="6921500" y="63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145160</xdr:rowOff>
    </xdr:from>
    <xdr:ext cx="534377" cy="259045"/>
    <xdr:sp macro="" textlink="">
      <xdr:nvSpPr>
        <xdr:cNvPr id="324" name="テキスト ボックス 323"/>
        <xdr:cNvSpPr txBox="1"/>
      </xdr:nvSpPr>
      <xdr:spPr>
        <a:xfrm>
          <a:off x="6705111" y="64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71684</xdr:rowOff>
    </xdr:from>
    <xdr:to>
      <xdr:col>55</xdr:col>
      <xdr:colOff>0</xdr:colOff>
      <xdr:row>58</xdr:row>
      <xdr:rowOff>107552</xdr:rowOff>
    </xdr:to>
    <xdr:cxnSp macro="">
      <xdr:nvCxnSpPr>
        <xdr:cNvPr id="353" name="直線コネクタ 352"/>
        <xdr:cNvCxnSpPr/>
      </xdr:nvCxnSpPr>
      <xdr:spPr>
        <a:xfrm flipV="1">
          <a:off x="9639300" y="9844334"/>
          <a:ext cx="838200" cy="20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60071</xdr:rowOff>
    </xdr:from>
    <xdr:to>
      <xdr:col>50</xdr:col>
      <xdr:colOff>114300</xdr:colOff>
      <xdr:row>58</xdr:row>
      <xdr:rowOff>107552</xdr:rowOff>
    </xdr:to>
    <xdr:cxnSp macro="">
      <xdr:nvCxnSpPr>
        <xdr:cNvPr id="356" name="直線コネクタ 355"/>
        <xdr:cNvCxnSpPr/>
      </xdr:nvCxnSpPr>
      <xdr:spPr>
        <a:xfrm>
          <a:off x="8750300" y="10004171"/>
          <a:ext cx="889000" cy="4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60071</xdr:rowOff>
    </xdr:from>
    <xdr:to>
      <xdr:col>45</xdr:col>
      <xdr:colOff>177800</xdr:colOff>
      <xdr:row>58</xdr:row>
      <xdr:rowOff>97882</xdr:rowOff>
    </xdr:to>
    <xdr:cxnSp macro="">
      <xdr:nvCxnSpPr>
        <xdr:cNvPr id="359" name="直線コネクタ 358"/>
        <xdr:cNvCxnSpPr/>
      </xdr:nvCxnSpPr>
      <xdr:spPr>
        <a:xfrm flipV="1">
          <a:off x="7861300" y="10004171"/>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64064</xdr:rowOff>
    </xdr:from>
    <xdr:to>
      <xdr:col>41</xdr:col>
      <xdr:colOff>50800</xdr:colOff>
      <xdr:row>58</xdr:row>
      <xdr:rowOff>97882</xdr:rowOff>
    </xdr:to>
    <xdr:cxnSp macro="">
      <xdr:nvCxnSpPr>
        <xdr:cNvPr id="362" name="直線コネクタ 361"/>
        <xdr:cNvCxnSpPr/>
      </xdr:nvCxnSpPr>
      <xdr:spPr>
        <a:xfrm>
          <a:off x="6972300" y="10008164"/>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20884</xdr:rowOff>
    </xdr:from>
    <xdr:to>
      <xdr:col>55</xdr:col>
      <xdr:colOff>50800</xdr:colOff>
      <xdr:row>57</xdr:row>
      <xdr:rowOff>122484</xdr:rowOff>
    </xdr:to>
    <xdr:sp macro="" textlink="">
      <xdr:nvSpPr>
        <xdr:cNvPr id="372" name="楕円 371"/>
        <xdr:cNvSpPr/>
      </xdr:nvSpPr>
      <xdr:spPr>
        <a:xfrm>
          <a:off x="10426700" y="97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170761</xdr:rowOff>
    </xdr:from>
    <xdr:ext cx="534377" cy="259045"/>
    <xdr:sp macro="" textlink="">
      <xdr:nvSpPr>
        <xdr:cNvPr id="373" name="普通建設事業費該当値テキスト"/>
        <xdr:cNvSpPr txBox="1"/>
      </xdr:nvSpPr>
      <xdr:spPr>
        <a:xfrm>
          <a:off x="10528300" y="97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56752</xdr:rowOff>
    </xdr:from>
    <xdr:to>
      <xdr:col>50</xdr:col>
      <xdr:colOff>165100</xdr:colOff>
      <xdr:row>58</xdr:row>
      <xdr:rowOff>158352</xdr:rowOff>
    </xdr:to>
    <xdr:sp macro="" textlink="">
      <xdr:nvSpPr>
        <xdr:cNvPr id="374" name="楕円 373"/>
        <xdr:cNvSpPr/>
      </xdr:nvSpPr>
      <xdr:spPr>
        <a:xfrm>
          <a:off x="9588500" y="100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149479</xdr:rowOff>
    </xdr:from>
    <xdr:ext cx="534377" cy="259045"/>
    <xdr:sp macro="" textlink="">
      <xdr:nvSpPr>
        <xdr:cNvPr id="375" name="テキスト ボックス 374"/>
        <xdr:cNvSpPr txBox="1"/>
      </xdr:nvSpPr>
      <xdr:spPr>
        <a:xfrm>
          <a:off x="9372111" y="100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9271</xdr:rowOff>
    </xdr:from>
    <xdr:to>
      <xdr:col>46</xdr:col>
      <xdr:colOff>38100</xdr:colOff>
      <xdr:row>58</xdr:row>
      <xdr:rowOff>110871</xdr:rowOff>
    </xdr:to>
    <xdr:sp macro="" textlink="">
      <xdr:nvSpPr>
        <xdr:cNvPr id="376" name="楕円 375"/>
        <xdr:cNvSpPr/>
      </xdr:nvSpPr>
      <xdr:spPr>
        <a:xfrm>
          <a:off x="8699500" y="99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101998</xdr:rowOff>
    </xdr:from>
    <xdr:ext cx="534377" cy="259045"/>
    <xdr:sp macro="" textlink="">
      <xdr:nvSpPr>
        <xdr:cNvPr id="377" name="テキスト ボックス 376"/>
        <xdr:cNvSpPr txBox="1"/>
      </xdr:nvSpPr>
      <xdr:spPr>
        <a:xfrm>
          <a:off x="8483111" y="100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47082</xdr:rowOff>
    </xdr:from>
    <xdr:to>
      <xdr:col>41</xdr:col>
      <xdr:colOff>101600</xdr:colOff>
      <xdr:row>58</xdr:row>
      <xdr:rowOff>148682</xdr:rowOff>
    </xdr:to>
    <xdr:sp macro="" textlink="">
      <xdr:nvSpPr>
        <xdr:cNvPr id="378" name="楕円 377"/>
        <xdr:cNvSpPr/>
      </xdr:nvSpPr>
      <xdr:spPr>
        <a:xfrm>
          <a:off x="7810500" y="9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139809</xdr:rowOff>
    </xdr:from>
    <xdr:ext cx="534377" cy="259045"/>
    <xdr:sp macro="" textlink="">
      <xdr:nvSpPr>
        <xdr:cNvPr id="379" name="テキスト ボックス 378"/>
        <xdr:cNvSpPr txBox="1"/>
      </xdr:nvSpPr>
      <xdr:spPr>
        <a:xfrm>
          <a:off x="7594111" y="100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13264</xdr:rowOff>
    </xdr:from>
    <xdr:to>
      <xdr:col>36</xdr:col>
      <xdr:colOff>165100</xdr:colOff>
      <xdr:row>58</xdr:row>
      <xdr:rowOff>114864</xdr:rowOff>
    </xdr:to>
    <xdr:sp macro="" textlink="">
      <xdr:nvSpPr>
        <xdr:cNvPr id="380" name="楕円 379"/>
        <xdr:cNvSpPr/>
      </xdr:nvSpPr>
      <xdr:spPr>
        <a:xfrm>
          <a:off x="6921500" y="99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105991</xdr:rowOff>
    </xdr:from>
    <xdr:ext cx="534377" cy="259045"/>
    <xdr:sp macro="" textlink="">
      <xdr:nvSpPr>
        <xdr:cNvPr id="381" name="テキスト ボックス 380"/>
        <xdr:cNvSpPr txBox="1"/>
      </xdr:nvSpPr>
      <xdr:spPr>
        <a:xfrm>
          <a:off x="6705111" y="1005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49785</xdr:rowOff>
    </xdr:from>
    <xdr:to>
      <xdr:col>55</xdr:col>
      <xdr:colOff>0</xdr:colOff>
      <xdr:row>79</xdr:row>
      <xdr:rowOff>72383</xdr:rowOff>
    </xdr:to>
    <xdr:cxnSp macro="">
      <xdr:nvCxnSpPr>
        <xdr:cNvPr id="412" name="直線コネクタ 411"/>
        <xdr:cNvCxnSpPr/>
      </xdr:nvCxnSpPr>
      <xdr:spPr>
        <a:xfrm flipV="1">
          <a:off x="9639300" y="13422885"/>
          <a:ext cx="838200" cy="19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72383</xdr:rowOff>
    </xdr:from>
    <xdr:to>
      <xdr:col>50</xdr:col>
      <xdr:colOff>114300</xdr:colOff>
      <xdr:row>79</xdr:row>
      <xdr:rowOff>93174</xdr:rowOff>
    </xdr:to>
    <xdr:cxnSp macro="">
      <xdr:nvCxnSpPr>
        <xdr:cNvPr id="415" name="直線コネクタ 414"/>
        <xdr:cNvCxnSpPr/>
      </xdr:nvCxnSpPr>
      <xdr:spPr>
        <a:xfrm flipV="1">
          <a:off x="8750300" y="13616933"/>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45844</xdr:rowOff>
    </xdr:from>
    <xdr:to>
      <xdr:col>45</xdr:col>
      <xdr:colOff>177800</xdr:colOff>
      <xdr:row>79</xdr:row>
      <xdr:rowOff>93174</xdr:rowOff>
    </xdr:to>
    <xdr:cxnSp macro="">
      <xdr:nvCxnSpPr>
        <xdr:cNvPr id="418" name="直線コネクタ 417"/>
        <xdr:cNvCxnSpPr/>
      </xdr:nvCxnSpPr>
      <xdr:spPr>
        <a:xfrm>
          <a:off x="7861300" y="13590394"/>
          <a:ext cx="889000" cy="4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37483</xdr:rowOff>
    </xdr:from>
    <xdr:to>
      <xdr:col>41</xdr:col>
      <xdr:colOff>50800</xdr:colOff>
      <xdr:row>79</xdr:row>
      <xdr:rowOff>45844</xdr:rowOff>
    </xdr:to>
    <xdr:cxnSp macro="">
      <xdr:nvCxnSpPr>
        <xdr:cNvPr id="421" name="直線コネクタ 420"/>
        <xdr:cNvCxnSpPr/>
      </xdr:nvCxnSpPr>
      <xdr:spPr>
        <a:xfrm>
          <a:off x="6972300" y="13582033"/>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170435</xdr:rowOff>
    </xdr:from>
    <xdr:to>
      <xdr:col>55</xdr:col>
      <xdr:colOff>50800</xdr:colOff>
      <xdr:row>78</xdr:row>
      <xdr:rowOff>100585</xdr:rowOff>
    </xdr:to>
    <xdr:sp macro="" textlink="">
      <xdr:nvSpPr>
        <xdr:cNvPr id="431" name="楕円 430"/>
        <xdr:cNvSpPr/>
      </xdr:nvSpPr>
      <xdr:spPr>
        <a:xfrm>
          <a:off x="10426700" y="133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21862</xdr:rowOff>
    </xdr:from>
    <xdr:ext cx="534377" cy="259045"/>
    <xdr:sp macro="" textlink="">
      <xdr:nvSpPr>
        <xdr:cNvPr id="432" name="普通建設事業費 （ うち新規整備　）該当値テキスト"/>
        <xdr:cNvSpPr txBox="1"/>
      </xdr:nvSpPr>
      <xdr:spPr>
        <a:xfrm>
          <a:off x="10528300" y="132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21583</xdr:rowOff>
    </xdr:from>
    <xdr:to>
      <xdr:col>50</xdr:col>
      <xdr:colOff>165100</xdr:colOff>
      <xdr:row>79</xdr:row>
      <xdr:rowOff>123183</xdr:rowOff>
    </xdr:to>
    <xdr:sp macro="" textlink="">
      <xdr:nvSpPr>
        <xdr:cNvPr id="433" name="楕円 432"/>
        <xdr:cNvSpPr/>
      </xdr:nvSpPr>
      <xdr:spPr>
        <a:xfrm>
          <a:off x="9588500" y="135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114310</xdr:rowOff>
    </xdr:from>
    <xdr:ext cx="469744" cy="259045"/>
    <xdr:sp macro="" textlink="">
      <xdr:nvSpPr>
        <xdr:cNvPr id="434" name="テキスト ボックス 433"/>
        <xdr:cNvSpPr txBox="1"/>
      </xdr:nvSpPr>
      <xdr:spPr>
        <a:xfrm>
          <a:off x="9404428" y="136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42374</xdr:rowOff>
    </xdr:from>
    <xdr:to>
      <xdr:col>46</xdr:col>
      <xdr:colOff>38100</xdr:colOff>
      <xdr:row>79</xdr:row>
      <xdr:rowOff>143974</xdr:rowOff>
    </xdr:to>
    <xdr:sp macro="" textlink="">
      <xdr:nvSpPr>
        <xdr:cNvPr id="435" name="楕円 434"/>
        <xdr:cNvSpPr/>
      </xdr:nvSpPr>
      <xdr:spPr>
        <a:xfrm>
          <a:off x="8699500" y="135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135101</xdr:rowOff>
    </xdr:from>
    <xdr:ext cx="378565" cy="259045"/>
    <xdr:sp macro="" textlink="">
      <xdr:nvSpPr>
        <xdr:cNvPr id="436" name="テキスト ボックス 435"/>
        <xdr:cNvSpPr txBox="1"/>
      </xdr:nvSpPr>
      <xdr:spPr>
        <a:xfrm>
          <a:off x="8561017" y="13679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166494</xdr:rowOff>
    </xdr:from>
    <xdr:to>
      <xdr:col>41</xdr:col>
      <xdr:colOff>101600</xdr:colOff>
      <xdr:row>79</xdr:row>
      <xdr:rowOff>96644</xdr:rowOff>
    </xdr:to>
    <xdr:sp macro="" textlink="">
      <xdr:nvSpPr>
        <xdr:cNvPr id="437" name="楕円 436"/>
        <xdr:cNvSpPr/>
      </xdr:nvSpPr>
      <xdr:spPr>
        <a:xfrm>
          <a:off x="7810500" y="135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87771</xdr:rowOff>
    </xdr:from>
    <xdr:ext cx="469744" cy="259045"/>
    <xdr:sp macro="" textlink="">
      <xdr:nvSpPr>
        <xdr:cNvPr id="438" name="テキスト ボックス 437"/>
        <xdr:cNvSpPr txBox="1"/>
      </xdr:nvSpPr>
      <xdr:spPr>
        <a:xfrm>
          <a:off x="7626428" y="1363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158133</xdr:rowOff>
    </xdr:from>
    <xdr:to>
      <xdr:col>36</xdr:col>
      <xdr:colOff>165100</xdr:colOff>
      <xdr:row>79</xdr:row>
      <xdr:rowOff>88283</xdr:rowOff>
    </xdr:to>
    <xdr:sp macro="" textlink="">
      <xdr:nvSpPr>
        <xdr:cNvPr id="439" name="楕円 438"/>
        <xdr:cNvSpPr/>
      </xdr:nvSpPr>
      <xdr:spPr>
        <a:xfrm>
          <a:off x="6921500" y="135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79410</xdr:rowOff>
    </xdr:from>
    <xdr:ext cx="469744" cy="259045"/>
    <xdr:sp macro="" textlink="">
      <xdr:nvSpPr>
        <xdr:cNvPr id="440" name="テキスト ボックス 439"/>
        <xdr:cNvSpPr txBox="1"/>
      </xdr:nvSpPr>
      <xdr:spPr>
        <a:xfrm>
          <a:off x="6737428" y="1362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135928</xdr:rowOff>
    </xdr:from>
    <xdr:to>
      <xdr:col>55</xdr:col>
      <xdr:colOff>0</xdr:colOff>
      <xdr:row>98</xdr:row>
      <xdr:rowOff>72695</xdr:rowOff>
    </xdr:to>
    <xdr:cxnSp macro="">
      <xdr:nvCxnSpPr>
        <xdr:cNvPr id="469" name="直線コネクタ 468"/>
        <xdr:cNvCxnSpPr/>
      </xdr:nvCxnSpPr>
      <xdr:spPr>
        <a:xfrm flipV="1">
          <a:off x="9639300" y="16766578"/>
          <a:ext cx="838200" cy="10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137389</xdr:rowOff>
    </xdr:from>
    <xdr:to>
      <xdr:col>50</xdr:col>
      <xdr:colOff>114300</xdr:colOff>
      <xdr:row>98</xdr:row>
      <xdr:rowOff>72695</xdr:rowOff>
    </xdr:to>
    <xdr:cxnSp macro="">
      <xdr:nvCxnSpPr>
        <xdr:cNvPr id="472" name="直線コネクタ 471"/>
        <xdr:cNvCxnSpPr/>
      </xdr:nvCxnSpPr>
      <xdr:spPr>
        <a:xfrm>
          <a:off x="8750300" y="16768039"/>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137389</xdr:rowOff>
    </xdr:from>
    <xdr:to>
      <xdr:col>45</xdr:col>
      <xdr:colOff>177800</xdr:colOff>
      <xdr:row>98</xdr:row>
      <xdr:rowOff>101346</xdr:rowOff>
    </xdr:to>
    <xdr:cxnSp macro="">
      <xdr:nvCxnSpPr>
        <xdr:cNvPr id="475" name="直線コネクタ 474"/>
        <xdr:cNvCxnSpPr/>
      </xdr:nvCxnSpPr>
      <xdr:spPr>
        <a:xfrm flipV="1">
          <a:off x="7861300" y="16768039"/>
          <a:ext cx="889000" cy="1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101346</xdr:rowOff>
    </xdr:from>
    <xdr:to>
      <xdr:col>41</xdr:col>
      <xdr:colOff>50800</xdr:colOff>
      <xdr:row>98</xdr:row>
      <xdr:rowOff>115075</xdr:rowOff>
    </xdr:to>
    <xdr:cxnSp macro="">
      <xdr:nvCxnSpPr>
        <xdr:cNvPr id="478" name="直線コネクタ 477"/>
        <xdr:cNvCxnSpPr/>
      </xdr:nvCxnSpPr>
      <xdr:spPr>
        <a:xfrm flipV="1">
          <a:off x="6972300" y="16903446"/>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85128</xdr:rowOff>
    </xdr:from>
    <xdr:to>
      <xdr:col>55</xdr:col>
      <xdr:colOff>50800</xdr:colOff>
      <xdr:row>98</xdr:row>
      <xdr:rowOff>15278</xdr:rowOff>
    </xdr:to>
    <xdr:sp macro="" textlink="">
      <xdr:nvSpPr>
        <xdr:cNvPr id="488" name="楕円 487"/>
        <xdr:cNvSpPr/>
      </xdr:nvSpPr>
      <xdr:spPr>
        <a:xfrm>
          <a:off x="10426700" y="167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63555</xdr:rowOff>
    </xdr:from>
    <xdr:ext cx="534377" cy="259045"/>
    <xdr:sp macro="" textlink="">
      <xdr:nvSpPr>
        <xdr:cNvPr id="489" name="普通建設事業費 （ うち更新整備　）該当値テキスト"/>
        <xdr:cNvSpPr txBox="1"/>
      </xdr:nvSpPr>
      <xdr:spPr>
        <a:xfrm>
          <a:off x="10528300"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21895</xdr:rowOff>
    </xdr:from>
    <xdr:to>
      <xdr:col>50</xdr:col>
      <xdr:colOff>165100</xdr:colOff>
      <xdr:row>98</xdr:row>
      <xdr:rowOff>123495</xdr:rowOff>
    </xdr:to>
    <xdr:sp macro="" textlink="">
      <xdr:nvSpPr>
        <xdr:cNvPr id="490" name="楕円 489"/>
        <xdr:cNvSpPr/>
      </xdr:nvSpPr>
      <xdr:spPr>
        <a:xfrm>
          <a:off x="9588500" y="16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114622</xdr:rowOff>
    </xdr:from>
    <xdr:ext cx="534377" cy="259045"/>
    <xdr:sp macro="" textlink="">
      <xdr:nvSpPr>
        <xdr:cNvPr id="491" name="テキスト ボックス 490"/>
        <xdr:cNvSpPr txBox="1"/>
      </xdr:nvSpPr>
      <xdr:spPr>
        <a:xfrm>
          <a:off x="9372111" y="169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86589</xdr:rowOff>
    </xdr:from>
    <xdr:to>
      <xdr:col>46</xdr:col>
      <xdr:colOff>38100</xdr:colOff>
      <xdr:row>98</xdr:row>
      <xdr:rowOff>16739</xdr:rowOff>
    </xdr:to>
    <xdr:sp macro="" textlink="">
      <xdr:nvSpPr>
        <xdr:cNvPr id="492" name="楕円 491"/>
        <xdr:cNvSpPr/>
      </xdr:nvSpPr>
      <xdr:spPr>
        <a:xfrm>
          <a:off x="8699500" y="167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7866</xdr:rowOff>
    </xdr:from>
    <xdr:ext cx="534377" cy="259045"/>
    <xdr:sp macro="" textlink="">
      <xdr:nvSpPr>
        <xdr:cNvPr id="493" name="テキスト ボックス 492"/>
        <xdr:cNvSpPr txBox="1"/>
      </xdr:nvSpPr>
      <xdr:spPr>
        <a:xfrm>
          <a:off x="8483111" y="168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50546</xdr:rowOff>
    </xdr:from>
    <xdr:to>
      <xdr:col>41</xdr:col>
      <xdr:colOff>101600</xdr:colOff>
      <xdr:row>98</xdr:row>
      <xdr:rowOff>152146</xdr:rowOff>
    </xdr:to>
    <xdr:sp macro="" textlink="">
      <xdr:nvSpPr>
        <xdr:cNvPr id="494" name="楕円 493"/>
        <xdr:cNvSpPr/>
      </xdr:nvSpPr>
      <xdr:spPr>
        <a:xfrm>
          <a:off x="7810500" y="168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143273</xdr:rowOff>
    </xdr:from>
    <xdr:ext cx="469744" cy="259045"/>
    <xdr:sp macro="" textlink="">
      <xdr:nvSpPr>
        <xdr:cNvPr id="495" name="テキスト ボックス 494"/>
        <xdr:cNvSpPr txBox="1"/>
      </xdr:nvSpPr>
      <xdr:spPr>
        <a:xfrm>
          <a:off x="7626428" y="169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64275</xdr:rowOff>
    </xdr:from>
    <xdr:to>
      <xdr:col>36</xdr:col>
      <xdr:colOff>165100</xdr:colOff>
      <xdr:row>98</xdr:row>
      <xdr:rowOff>165875</xdr:rowOff>
    </xdr:to>
    <xdr:sp macro="" textlink="">
      <xdr:nvSpPr>
        <xdr:cNvPr id="496" name="楕円 495"/>
        <xdr:cNvSpPr/>
      </xdr:nvSpPr>
      <xdr:spPr>
        <a:xfrm>
          <a:off x="6921500" y="168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157002</xdr:rowOff>
    </xdr:from>
    <xdr:ext cx="469744" cy="259045"/>
    <xdr:sp macro="" textlink="">
      <xdr:nvSpPr>
        <xdr:cNvPr id="497" name="テキスト ボックス 496"/>
        <xdr:cNvSpPr txBox="1"/>
      </xdr:nvSpPr>
      <xdr:spPr>
        <a:xfrm>
          <a:off x="6737428" y="169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158445</xdr:rowOff>
    </xdr:from>
    <xdr:to>
      <xdr:col>85</xdr:col>
      <xdr:colOff>127000</xdr:colOff>
      <xdr:row>77</xdr:row>
      <xdr:rowOff>162509</xdr:rowOff>
    </xdr:to>
    <xdr:cxnSp macro="">
      <xdr:nvCxnSpPr>
        <xdr:cNvPr id="632" name="直線コネクタ 631"/>
        <xdr:cNvCxnSpPr/>
      </xdr:nvCxnSpPr>
      <xdr:spPr>
        <a:xfrm>
          <a:off x="15481300" y="13360095"/>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158445</xdr:rowOff>
    </xdr:from>
    <xdr:to>
      <xdr:col>81</xdr:col>
      <xdr:colOff>50800</xdr:colOff>
      <xdr:row>78</xdr:row>
      <xdr:rowOff>482</xdr:rowOff>
    </xdr:to>
    <xdr:cxnSp macro="">
      <xdr:nvCxnSpPr>
        <xdr:cNvPr id="635" name="直線コネクタ 634"/>
        <xdr:cNvCxnSpPr/>
      </xdr:nvCxnSpPr>
      <xdr:spPr>
        <a:xfrm flipV="1">
          <a:off x="14592300" y="1336009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482</xdr:rowOff>
    </xdr:from>
    <xdr:to>
      <xdr:col>76</xdr:col>
      <xdr:colOff>114300</xdr:colOff>
      <xdr:row>78</xdr:row>
      <xdr:rowOff>11734</xdr:rowOff>
    </xdr:to>
    <xdr:cxnSp macro="">
      <xdr:nvCxnSpPr>
        <xdr:cNvPr id="638" name="直線コネクタ 637"/>
        <xdr:cNvCxnSpPr/>
      </xdr:nvCxnSpPr>
      <xdr:spPr>
        <a:xfrm flipV="1">
          <a:off x="13703300" y="1337358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165836</xdr:rowOff>
    </xdr:from>
    <xdr:to>
      <xdr:col>71</xdr:col>
      <xdr:colOff>177800</xdr:colOff>
      <xdr:row>78</xdr:row>
      <xdr:rowOff>11734</xdr:rowOff>
    </xdr:to>
    <xdr:cxnSp macro="">
      <xdr:nvCxnSpPr>
        <xdr:cNvPr id="641" name="直線コネクタ 640"/>
        <xdr:cNvCxnSpPr/>
      </xdr:nvCxnSpPr>
      <xdr:spPr>
        <a:xfrm>
          <a:off x="12814300" y="13367486"/>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111709</xdr:rowOff>
    </xdr:from>
    <xdr:to>
      <xdr:col>85</xdr:col>
      <xdr:colOff>177800</xdr:colOff>
      <xdr:row>78</xdr:row>
      <xdr:rowOff>41859</xdr:rowOff>
    </xdr:to>
    <xdr:sp macro="" textlink="">
      <xdr:nvSpPr>
        <xdr:cNvPr id="651" name="楕円 650"/>
        <xdr:cNvSpPr/>
      </xdr:nvSpPr>
      <xdr:spPr>
        <a:xfrm>
          <a:off x="16268700" y="133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26636</xdr:rowOff>
    </xdr:from>
    <xdr:ext cx="534377" cy="259045"/>
    <xdr:sp macro="" textlink="">
      <xdr:nvSpPr>
        <xdr:cNvPr id="652" name="公債費該当値テキスト"/>
        <xdr:cNvSpPr txBox="1"/>
      </xdr:nvSpPr>
      <xdr:spPr>
        <a:xfrm>
          <a:off x="16370300" y="132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107645</xdr:rowOff>
    </xdr:from>
    <xdr:to>
      <xdr:col>81</xdr:col>
      <xdr:colOff>101600</xdr:colOff>
      <xdr:row>78</xdr:row>
      <xdr:rowOff>37795</xdr:rowOff>
    </xdr:to>
    <xdr:sp macro="" textlink="">
      <xdr:nvSpPr>
        <xdr:cNvPr id="653" name="楕円 652"/>
        <xdr:cNvSpPr/>
      </xdr:nvSpPr>
      <xdr:spPr>
        <a:xfrm>
          <a:off x="154305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28922</xdr:rowOff>
    </xdr:from>
    <xdr:ext cx="534377" cy="259045"/>
    <xdr:sp macro="" textlink="">
      <xdr:nvSpPr>
        <xdr:cNvPr id="654" name="テキスト ボックス 653"/>
        <xdr:cNvSpPr txBox="1"/>
      </xdr:nvSpPr>
      <xdr:spPr>
        <a:xfrm>
          <a:off x="15214111" y="1340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121132</xdr:rowOff>
    </xdr:from>
    <xdr:to>
      <xdr:col>76</xdr:col>
      <xdr:colOff>165100</xdr:colOff>
      <xdr:row>78</xdr:row>
      <xdr:rowOff>51282</xdr:rowOff>
    </xdr:to>
    <xdr:sp macro="" textlink="">
      <xdr:nvSpPr>
        <xdr:cNvPr id="655" name="楕円 654"/>
        <xdr:cNvSpPr/>
      </xdr:nvSpPr>
      <xdr:spPr>
        <a:xfrm>
          <a:off x="14541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42409</xdr:rowOff>
    </xdr:from>
    <xdr:ext cx="534377" cy="259045"/>
    <xdr:sp macro="" textlink="">
      <xdr:nvSpPr>
        <xdr:cNvPr id="656" name="テキスト ボックス 655"/>
        <xdr:cNvSpPr txBox="1"/>
      </xdr:nvSpPr>
      <xdr:spPr>
        <a:xfrm>
          <a:off x="14325111" y="134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132384</xdr:rowOff>
    </xdr:from>
    <xdr:to>
      <xdr:col>72</xdr:col>
      <xdr:colOff>38100</xdr:colOff>
      <xdr:row>78</xdr:row>
      <xdr:rowOff>62534</xdr:rowOff>
    </xdr:to>
    <xdr:sp macro="" textlink="">
      <xdr:nvSpPr>
        <xdr:cNvPr id="657" name="楕円 656"/>
        <xdr:cNvSpPr/>
      </xdr:nvSpPr>
      <xdr:spPr>
        <a:xfrm>
          <a:off x="13652500" y="133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53661</xdr:rowOff>
    </xdr:from>
    <xdr:ext cx="534377" cy="259045"/>
    <xdr:sp macro="" textlink="">
      <xdr:nvSpPr>
        <xdr:cNvPr id="658" name="テキスト ボックス 657"/>
        <xdr:cNvSpPr txBox="1"/>
      </xdr:nvSpPr>
      <xdr:spPr>
        <a:xfrm>
          <a:off x="13436111" y="1342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115036</xdr:rowOff>
    </xdr:from>
    <xdr:to>
      <xdr:col>67</xdr:col>
      <xdr:colOff>101600</xdr:colOff>
      <xdr:row>78</xdr:row>
      <xdr:rowOff>45186</xdr:rowOff>
    </xdr:to>
    <xdr:sp macro="" textlink="">
      <xdr:nvSpPr>
        <xdr:cNvPr id="659" name="楕円 658"/>
        <xdr:cNvSpPr/>
      </xdr:nvSpPr>
      <xdr:spPr>
        <a:xfrm>
          <a:off x="12763500" y="133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36313</xdr:rowOff>
    </xdr:from>
    <xdr:ext cx="534377" cy="259045"/>
    <xdr:sp macro="" textlink="">
      <xdr:nvSpPr>
        <xdr:cNvPr id="660" name="テキスト ボックス 659"/>
        <xdr:cNvSpPr txBox="1"/>
      </xdr:nvSpPr>
      <xdr:spPr>
        <a:xfrm>
          <a:off x="12547111" y="134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21017</xdr:rowOff>
    </xdr:from>
    <xdr:to>
      <xdr:col>85</xdr:col>
      <xdr:colOff>127000</xdr:colOff>
      <xdr:row>99</xdr:row>
      <xdr:rowOff>21509</xdr:rowOff>
    </xdr:to>
    <xdr:cxnSp macro="">
      <xdr:nvCxnSpPr>
        <xdr:cNvPr id="689" name="直線コネクタ 688"/>
        <xdr:cNvCxnSpPr/>
      </xdr:nvCxnSpPr>
      <xdr:spPr>
        <a:xfrm flipV="1">
          <a:off x="15481300" y="16994567"/>
          <a:ext cx="8382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18312</xdr:rowOff>
    </xdr:from>
    <xdr:to>
      <xdr:col>81</xdr:col>
      <xdr:colOff>50800</xdr:colOff>
      <xdr:row>99</xdr:row>
      <xdr:rowOff>21509</xdr:rowOff>
    </xdr:to>
    <xdr:cxnSp macro="">
      <xdr:nvCxnSpPr>
        <xdr:cNvPr id="692" name="直線コネクタ 691"/>
        <xdr:cNvCxnSpPr/>
      </xdr:nvCxnSpPr>
      <xdr:spPr>
        <a:xfrm>
          <a:off x="14592300" y="16991862"/>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18312</xdr:rowOff>
    </xdr:from>
    <xdr:to>
      <xdr:col>76</xdr:col>
      <xdr:colOff>114300</xdr:colOff>
      <xdr:row>99</xdr:row>
      <xdr:rowOff>24251</xdr:rowOff>
    </xdr:to>
    <xdr:cxnSp macro="">
      <xdr:nvCxnSpPr>
        <xdr:cNvPr id="695" name="直線コネクタ 694"/>
        <xdr:cNvCxnSpPr/>
      </xdr:nvCxnSpPr>
      <xdr:spPr>
        <a:xfrm flipV="1">
          <a:off x="13703300" y="16991862"/>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24251</xdr:rowOff>
    </xdr:from>
    <xdr:to>
      <xdr:col>71</xdr:col>
      <xdr:colOff>177800</xdr:colOff>
      <xdr:row>99</xdr:row>
      <xdr:rowOff>29037</xdr:rowOff>
    </xdr:to>
    <xdr:cxnSp macro="">
      <xdr:nvCxnSpPr>
        <xdr:cNvPr id="698" name="直線コネクタ 697"/>
        <xdr:cNvCxnSpPr/>
      </xdr:nvCxnSpPr>
      <xdr:spPr>
        <a:xfrm flipV="1">
          <a:off x="12814300" y="16997801"/>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141667</xdr:rowOff>
    </xdr:from>
    <xdr:to>
      <xdr:col>85</xdr:col>
      <xdr:colOff>177800</xdr:colOff>
      <xdr:row>99</xdr:row>
      <xdr:rowOff>71817</xdr:rowOff>
    </xdr:to>
    <xdr:sp macro="" textlink="">
      <xdr:nvSpPr>
        <xdr:cNvPr id="708" name="楕円 707"/>
        <xdr:cNvSpPr/>
      </xdr:nvSpPr>
      <xdr:spPr>
        <a:xfrm>
          <a:off x="16268700" y="169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142159</xdr:rowOff>
    </xdr:from>
    <xdr:to>
      <xdr:col>81</xdr:col>
      <xdr:colOff>101600</xdr:colOff>
      <xdr:row>99</xdr:row>
      <xdr:rowOff>72309</xdr:rowOff>
    </xdr:to>
    <xdr:sp macro="" textlink="">
      <xdr:nvSpPr>
        <xdr:cNvPr id="710" name="楕円 709"/>
        <xdr:cNvSpPr/>
      </xdr:nvSpPr>
      <xdr:spPr>
        <a:xfrm>
          <a:off x="15430500" y="169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63436</xdr:rowOff>
    </xdr:from>
    <xdr:ext cx="534377" cy="259045"/>
    <xdr:sp macro="" textlink="">
      <xdr:nvSpPr>
        <xdr:cNvPr id="711" name="テキスト ボックス 710"/>
        <xdr:cNvSpPr txBox="1"/>
      </xdr:nvSpPr>
      <xdr:spPr>
        <a:xfrm>
          <a:off x="15214111" y="170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138962</xdr:rowOff>
    </xdr:from>
    <xdr:to>
      <xdr:col>76</xdr:col>
      <xdr:colOff>165100</xdr:colOff>
      <xdr:row>99</xdr:row>
      <xdr:rowOff>69112</xdr:rowOff>
    </xdr:to>
    <xdr:sp macro="" textlink="">
      <xdr:nvSpPr>
        <xdr:cNvPr id="712" name="楕円 711"/>
        <xdr:cNvSpPr/>
      </xdr:nvSpPr>
      <xdr:spPr>
        <a:xfrm>
          <a:off x="14541500" y="169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60239</xdr:rowOff>
    </xdr:from>
    <xdr:ext cx="534377" cy="259045"/>
    <xdr:sp macro="" textlink="">
      <xdr:nvSpPr>
        <xdr:cNvPr id="713" name="テキスト ボックス 712"/>
        <xdr:cNvSpPr txBox="1"/>
      </xdr:nvSpPr>
      <xdr:spPr>
        <a:xfrm>
          <a:off x="14325111" y="1703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144901</xdr:rowOff>
    </xdr:from>
    <xdr:to>
      <xdr:col>72</xdr:col>
      <xdr:colOff>38100</xdr:colOff>
      <xdr:row>99</xdr:row>
      <xdr:rowOff>75051</xdr:rowOff>
    </xdr:to>
    <xdr:sp macro="" textlink="">
      <xdr:nvSpPr>
        <xdr:cNvPr id="714" name="楕円 713"/>
        <xdr:cNvSpPr/>
      </xdr:nvSpPr>
      <xdr:spPr>
        <a:xfrm>
          <a:off x="13652500" y="169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66178</xdr:rowOff>
    </xdr:from>
    <xdr:ext cx="534377" cy="259045"/>
    <xdr:sp macro="" textlink="">
      <xdr:nvSpPr>
        <xdr:cNvPr id="715" name="テキスト ボックス 714"/>
        <xdr:cNvSpPr txBox="1"/>
      </xdr:nvSpPr>
      <xdr:spPr>
        <a:xfrm>
          <a:off x="13436111" y="1703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149687</xdr:rowOff>
    </xdr:from>
    <xdr:to>
      <xdr:col>67</xdr:col>
      <xdr:colOff>101600</xdr:colOff>
      <xdr:row>99</xdr:row>
      <xdr:rowOff>79837</xdr:rowOff>
    </xdr:to>
    <xdr:sp macro="" textlink="">
      <xdr:nvSpPr>
        <xdr:cNvPr id="716" name="楕円 715"/>
        <xdr:cNvSpPr/>
      </xdr:nvSpPr>
      <xdr:spPr>
        <a:xfrm>
          <a:off x="12763500" y="169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70964</xdr:rowOff>
    </xdr:from>
    <xdr:ext cx="469744" cy="259045"/>
    <xdr:sp macro="" textlink="">
      <xdr:nvSpPr>
        <xdr:cNvPr id="717" name="テキスト ボックス 716"/>
        <xdr:cNvSpPr txBox="1"/>
      </xdr:nvSpPr>
      <xdr:spPr>
        <a:xfrm>
          <a:off x="12579428" y="170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52604</xdr:rowOff>
    </xdr:from>
    <xdr:to>
      <xdr:col>116</xdr:col>
      <xdr:colOff>63500</xdr:colOff>
      <xdr:row>58</xdr:row>
      <xdr:rowOff>52969</xdr:rowOff>
    </xdr:to>
    <xdr:cxnSp macro="">
      <xdr:nvCxnSpPr>
        <xdr:cNvPr id="799" name="直線コネクタ 798"/>
        <xdr:cNvCxnSpPr/>
      </xdr:nvCxnSpPr>
      <xdr:spPr>
        <a:xfrm>
          <a:off x="21323300" y="9996704"/>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52604</xdr:rowOff>
    </xdr:from>
    <xdr:to>
      <xdr:col>111</xdr:col>
      <xdr:colOff>177800</xdr:colOff>
      <xdr:row>58</xdr:row>
      <xdr:rowOff>52649</xdr:rowOff>
    </xdr:to>
    <xdr:cxnSp macro="">
      <xdr:nvCxnSpPr>
        <xdr:cNvPr id="802" name="直線コネクタ 801"/>
        <xdr:cNvCxnSpPr/>
      </xdr:nvCxnSpPr>
      <xdr:spPr>
        <a:xfrm flipV="1">
          <a:off x="20434300" y="999670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52284</xdr:rowOff>
    </xdr:from>
    <xdr:to>
      <xdr:col>107</xdr:col>
      <xdr:colOff>50800</xdr:colOff>
      <xdr:row>58</xdr:row>
      <xdr:rowOff>52649</xdr:rowOff>
    </xdr:to>
    <xdr:cxnSp macro="">
      <xdr:nvCxnSpPr>
        <xdr:cNvPr id="805" name="直線コネクタ 804"/>
        <xdr:cNvCxnSpPr/>
      </xdr:nvCxnSpPr>
      <xdr:spPr>
        <a:xfrm>
          <a:off x="19545300" y="9996384"/>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52009</xdr:rowOff>
    </xdr:from>
    <xdr:to>
      <xdr:col>102</xdr:col>
      <xdr:colOff>114300</xdr:colOff>
      <xdr:row>58</xdr:row>
      <xdr:rowOff>52284</xdr:rowOff>
    </xdr:to>
    <xdr:cxnSp macro="">
      <xdr:nvCxnSpPr>
        <xdr:cNvPr id="808" name="直線コネクタ 807"/>
        <xdr:cNvCxnSpPr/>
      </xdr:nvCxnSpPr>
      <xdr:spPr>
        <a:xfrm>
          <a:off x="18656300" y="99961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2169</xdr:rowOff>
    </xdr:from>
    <xdr:to>
      <xdr:col>116</xdr:col>
      <xdr:colOff>114300</xdr:colOff>
      <xdr:row>58</xdr:row>
      <xdr:rowOff>103769</xdr:rowOff>
    </xdr:to>
    <xdr:sp macro="" textlink="">
      <xdr:nvSpPr>
        <xdr:cNvPr id="818" name="楕円 817"/>
        <xdr:cNvSpPr/>
      </xdr:nvSpPr>
      <xdr:spPr>
        <a:xfrm>
          <a:off x="221107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132996</xdr:rowOff>
    </xdr:from>
    <xdr:ext cx="469744" cy="259045"/>
    <xdr:sp macro="" textlink="">
      <xdr:nvSpPr>
        <xdr:cNvPr id="819" name="貸付金該当値テキスト"/>
        <xdr:cNvSpPr txBox="1"/>
      </xdr:nvSpPr>
      <xdr:spPr>
        <a:xfrm>
          <a:off x="22212300" y="973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1804</xdr:rowOff>
    </xdr:from>
    <xdr:to>
      <xdr:col>112</xdr:col>
      <xdr:colOff>38100</xdr:colOff>
      <xdr:row>58</xdr:row>
      <xdr:rowOff>103404</xdr:rowOff>
    </xdr:to>
    <xdr:sp macro="" textlink="">
      <xdr:nvSpPr>
        <xdr:cNvPr id="820" name="楕円 819"/>
        <xdr:cNvSpPr/>
      </xdr:nvSpPr>
      <xdr:spPr>
        <a:xfrm>
          <a:off x="21272500" y="99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119931</xdr:rowOff>
    </xdr:from>
    <xdr:ext cx="469744" cy="259045"/>
    <xdr:sp macro="" textlink="">
      <xdr:nvSpPr>
        <xdr:cNvPr id="821" name="テキスト ボックス 820"/>
        <xdr:cNvSpPr txBox="1"/>
      </xdr:nvSpPr>
      <xdr:spPr>
        <a:xfrm>
          <a:off x="21088428" y="972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1849</xdr:rowOff>
    </xdr:from>
    <xdr:to>
      <xdr:col>107</xdr:col>
      <xdr:colOff>101600</xdr:colOff>
      <xdr:row>58</xdr:row>
      <xdr:rowOff>103449</xdr:rowOff>
    </xdr:to>
    <xdr:sp macro="" textlink="">
      <xdr:nvSpPr>
        <xdr:cNvPr id="822" name="楕円 821"/>
        <xdr:cNvSpPr/>
      </xdr:nvSpPr>
      <xdr:spPr>
        <a:xfrm>
          <a:off x="20383500" y="9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119976</xdr:rowOff>
    </xdr:from>
    <xdr:ext cx="469744" cy="259045"/>
    <xdr:sp macro="" textlink="">
      <xdr:nvSpPr>
        <xdr:cNvPr id="823" name="テキスト ボックス 822"/>
        <xdr:cNvSpPr txBox="1"/>
      </xdr:nvSpPr>
      <xdr:spPr>
        <a:xfrm>
          <a:off x="20199428" y="972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xdr:rowOff>
    </xdr:from>
    <xdr:to>
      <xdr:col>102</xdr:col>
      <xdr:colOff>165100</xdr:colOff>
      <xdr:row>58</xdr:row>
      <xdr:rowOff>103084</xdr:rowOff>
    </xdr:to>
    <xdr:sp macro="" textlink="">
      <xdr:nvSpPr>
        <xdr:cNvPr id="824" name="楕円 823"/>
        <xdr:cNvSpPr/>
      </xdr:nvSpPr>
      <xdr:spPr>
        <a:xfrm>
          <a:off x="19494500" y="99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119611</xdr:rowOff>
    </xdr:from>
    <xdr:ext cx="469744" cy="259045"/>
    <xdr:sp macro="" textlink="">
      <xdr:nvSpPr>
        <xdr:cNvPr id="825" name="テキスト ボックス 824"/>
        <xdr:cNvSpPr txBox="1"/>
      </xdr:nvSpPr>
      <xdr:spPr>
        <a:xfrm>
          <a:off x="19310428" y="972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1209</xdr:rowOff>
    </xdr:from>
    <xdr:to>
      <xdr:col>98</xdr:col>
      <xdr:colOff>38100</xdr:colOff>
      <xdr:row>58</xdr:row>
      <xdr:rowOff>102809</xdr:rowOff>
    </xdr:to>
    <xdr:sp macro="" textlink="">
      <xdr:nvSpPr>
        <xdr:cNvPr id="826" name="楕円 825"/>
        <xdr:cNvSpPr/>
      </xdr:nvSpPr>
      <xdr:spPr>
        <a:xfrm>
          <a:off x="18605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119336</xdr:rowOff>
    </xdr:from>
    <xdr:ext cx="469744" cy="259045"/>
    <xdr:sp macro="" textlink="">
      <xdr:nvSpPr>
        <xdr:cNvPr id="827" name="テキスト ボックス 826"/>
        <xdr:cNvSpPr txBox="1"/>
      </xdr:nvSpPr>
      <xdr:spPr>
        <a:xfrm>
          <a:off x="18421428" y="972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2866</xdr:rowOff>
    </xdr:from>
    <xdr:to>
      <xdr:col>116</xdr:col>
      <xdr:colOff>63500</xdr:colOff>
      <xdr:row>76</xdr:row>
      <xdr:rowOff>24812</xdr:rowOff>
    </xdr:to>
    <xdr:cxnSp macro="">
      <xdr:nvCxnSpPr>
        <xdr:cNvPr id="859" name="直線コネクタ 858"/>
        <xdr:cNvCxnSpPr/>
      </xdr:nvCxnSpPr>
      <xdr:spPr>
        <a:xfrm>
          <a:off x="21323300" y="13033066"/>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2866</xdr:rowOff>
    </xdr:from>
    <xdr:to>
      <xdr:col>111</xdr:col>
      <xdr:colOff>177800</xdr:colOff>
      <xdr:row>76</xdr:row>
      <xdr:rowOff>93294</xdr:rowOff>
    </xdr:to>
    <xdr:cxnSp macro="">
      <xdr:nvCxnSpPr>
        <xdr:cNvPr id="862" name="直線コネクタ 861"/>
        <xdr:cNvCxnSpPr/>
      </xdr:nvCxnSpPr>
      <xdr:spPr>
        <a:xfrm flipV="1">
          <a:off x="20434300" y="13033066"/>
          <a:ext cx="889000" cy="9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93294</xdr:rowOff>
    </xdr:from>
    <xdr:to>
      <xdr:col>107</xdr:col>
      <xdr:colOff>50800</xdr:colOff>
      <xdr:row>76</xdr:row>
      <xdr:rowOff>112757</xdr:rowOff>
    </xdr:to>
    <xdr:cxnSp macro="">
      <xdr:nvCxnSpPr>
        <xdr:cNvPr id="865" name="直線コネクタ 864"/>
        <xdr:cNvCxnSpPr/>
      </xdr:nvCxnSpPr>
      <xdr:spPr>
        <a:xfrm flipV="1">
          <a:off x="19545300" y="13123494"/>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112757</xdr:rowOff>
    </xdr:from>
    <xdr:to>
      <xdr:col>102</xdr:col>
      <xdr:colOff>114300</xdr:colOff>
      <xdr:row>77</xdr:row>
      <xdr:rowOff>13677</xdr:rowOff>
    </xdr:to>
    <xdr:cxnSp macro="">
      <xdr:nvCxnSpPr>
        <xdr:cNvPr id="868" name="直線コネクタ 867"/>
        <xdr:cNvCxnSpPr/>
      </xdr:nvCxnSpPr>
      <xdr:spPr>
        <a:xfrm flipV="1">
          <a:off x="18656300" y="13142957"/>
          <a:ext cx="889000" cy="7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145462</xdr:rowOff>
    </xdr:from>
    <xdr:to>
      <xdr:col>116</xdr:col>
      <xdr:colOff>114300</xdr:colOff>
      <xdr:row>76</xdr:row>
      <xdr:rowOff>75612</xdr:rowOff>
    </xdr:to>
    <xdr:sp macro="" textlink="">
      <xdr:nvSpPr>
        <xdr:cNvPr id="878" name="楕円 877"/>
        <xdr:cNvSpPr/>
      </xdr:nvSpPr>
      <xdr:spPr>
        <a:xfrm>
          <a:off x="22110700" y="130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123889</xdr:rowOff>
    </xdr:from>
    <xdr:ext cx="534377" cy="259045"/>
    <xdr:sp macro="" textlink="">
      <xdr:nvSpPr>
        <xdr:cNvPr id="879" name="繰出金該当値テキスト"/>
        <xdr:cNvSpPr txBox="1"/>
      </xdr:nvSpPr>
      <xdr:spPr>
        <a:xfrm>
          <a:off x="22212300" y="129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123516</xdr:rowOff>
    </xdr:from>
    <xdr:to>
      <xdr:col>112</xdr:col>
      <xdr:colOff>38100</xdr:colOff>
      <xdr:row>76</xdr:row>
      <xdr:rowOff>53666</xdr:rowOff>
    </xdr:to>
    <xdr:sp macro="" textlink="">
      <xdr:nvSpPr>
        <xdr:cNvPr id="880" name="楕円 879"/>
        <xdr:cNvSpPr/>
      </xdr:nvSpPr>
      <xdr:spPr>
        <a:xfrm>
          <a:off x="21272500" y="129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44793</xdr:rowOff>
    </xdr:from>
    <xdr:ext cx="534377" cy="259045"/>
    <xdr:sp macro="" textlink="">
      <xdr:nvSpPr>
        <xdr:cNvPr id="881" name="テキスト ボックス 880"/>
        <xdr:cNvSpPr txBox="1"/>
      </xdr:nvSpPr>
      <xdr:spPr>
        <a:xfrm>
          <a:off x="21056111" y="130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42494</xdr:rowOff>
    </xdr:from>
    <xdr:to>
      <xdr:col>107</xdr:col>
      <xdr:colOff>101600</xdr:colOff>
      <xdr:row>76</xdr:row>
      <xdr:rowOff>144094</xdr:rowOff>
    </xdr:to>
    <xdr:sp macro="" textlink="">
      <xdr:nvSpPr>
        <xdr:cNvPr id="882" name="楕円 881"/>
        <xdr:cNvSpPr/>
      </xdr:nvSpPr>
      <xdr:spPr>
        <a:xfrm>
          <a:off x="20383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135221</xdr:rowOff>
    </xdr:from>
    <xdr:ext cx="534377" cy="259045"/>
    <xdr:sp macro="" textlink="">
      <xdr:nvSpPr>
        <xdr:cNvPr id="883" name="テキスト ボックス 882"/>
        <xdr:cNvSpPr txBox="1"/>
      </xdr:nvSpPr>
      <xdr:spPr>
        <a:xfrm>
          <a:off x="20167111" y="1316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61957</xdr:rowOff>
    </xdr:from>
    <xdr:to>
      <xdr:col>102</xdr:col>
      <xdr:colOff>165100</xdr:colOff>
      <xdr:row>76</xdr:row>
      <xdr:rowOff>163557</xdr:rowOff>
    </xdr:to>
    <xdr:sp macro="" textlink="">
      <xdr:nvSpPr>
        <xdr:cNvPr id="884" name="楕円 883"/>
        <xdr:cNvSpPr/>
      </xdr:nvSpPr>
      <xdr:spPr>
        <a:xfrm>
          <a:off x="19494500" y="130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154684</xdr:rowOff>
    </xdr:from>
    <xdr:ext cx="534377" cy="259045"/>
    <xdr:sp macro="" textlink="">
      <xdr:nvSpPr>
        <xdr:cNvPr id="885" name="テキスト ボックス 884"/>
        <xdr:cNvSpPr txBox="1"/>
      </xdr:nvSpPr>
      <xdr:spPr>
        <a:xfrm>
          <a:off x="19278111" y="131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134327</xdr:rowOff>
    </xdr:from>
    <xdr:to>
      <xdr:col>98</xdr:col>
      <xdr:colOff>38100</xdr:colOff>
      <xdr:row>77</xdr:row>
      <xdr:rowOff>64477</xdr:rowOff>
    </xdr:to>
    <xdr:sp macro="" textlink="">
      <xdr:nvSpPr>
        <xdr:cNvPr id="886" name="楕円 885"/>
        <xdr:cNvSpPr/>
      </xdr:nvSpPr>
      <xdr:spPr>
        <a:xfrm>
          <a:off x="18605500" y="131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55604</xdr:rowOff>
    </xdr:from>
    <xdr:ext cx="534377" cy="259045"/>
    <xdr:sp macro="" textlink="">
      <xdr:nvSpPr>
        <xdr:cNvPr id="887" name="テキスト ボックス 886"/>
        <xdr:cNvSpPr txBox="1"/>
      </xdr:nvSpPr>
      <xdr:spPr>
        <a:xfrm>
          <a:off x="18389111" y="132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301,875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維持補修費、普通建設事業費（うち新規整備）、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貸付金以外の全ての項目において、類似団体平均と比べて低い水準となっている。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物件費は、放課後児童クラブ事業費、放課後児童クラブ専用棟整備事業費、小渕江南線整備関連事業費の増等により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1,268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した。物件費は増加傾向にあるため、公共施設の再配置を視野に入れながら、施設の維持管理経費の削減に努める。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放課後児童クラブ専用棟整備事業費、雨水貯留施設整備事業費、柏森小学校空調整備費の皆増等により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27,207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今後も児童館建設等が予定されているため増加の見込みである。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補助費等は、扶桑町内企業再投資促進補助金の皆増、江南丹羽環境管理組合負担金の増等により、昨年度比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1,011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円増加した。</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34,783
34,299
11.19
10,797,054
10,500,112
264,171
6,710,087
7,364,323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4445</xdr:rowOff>
    </xdr:from>
    <xdr:to>
      <xdr:col>24</xdr:col>
      <xdr:colOff>63500</xdr:colOff>
      <xdr:row>35</xdr:row>
      <xdr:rowOff>46736</xdr:rowOff>
    </xdr:to>
    <xdr:cxnSp macro="">
      <xdr:nvCxnSpPr>
        <xdr:cNvPr id="61" name="直線コネクタ 60"/>
        <xdr:cNvCxnSpPr/>
      </xdr:nvCxnSpPr>
      <xdr:spPr>
        <a:xfrm>
          <a:off x="3797300" y="6005195"/>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4445</xdr:rowOff>
    </xdr:from>
    <xdr:to>
      <xdr:col>19</xdr:col>
      <xdr:colOff>177800</xdr:colOff>
      <xdr:row>35</xdr:row>
      <xdr:rowOff>9779</xdr:rowOff>
    </xdr:to>
    <xdr:cxnSp macro="">
      <xdr:nvCxnSpPr>
        <xdr:cNvPr id="64" name="直線コネクタ 63"/>
        <xdr:cNvCxnSpPr/>
      </xdr:nvCxnSpPr>
      <xdr:spPr>
        <a:xfrm flipV="1">
          <a:off x="2908300" y="600519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56642</xdr:rowOff>
    </xdr:from>
    <xdr:to>
      <xdr:col>15</xdr:col>
      <xdr:colOff>50800</xdr:colOff>
      <xdr:row>35</xdr:row>
      <xdr:rowOff>9779</xdr:rowOff>
    </xdr:to>
    <xdr:cxnSp macro="">
      <xdr:nvCxnSpPr>
        <xdr:cNvPr id="67" name="直線コネクタ 66"/>
        <xdr:cNvCxnSpPr/>
      </xdr:nvCxnSpPr>
      <xdr:spPr>
        <a:xfrm>
          <a:off x="2019300" y="5885942"/>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56642</xdr:rowOff>
    </xdr:from>
    <xdr:to>
      <xdr:col>10</xdr:col>
      <xdr:colOff>114300</xdr:colOff>
      <xdr:row>34</xdr:row>
      <xdr:rowOff>128651</xdr:rowOff>
    </xdr:to>
    <xdr:cxnSp macro="">
      <xdr:nvCxnSpPr>
        <xdr:cNvPr id="70" name="直線コネクタ 69"/>
        <xdr:cNvCxnSpPr/>
      </xdr:nvCxnSpPr>
      <xdr:spPr>
        <a:xfrm flipV="1">
          <a:off x="1130300" y="588594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167386</xdr:rowOff>
    </xdr:from>
    <xdr:to>
      <xdr:col>24</xdr:col>
      <xdr:colOff>114300</xdr:colOff>
      <xdr:row>35</xdr:row>
      <xdr:rowOff>97536</xdr:rowOff>
    </xdr:to>
    <xdr:sp macro="" textlink="">
      <xdr:nvSpPr>
        <xdr:cNvPr id="80" name="楕円 79"/>
        <xdr:cNvSpPr/>
      </xdr:nvSpPr>
      <xdr:spPr>
        <a:xfrm>
          <a:off x="45847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145813</xdr:rowOff>
    </xdr:from>
    <xdr:ext cx="469744" cy="259045"/>
    <xdr:sp macro="" textlink="">
      <xdr:nvSpPr>
        <xdr:cNvPr id="81" name="議会費該当値テキスト"/>
        <xdr:cNvSpPr txBox="1"/>
      </xdr:nvSpPr>
      <xdr:spPr>
        <a:xfrm>
          <a:off x="4686300"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125095</xdr:rowOff>
    </xdr:from>
    <xdr:to>
      <xdr:col>20</xdr:col>
      <xdr:colOff>38100</xdr:colOff>
      <xdr:row>35</xdr:row>
      <xdr:rowOff>55245</xdr:rowOff>
    </xdr:to>
    <xdr:sp macro="" textlink="">
      <xdr:nvSpPr>
        <xdr:cNvPr id="82" name="楕円 81"/>
        <xdr:cNvSpPr/>
      </xdr:nvSpPr>
      <xdr:spPr>
        <a:xfrm>
          <a:off x="3746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71772</xdr:rowOff>
    </xdr:from>
    <xdr:ext cx="469744" cy="259045"/>
    <xdr:sp macro="" textlink="">
      <xdr:nvSpPr>
        <xdr:cNvPr id="83" name="テキスト ボックス 82"/>
        <xdr:cNvSpPr txBox="1"/>
      </xdr:nvSpPr>
      <xdr:spPr>
        <a:xfrm>
          <a:off x="3562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130429</xdr:rowOff>
    </xdr:from>
    <xdr:to>
      <xdr:col>15</xdr:col>
      <xdr:colOff>101600</xdr:colOff>
      <xdr:row>35</xdr:row>
      <xdr:rowOff>60579</xdr:rowOff>
    </xdr:to>
    <xdr:sp macro="" textlink="">
      <xdr:nvSpPr>
        <xdr:cNvPr id="84" name="楕円 83"/>
        <xdr:cNvSpPr/>
      </xdr:nvSpPr>
      <xdr:spPr>
        <a:xfrm>
          <a:off x="2857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77106</xdr:rowOff>
    </xdr:from>
    <xdr:ext cx="469744" cy="259045"/>
    <xdr:sp macro="" textlink="">
      <xdr:nvSpPr>
        <xdr:cNvPr id="85" name="テキスト ボックス 84"/>
        <xdr:cNvSpPr txBox="1"/>
      </xdr:nvSpPr>
      <xdr:spPr>
        <a:xfrm>
          <a:off x="2673428"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5842</xdr:rowOff>
    </xdr:from>
    <xdr:to>
      <xdr:col>10</xdr:col>
      <xdr:colOff>165100</xdr:colOff>
      <xdr:row>34</xdr:row>
      <xdr:rowOff>107442</xdr:rowOff>
    </xdr:to>
    <xdr:sp macro="" textlink="">
      <xdr:nvSpPr>
        <xdr:cNvPr id="86" name="楕円 85"/>
        <xdr:cNvSpPr/>
      </xdr:nvSpPr>
      <xdr:spPr>
        <a:xfrm>
          <a:off x="1968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123969</xdr:rowOff>
    </xdr:from>
    <xdr:ext cx="469744" cy="259045"/>
    <xdr:sp macro="" textlink="">
      <xdr:nvSpPr>
        <xdr:cNvPr id="87" name="テキスト ボックス 86"/>
        <xdr:cNvSpPr txBox="1"/>
      </xdr:nvSpPr>
      <xdr:spPr>
        <a:xfrm>
          <a:off x="1784428" y="56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77851</xdr:rowOff>
    </xdr:from>
    <xdr:to>
      <xdr:col>6</xdr:col>
      <xdr:colOff>38100</xdr:colOff>
      <xdr:row>35</xdr:row>
      <xdr:rowOff>8001</xdr:rowOff>
    </xdr:to>
    <xdr:sp macro="" textlink="">
      <xdr:nvSpPr>
        <xdr:cNvPr id="88" name="楕円 87"/>
        <xdr:cNvSpPr/>
      </xdr:nvSpPr>
      <xdr:spPr>
        <a:xfrm>
          <a:off x="1079500" y="59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170578</xdr:rowOff>
    </xdr:from>
    <xdr:ext cx="469744" cy="259045"/>
    <xdr:sp macro="" textlink="">
      <xdr:nvSpPr>
        <xdr:cNvPr id="89" name="テキスト ボックス 88"/>
        <xdr:cNvSpPr txBox="1"/>
      </xdr:nvSpPr>
      <xdr:spPr>
        <a:xfrm>
          <a:off x="895428" y="599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165305</xdr:rowOff>
    </xdr:from>
    <xdr:to>
      <xdr:col>24</xdr:col>
      <xdr:colOff>63500</xdr:colOff>
      <xdr:row>58</xdr:row>
      <xdr:rowOff>170335</xdr:rowOff>
    </xdr:to>
    <xdr:cxnSp macro="">
      <xdr:nvCxnSpPr>
        <xdr:cNvPr id="118" name="直線コネクタ 117"/>
        <xdr:cNvCxnSpPr/>
      </xdr:nvCxnSpPr>
      <xdr:spPr>
        <a:xfrm flipV="1">
          <a:off x="3797300" y="10109405"/>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161601</xdr:rowOff>
    </xdr:from>
    <xdr:to>
      <xdr:col>19</xdr:col>
      <xdr:colOff>177800</xdr:colOff>
      <xdr:row>58</xdr:row>
      <xdr:rowOff>170335</xdr:rowOff>
    </xdr:to>
    <xdr:cxnSp macro="">
      <xdr:nvCxnSpPr>
        <xdr:cNvPr id="121" name="直線コネクタ 120"/>
        <xdr:cNvCxnSpPr/>
      </xdr:nvCxnSpPr>
      <xdr:spPr>
        <a:xfrm>
          <a:off x="2908300" y="10105701"/>
          <a:ext cx="889000" cy="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161601</xdr:rowOff>
    </xdr:from>
    <xdr:to>
      <xdr:col>15</xdr:col>
      <xdr:colOff>50800</xdr:colOff>
      <xdr:row>58</xdr:row>
      <xdr:rowOff>166987</xdr:rowOff>
    </xdr:to>
    <xdr:cxnSp macro="">
      <xdr:nvCxnSpPr>
        <xdr:cNvPr id="124" name="直線コネクタ 123"/>
        <xdr:cNvCxnSpPr/>
      </xdr:nvCxnSpPr>
      <xdr:spPr>
        <a:xfrm flipV="1">
          <a:off x="2019300" y="10105701"/>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166987</xdr:rowOff>
    </xdr:from>
    <xdr:to>
      <xdr:col>10</xdr:col>
      <xdr:colOff>114300</xdr:colOff>
      <xdr:row>59</xdr:row>
      <xdr:rowOff>1388</xdr:rowOff>
    </xdr:to>
    <xdr:cxnSp macro="">
      <xdr:nvCxnSpPr>
        <xdr:cNvPr id="127" name="直線コネクタ 126"/>
        <xdr:cNvCxnSpPr/>
      </xdr:nvCxnSpPr>
      <xdr:spPr>
        <a:xfrm flipV="1">
          <a:off x="1130300" y="10111087"/>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114505</xdr:rowOff>
    </xdr:from>
    <xdr:to>
      <xdr:col>24</xdr:col>
      <xdr:colOff>114300</xdr:colOff>
      <xdr:row>59</xdr:row>
      <xdr:rowOff>44655</xdr:rowOff>
    </xdr:to>
    <xdr:sp macro="" textlink="">
      <xdr:nvSpPr>
        <xdr:cNvPr id="137" name="楕円 136"/>
        <xdr:cNvSpPr/>
      </xdr:nvSpPr>
      <xdr:spPr>
        <a:xfrm>
          <a:off x="4584700" y="100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119535</xdr:rowOff>
    </xdr:from>
    <xdr:to>
      <xdr:col>20</xdr:col>
      <xdr:colOff>38100</xdr:colOff>
      <xdr:row>59</xdr:row>
      <xdr:rowOff>49685</xdr:rowOff>
    </xdr:to>
    <xdr:sp macro="" textlink="">
      <xdr:nvSpPr>
        <xdr:cNvPr id="139" name="楕円 138"/>
        <xdr:cNvSpPr/>
      </xdr:nvSpPr>
      <xdr:spPr>
        <a:xfrm>
          <a:off x="3746500" y="100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40812</xdr:rowOff>
    </xdr:from>
    <xdr:ext cx="534377" cy="259045"/>
    <xdr:sp macro="" textlink="">
      <xdr:nvSpPr>
        <xdr:cNvPr id="140" name="テキスト ボックス 139"/>
        <xdr:cNvSpPr txBox="1"/>
      </xdr:nvSpPr>
      <xdr:spPr>
        <a:xfrm>
          <a:off x="3530111" y="1015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110801</xdr:rowOff>
    </xdr:from>
    <xdr:to>
      <xdr:col>15</xdr:col>
      <xdr:colOff>101600</xdr:colOff>
      <xdr:row>59</xdr:row>
      <xdr:rowOff>40951</xdr:rowOff>
    </xdr:to>
    <xdr:sp macro="" textlink="">
      <xdr:nvSpPr>
        <xdr:cNvPr id="141" name="楕円 140"/>
        <xdr:cNvSpPr/>
      </xdr:nvSpPr>
      <xdr:spPr>
        <a:xfrm>
          <a:off x="2857500" y="100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32078</xdr:rowOff>
    </xdr:from>
    <xdr:ext cx="534377" cy="259045"/>
    <xdr:sp macro="" textlink="">
      <xdr:nvSpPr>
        <xdr:cNvPr id="142" name="テキスト ボックス 141"/>
        <xdr:cNvSpPr txBox="1"/>
      </xdr:nvSpPr>
      <xdr:spPr>
        <a:xfrm>
          <a:off x="2641111" y="101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116187</xdr:rowOff>
    </xdr:from>
    <xdr:to>
      <xdr:col>10</xdr:col>
      <xdr:colOff>165100</xdr:colOff>
      <xdr:row>59</xdr:row>
      <xdr:rowOff>46337</xdr:rowOff>
    </xdr:to>
    <xdr:sp macro="" textlink="">
      <xdr:nvSpPr>
        <xdr:cNvPr id="143" name="楕円 142"/>
        <xdr:cNvSpPr/>
      </xdr:nvSpPr>
      <xdr:spPr>
        <a:xfrm>
          <a:off x="1968500" y="100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37464</xdr:rowOff>
    </xdr:from>
    <xdr:ext cx="534377" cy="259045"/>
    <xdr:sp macro="" textlink="">
      <xdr:nvSpPr>
        <xdr:cNvPr id="144" name="テキスト ボックス 143"/>
        <xdr:cNvSpPr txBox="1"/>
      </xdr:nvSpPr>
      <xdr:spPr>
        <a:xfrm>
          <a:off x="1752111" y="101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122038</xdr:rowOff>
    </xdr:from>
    <xdr:to>
      <xdr:col>6</xdr:col>
      <xdr:colOff>38100</xdr:colOff>
      <xdr:row>59</xdr:row>
      <xdr:rowOff>52188</xdr:rowOff>
    </xdr:to>
    <xdr:sp macro="" textlink="">
      <xdr:nvSpPr>
        <xdr:cNvPr id="145" name="楕円 144"/>
        <xdr:cNvSpPr/>
      </xdr:nvSpPr>
      <xdr:spPr>
        <a:xfrm>
          <a:off x="1079500" y="100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43315</xdr:rowOff>
    </xdr:from>
    <xdr:ext cx="534377" cy="259045"/>
    <xdr:sp macro="" textlink="">
      <xdr:nvSpPr>
        <xdr:cNvPr id="146" name="テキスト ボックス 145"/>
        <xdr:cNvSpPr txBox="1"/>
      </xdr:nvSpPr>
      <xdr:spPr>
        <a:xfrm>
          <a:off x="863111" y="101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6666</xdr:rowOff>
    </xdr:from>
    <xdr:to>
      <xdr:col>24</xdr:col>
      <xdr:colOff>63500</xdr:colOff>
      <xdr:row>78</xdr:row>
      <xdr:rowOff>33314</xdr:rowOff>
    </xdr:to>
    <xdr:cxnSp macro="">
      <xdr:nvCxnSpPr>
        <xdr:cNvPr id="178" name="直線コネクタ 177"/>
        <xdr:cNvCxnSpPr/>
      </xdr:nvCxnSpPr>
      <xdr:spPr>
        <a:xfrm flipV="1">
          <a:off x="3797300" y="13208316"/>
          <a:ext cx="838200" cy="1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33314</xdr:rowOff>
    </xdr:from>
    <xdr:to>
      <xdr:col>19</xdr:col>
      <xdr:colOff>177800</xdr:colOff>
      <xdr:row>78</xdr:row>
      <xdr:rowOff>59778</xdr:rowOff>
    </xdr:to>
    <xdr:cxnSp macro="">
      <xdr:nvCxnSpPr>
        <xdr:cNvPr id="181" name="直線コネクタ 180"/>
        <xdr:cNvCxnSpPr/>
      </xdr:nvCxnSpPr>
      <xdr:spPr>
        <a:xfrm flipV="1">
          <a:off x="2908300" y="13406414"/>
          <a:ext cx="8890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59778</xdr:rowOff>
    </xdr:from>
    <xdr:to>
      <xdr:col>15</xdr:col>
      <xdr:colOff>50800</xdr:colOff>
      <xdr:row>78</xdr:row>
      <xdr:rowOff>121706</xdr:rowOff>
    </xdr:to>
    <xdr:cxnSp macro="">
      <xdr:nvCxnSpPr>
        <xdr:cNvPr id="184" name="直線コネクタ 183"/>
        <xdr:cNvCxnSpPr/>
      </xdr:nvCxnSpPr>
      <xdr:spPr>
        <a:xfrm flipV="1">
          <a:off x="2019300" y="13432878"/>
          <a:ext cx="8890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113967</xdr:rowOff>
    </xdr:from>
    <xdr:to>
      <xdr:col>10</xdr:col>
      <xdr:colOff>114300</xdr:colOff>
      <xdr:row>78</xdr:row>
      <xdr:rowOff>121706</xdr:rowOff>
    </xdr:to>
    <xdr:cxnSp macro="">
      <xdr:nvCxnSpPr>
        <xdr:cNvPr id="187" name="直線コネクタ 186"/>
        <xdr:cNvCxnSpPr/>
      </xdr:nvCxnSpPr>
      <xdr:spPr>
        <a:xfrm>
          <a:off x="1130300" y="1348706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127316</xdr:rowOff>
    </xdr:from>
    <xdr:to>
      <xdr:col>24</xdr:col>
      <xdr:colOff>114300</xdr:colOff>
      <xdr:row>77</xdr:row>
      <xdr:rowOff>57466</xdr:rowOff>
    </xdr:to>
    <xdr:sp macro="" textlink="">
      <xdr:nvSpPr>
        <xdr:cNvPr id="197" name="楕円 196"/>
        <xdr:cNvSpPr/>
      </xdr:nvSpPr>
      <xdr:spPr>
        <a:xfrm>
          <a:off x="4584700" y="131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150193</xdr:rowOff>
    </xdr:from>
    <xdr:ext cx="599010" cy="259045"/>
    <xdr:sp macro="" textlink="">
      <xdr:nvSpPr>
        <xdr:cNvPr id="198" name="民生費該当値テキスト"/>
        <xdr:cNvSpPr txBox="1"/>
      </xdr:nvSpPr>
      <xdr:spPr>
        <a:xfrm>
          <a:off x="4686300" y="13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153964</xdr:rowOff>
    </xdr:from>
    <xdr:to>
      <xdr:col>20</xdr:col>
      <xdr:colOff>38100</xdr:colOff>
      <xdr:row>78</xdr:row>
      <xdr:rowOff>84114</xdr:rowOff>
    </xdr:to>
    <xdr:sp macro="" textlink="">
      <xdr:nvSpPr>
        <xdr:cNvPr id="199" name="楕円 198"/>
        <xdr:cNvSpPr/>
      </xdr:nvSpPr>
      <xdr:spPr>
        <a:xfrm>
          <a:off x="3746500" y="133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75241</xdr:rowOff>
    </xdr:from>
    <xdr:ext cx="599010" cy="259045"/>
    <xdr:sp macro="" textlink="">
      <xdr:nvSpPr>
        <xdr:cNvPr id="200" name="テキスト ボックス 199"/>
        <xdr:cNvSpPr txBox="1"/>
      </xdr:nvSpPr>
      <xdr:spPr>
        <a:xfrm>
          <a:off x="3497795" y="1344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8978</xdr:rowOff>
    </xdr:from>
    <xdr:to>
      <xdr:col>15</xdr:col>
      <xdr:colOff>101600</xdr:colOff>
      <xdr:row>78</xdr:row>
      <xdr:rowOff>110578</xdr:rowOff>
    </xdr:to>
    <xdr:sp macro="" textlink="">
      <xdr:nvSpPr>
        <xdr:cNvPr id="201" name="楕円 200"/>
        <xdr:cNvSpPr/>
      </xdr:nvSpPr>
      <xdr:spPr>
        <a:xfrm>
          <a:off x="2857500" y="133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101705</xdr:rowOff>
    </xdr:from>
    <xdr:ext cx="599010" cy="259045"/>
    <xdr:sp macro="" textlink="">
      <xdr:nvSpPr>
        <xdr:cNvPr id="202" name="テキスト ボックス 201"/>
        <xdr:cNvSpPr txBox="1"/>
      </xdr:nvSpPr>
      <xdr:spPr>
        <a:xfrm>
          <a:off x="2608795" y="1347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70906</xdr:rowOff>
    </xdr:from>
    <xdr:to>
      <xdr:col>10</xdr:col>
      <xdr:colOff>165100</xdr:colOff>
      <xdr:row>79</xdr:row>
      <xdr:rowOff>1056</xdr:rowOff>
    </xdr:to>
    <xdr:sp macro="" textlink="">
      <xdr:nvSpPr>
        <xdr:cNvPr id="203" name="楕円 202"/>
        <xdr:cNvSpPr/>
      </xdr:nvSpPr>
      <xdr:spPr>
        <a:xfrm>
          <a:off x="1968500" y="134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163633</xdr:rowOff>
    </xdr:from>
    <xdr:ext cx="599010" cy="259045"/>
    <xdr:sp macro="" textlink="">
      <xdr:nvSpPr>
        <xdr:cNvPr id="204" name="テキスト ボックス 203"/>
        <xdr:cNvSpPr txBox="1"/>
      </xdr:nvSpPr>
      <xdr:spPr>
        <a:xfrm>
          <a:off x="1719795" y="1353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63167</xdr:rowOff>
    </xdr:from>
    <xdr:to>
      <xdr:col>6</xdr:col>
      <xdr:colOff>38100</xdr:colOff>
      <xdr:row>78</xdr:row>
      <xdr:rowOff>164767</xdr:rowOff>
    </xdr:to>
    <xdr:sp macro="" textlink="">
      <xdr:nvSpPr>
        <xdr:cNvPr id="205" name="楕円 204"/>
        <xdr:cNvSpPr/>
      </xdr:nvSpPr>
      <xdr:spPr>
        <a:xfrm>
          <a:off x="1079500" y="134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155894</xdr:rowOff>
    </xdr:from>
    <xdr:ext cx="599010" cy="259045"/>
    <xdr:sp macro="" textlink="">
      <xdr:nvSpPr>
        <xdr:cNvPr id="206" name="テキスト ボックス 205"/>
        <xdr:cNvSpPr txBox="1"/>
      </xdr:nvSpPr>
      <xdr:spPr>
        <a:xfrm>
          <a:off x="830795" y="1352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33956</xdr:rowOff>
    </xdr:from>
    <xdr:to>
      <xdr:col>24</xdr:col>
      <xdr:colOff>63500</xdr:colOff>
      <xdr:row>99</xdr:row>
      <xdr:rowOff>42709</xdr:rowOff>
    </xdr:to>
    <xdr:cxnSp macro="">
      <xdr:nvCxnSpPr>
        <xdr:cNvPr id="238" name="直線コネクタ 237"/>
        <xdr:cNvCxnSpPr/>
      </xdr:nvCxnSpPr>
      <xdr:spPr>
        <a:xfrm flipV="1">
          <a:off x="3797300" y="17007506"/>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42709</xdr:rowOff>
    </xdr:from>
    <xdr:to>
      <xdr:col>19</xdr:col>
      <xdr:colOff>177800</xdr:colOff>
      <xdr:row>99</xdr:row>
      <xdr:rowOff>46006</xdr:rowOff>
    </xdr:to>
    <xdr:cxnSp macro="">
      <xdr:nvCxnSpPr>
        <xdr:cNvPr id="241" name="直線コネクタ 240"/>
        <xdr:cNvCxnSpPr/>
      </xdr:nvCxnSpPr>
      <xdr:spPr>
        <a:xfrm flipV="1">
          <a:off x="2908300" y="17016259"/>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46006</xdr:rowOff>
    </xdr:from>
    <xdr:to>
      <xdr:col>15</xdr:col>
      <xdr:colOff>50800</xdr:colOff>
      <xdr:row>99</xdr:row>
      <xdr:rowOff>51608</xdr:rowOff>
    </xdr:to>
    <xdr:cxnSp macro="">
      <xdr:nvCxnSpPr>
        <xdr:cNvPr id="244" name="直線コネクタ 243"/>
        <xdr:cNvCxnSpPr/>
      </xdr:nvCxnSpPr>
      <xdr:spPr>
        <a:xfrm flipV="1">
          <a:off x="2019300" y="17019556"/>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49403</xdr:rowOff>
    </xdr:from>
    <xdr:to>
      <xdr:col>10</xdr:col>
      <xdr:colOff>114300</xdr:colOff>
      <xdr:row>99</xdr:row>
      <xdr:rowOff>51608</xdr:rowOff>
    </xdr:to>
    <xdr:cxnSp macro="">
      <xdr:nvCxnSpPr>
        <xdr:cNvPr id="247" name="直線コネクタ 246"/>
        <xdr:cNvCxnSpPr/>
      </xdr:nvCxnSpPr>
      <xdr:spPr>
        <a:xfrm>
          <a:off x="1130300" y="17022953"/>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154606</xdr:rowOff>
    </xdr:from>
    <xdr:to>
      <xdr:col>24</xdr:col>
      <xdr:colOff>114300</xdr:colOff>
      <xdr:row>99</xdr:row>
      <xdr:rowOff>84756</xdr:rowOff>
    </xdr:to>
    <xdr:sp macro="" textlink="">
      <xdr:nvSpPr>
        <xdr:cNvPr id="257" name="楕円 256"/>
        <xdr:cNvSpPr/>
      </xdr:nvSpPr>
      <xdr:spPr>
        <a:xfrm>
          <a:off x="4584700" y="169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69533</xdr:rowOff>
    </xdr:from>
    <xdr:ext cx="534377" cy="259045"/>
    <xdr:sp macro="" textlink="">
      <xdr:nvSpPr>
        <xdr:cNvPr id="258" name="衛生費該当値テキスト"/>
        <xdr:cNvSpPr txBox="1"/>
      </xdr:nvSpPr>
      <xdr:spPr>
        <a:xfrm>
          <a:off x="4686300" y="168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163359</xdr:rowOff>
    </xdr:from>
    <xdr:to>
      <xdr:col>20</xdr:col>
      <xdr:colOff>38100</xdr:colOff>
      <xdr:row>99</xdr:row>
      <xdr:rowOff>93509</xdr:rowOff>
    </xdr:to>
    <xdr:sp macro="" textlink="">
      <xdr:nvSpPr>
        <xdr:cNvPr id="259" name="楕円 258"/>
        <xdr:cNvSpPr/>
      </xdr:nvSpPr>
      <xdr:spPr>
        <a:xfrm>
          <a:off x="3746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84636</xdr:rowOff>
    </xdr:from>
    <xdr:ext cx="534377" cy="259045"/>
    <xdr:sp macro="" textlink="">
      <xdr:nvSpPr>
        <xdr:cNvPr id="260" name="テキスト ボックス 259"/>
        <xdr:cNvSpPr txBox="1"/>
      </xdr:nvSpPr>
      <xdr:spPr>
        <a:xfrm>
          <a:off x="3530111" y="170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166656</xdr:rowOff>
    </xdr:from>
    <xdr:to>
      <xdr:col>15</xdr:col>
      <xdr:colOff>101600</xdr:colOff>
      <xdr:row>99</xdr:row>
      <xdr:rowOff>96806</xdr:rowOff>
    </xdr:to>
    <xdr:sp macro="" textlink="">
      <xdr:nvSpPr>
        <xdr:cNvPr id="261" name="楕円 260"/>
        <xdr:cNvSpPr/>
      </xdr:nvSpPr>
      <xdr:spPr>
        <a:xfrm>
          <a:off x="2857500" y="169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87933</xdr:rowOff>
    </xdr:from>
    <xdr:ext cx="534377" cy="259045"/>
    <xdr:sp macro="" textlink="">
      <xdr:nvSpPr>
        <xdr:cNvPr id="262" name="テキスト ボックス 261"/>
        <xdr:cNvSpPr txBox="1"/>
      </xdr:nvSpPr>
      <xdr:spPr>
        <a:xfrm>
          <a:off x="2641111" y="170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808</xdr:rowOff>
    </xdr:from>
    <xdr:to>
      <xdr:col>10</xdr:col>
      <xdr:colOff>165100</xdr:colOff>
      <xdr:row>99</xdr:row>
      <xdr:rowOff>102408</xdr:rowOff>
    </xdr:to>
    <xdr:sp macro="" textlink="">
      <xdr:nvSpPr>
        <xdr:cNvPr id="263" name="楕円 262"/>
        <xdr:cNvSpPr/>
      </xdr:nvSpPr>
      <xdr:spPr>
        <a:xfrm>
          <a:off x="1968500" y="169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93535</xdr:rowOff>
    </xdr:from>
    <xdr:ext cx="534377" cy="259045"/>
    <xdr:sp macro="" textlink="">
      <xdr:nvSpPr>
        <xdr:cNvPr id="264" name="テキスト ボックス 263"/>
        <xdr:cNvSpPr txBox="1"/>
      </xdr:nvSpPr>
      <xdr:spPr>
        <a:xfrm>
          <a:off x="1752111" y="170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170053</xdr:rowOff>
    </xdr:from>
    <xdr:to>
      <xdr:col>6</xdr:col>
      <xdr:colOff>38100</xdr:colOff>
      <xdr:row>99</xdr:row>
      <xdr:rowOff>100203</xdr:rowOff>
    </xdr:to>
    <xdr:sp macro="" textlink="">
      <xdr:nvSpPr>
        <xdr:cNvPr id="265" name="楕円 264"/>
        <xdr:cNvSpPr/>
      </xdr:nvSpPr>
      <xdr:spPr>
        <a:xfrm>
          <a:off x="1079500" y="169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91330</xdr:rowOff>
    </xdr:from>
    <xdr:ext cx="534377" cy="259045"/>
    <xdr:sp macro="" textlink="">
      <xdr:nvSpPr>
        <xdr:cNvPr id="266" name="テキスト ボックス 265"/>
        <xdr:cNvSpPr txBox="1"/>
      </xdr:nvSpPr>
      <xdr:spPr>
        <a:xfrm>
          <a:off x="863111" y="170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146177</xdr:rowOff>
    </xdr:from>
    <xdr:to>
      <xdr:col>55</xdr:col>
      <xdr:colOff>0</xdr:colOff>
      <xdr:row>38</xdr:row>
      <xdr:rowOff>147320</xdr:rowOff>
    </xdr:to>
    <xdr:cxnSp macro="">
      <xdr:nvCxnSpPr>
        <xdr:cNvPr id="295" name="直線コネクタ 294"/>
        <xdr:cNvCxnSpPr/>
      </xdr:nvCxnSpPr>
      <xdr:spPr>
        <a:xfrm>
          <a:off x="9639300" y="666127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146177</xdr:rowOff>
    </xdr:from>
    <xdr:to>
      <xdr:col>50</xdr:col>
      <xdr:colOff>114300</xdr:colOff>
      <xdr:row>38</xdr:row>
      <xdr:rowOff>146558</xdr:rowOff>
    </xdr:to>
    <xdr:cxnSp macro="">
      <xdr:nvCxnSpPr>
        <xdr:cNvPr id="298" name="直線コネクタ 297"/>
        <xdr:cNvCxnSpPr/>
      </xdr:nvCxnSpPr>
      <xdr:spPr>
        <a:xfrm flipV="1">
          <a:off x="8750300" y="66612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146177</xdr:rowOff>
    </xdr:from>
    <xdr:to>
      <xdr:col>45</xdr:col>
      <xdr:colOff>177800</xdr:colOff>
      <xdr:row>38</xdr:row>
      <xdr:rowOff>146558</xdr:rowOff>
    </xdr:to>
    <xdr:cxnSp macro="">
      <xdr:nvCxnSpPr>
        <xdr:cNvPr id="301" name="直線コネクタ 300"/>
        <xdr:cNvCxnSpPr/>
      </xdr:nvCxnSpPr>
      <xdr:spPr>
        <a:xfrm>
          <a:off x="7861300" y="66612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145415</xdr:rowOff>
    </xdr:from>
    <xdr:to>
      <xdr:col>41</xdr:col>
      <xdr:colOff>50800</xdr:colOff>
      <xdr:row>38</xdr:row>
      <xdr:rowOff>146177</xdr:rowOff>
    </xdr:to>
    <xdr:cxnSp macro="">
      <xdr:nvCxnSpPr>
        <xdr:cNvPr id="304" name="直線コネクタ 303"/>
        <xdr:cNvCxnSpPr/>
      </xdr:nvCxnSpPr>
      <xdr:spPr>
        <a:xfrm>
          <a:off x="6972300" y="666051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96520</xdr:rowOff>
    </xdr:from>
    <xdr:to>
      <xdr:col>55</xdr:col>
      <xdr:colOff>50800</xdr:colOff>
      <xdr:row>39</xdr:row>
      <xdr:rowOff>26670</xdr:rowOff>
    </xdr:to>
    <xdr:sp macro="" textlink="">
      <xdr:nvSpPr>
        <xdr:cNvPr id="314" name="楕円 313"/>
        <xdr:cNvSpPr/>
      </xdr:nvSpPr>
      <xdr:spPr>
        <a:xfrm>
          <a:off x="10426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11447</xdr:rowOff>
    </xdr:from>
    <xdr:ext cx="378565" cy="259045"/>
    <xdr:sp macro="" textlink="">
      <xdr:nvSpPr>
        <xdr:cNvPr id="315" name="労働費該当値テキスト"/>
        <xdr:cNvSpPr txBox="1"/>
      </xdr:nvSpPr>
      <xdr:spPr>
        <a:xfrm>
          <a:off x="10528300" y="6526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95377</xdr:rowOff>
    </xdr:from>
    <xdr:to>
      <xdr:col>50</xdr:col>
      <xdr:colOff>165100</xdr:colOff>
      <xdr:row>39</xdr:row>
      <xdr:rowOff>25527</xdr:rowOff>
    </xdr:to>
    <xdr:sp macro="" textlink="">
      <xdr:nvSpPr>
        <xdr:cNvPr id="316" name="楕円 315"/>
        <xdr:cNvSpPr/>
      </xdr:nvSpPr>
      <xdr:spPr>
        <a:xfrm>
          <a:off x="9588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16654</xdr:rowOff>
    </xdr:from>
    <xdr:ext cx="378565" cy="259045"/>
    <xdr:sp macro="" textlink="">
      <xdr:nvSpPr>
        <xdr:cNvPr id="317" name="テキスト ボックス 316"/>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95758</xdr:rowOff>
    </xdr:from>
    <xdr:to>
      <xdr:col>46</xdr:col>
      <xdr:colOff>38100</xdr:colOff>
      <xdr:row>39</xdr:row>
      <xdr:rowOff>25908</xdr:rowOff>
    </xdr:to>
    <xdr:sp macro="" textlink="">
      <xdr:nvSpPr>
        <xdr:cNvPr id="318" name="楕円 317"/>
        <xdr:cNvSpPr/>
      </xdr:nvSpPr>
      <xdr:spPr>
        <a:xfrm>
          <a:off x="8699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17035</xdr:rowOff>
    </xdr:from>
    <xdr:ext cx="378565" cy="259045"/>
    <xdr:sp macro="" textlink="">
      <xdr:nvSpPr>
        <xdr:cNvPr id="319" name="テキスト ボックス 318"/>
        <xdr:cNvSpPr txBox="1"/>
      </xdr:nvSpPr>
      <xdr:spPr>
        <a:xfrm>
          <a:off x="8561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95377</xdr:rowOff>
    </xdr:from>
    <xdr:to>
      <xdr:col>41</xdr:col>
      <xdr:colOff>101600</xdr:colOff>
      <xdr:row>39</xdr:row>
      <xdr:rowOff>25527</xdr:rowOff>
    </xdr:to>
    <xdr:sp macro="" textlink="">
      <xdr:nvSpPr>
        <xdr:cNvPr id="320" name="楕円 319"/>
        <xdr:cNvSpPr/>
      </xdr:nvSpPr>
      <xdr:spPr>
        <a:xfrm>
          <a:off x="7810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16654</xdr:rowOff>
    </xdr:from>
    <xdr:ext cx="378565" cy="259045"/>
    <xdr:sp macro="" textlink="">
      <xdr:nvSpPr>
        <xdr:cNvPr id="321" name="テキスト ボックス 320"/>
        <xdr:cNvSpPr txBox="1"/>
      </xdr:nvSpPr>
      <xdr:spPr>
        <a:xfrm>
          <a:off x="7672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94615</xdr:rowOff>
    </xdr:from>
    <xdr:to>
      <xdr:col>36</xdr:col>
      <xdr:colOff>165100</xdr:colOff>
      <xdr:row>39</xdr:row>
      <xdr:rowOff>24765</xdr:rowOff>
    </xdr:to>
    <xdr:sp macro="" textlink="">
      <xdr:nvSpPr>
        <xdr:cNvPr id="322" name="楕円 321"/>
        <xdr:cNvSpPr/>
      </xdr:nvSpPr>
      <xdr:spPr>
        <a:xfrm>
          <a:off x="6921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15892</xdr:rowOff>
    </xdr:from>
    <xdr:ext cx="378565" cy="259045"/>
    <xdr:sp macro="" textlink="">
      <xdr:nvSpPr>
        <xdr:cNvPr id="323" name="テキスト ボックス 322"/>
        <xdr:cNvSpPr txBox="1"/>
      </xdr:nvSpPr>
      <xdr:spPr>
        <a:xfrm>
          <a:off x="6783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56914</xdr:rowOff>
    </xdr:from>
    <xdr:to>
      <xdr:col>55</xdr:col>
      <xdr:colOff>0</xdr:colOff>
      <xdr:row>59</xdr:row>
      <xdr:rowOff>61355</xdr:rowOff>
    </xdr:to>
    <xdr:cxnSp macro="">
      <xdr:nvCxnSpPr>
        <xdr:cNvPr id="354" name="直線コネクタ 353"/>
        <xdr:cNvCxnSpPr/>
      </xdr:nvCxnSpPr>
      <xdr:spPr>
        <a:xfrm flipV="1">
          <a:off x="9639300" y="10172464"/>
          <a:ext cx="8382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54645</xdr:rowOff>
    </xdr:from>
    <xdr:to>
      <xdr:col>50</xdr:col>
      <xdr:colOff>114300</xdr:colOff>
      <xdr:row>59</xdr:row>
      <xdr:rowOff>61355</xdr:rowOff>
    </xdr:to>
    <xdr:cxnSp macro="">
      <xdr:nvCxnSpPr>
        <xdr:cNvPr id="357" name="直線コネクタ 356"/>
        <xdr:cNvCxnSpPr/>
      </xdr:nvCxnSpPr>
      <xdr:spPr>
        <a:xfrm>
          <a:off x="8750300" y="10170195"/>
          <a:ext cx="8890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49942</xdr:rowOff>
    </xdr:from>
    <xdr:to>
      <xdr:col>45</xdr:col>
      <xdr:colOff>177800</xdr:colOff>
      <xdr:row>59</xdr:row>
      <xdr:rowOff>54645</xdr:rowOff>
    </xdr:to>
    <xdr:cxnSp macro="">
      <xdr:nvCxnSpPr>
        <xdr:cNvPr id="360" name="直線コネクタ 359"/>
        <xdr:cNvCxnSpPr/>
      </xdr:nvCxnSpPr>
      <xdr:spPr>
        <a:xfrm>
          <a:off x="7861300" y="10165492"/>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43688</xdr:rowOff>
    </xdr:from>
    <xdr:to>
      <xdr:col>41</xdr:col>
      <xdr:colOff>50800</xdr:colOff>
      <xdr:row>59</xdr:row>
      <xdr:rowOff>49942</xdr:rowOff>
    </xdr:to>
    <xdr:cxnSp macro="">
      <xdr:nvCxnSpPr>
        <xdr:cNvPr id="363" name="直線コネクタ 362"/>
        <xdr:cNvCxnSpPr/>
      </xdr:nvCxnSpPr>
      <xdr:spPr>
        <a:xfrm>
          <a:off x="6972300" y="10159238"/>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6114</xdr:rowOff>
    </xdr:from>
    <xdr:to>
      <xdr:col>55</xdr:col>
      <xdr:colOff>50800</xdr:colOff>
      <xdr:row>59</xdr:row>
      <xdr:rowOff>107714</xdr:rowOff>
    </xdr:to>
    <xdr:sp macro="" textlink="">
      <xdr:nvSpPr>
        <xdr:cNvPr id="373" name="楕円 372"/>
        <xdr:cNvSpPr/>
      </xdr:nvSpPr>
      <xdr:spPr>
        <a:xfrm>
          <a:off x="10426700" y="101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92491</xdr:rowOff>
    </xdr:from>
    <xdr:ext cx="469744" cy="259045"/>
    <xdr:sp macro="" textlink="">
      <xdr:nvSpPr>
        <xdr:cNvPr id="374" name="農林水産業費該当値テキスト"/>
        <xdr:cNvSpPr txBox="1"/>
      </xdr:nvSpPr>
      <xdr:spPr>
        <a:xfrm>
          <a:off x="10528300" y="1003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10555</xdr:rowOff>
    </xdr:from>
    <xdr:to>
      <xdr:col>50</xdr:col>
      <xdr:colOff>165100</xdr:colOff>
      <xdr:row>59</xdr:row>
      <xdr:rowOff>112155</xdr:rowOff>
    </xdr:to>
    <xdr:sp macro="" textlink="">
      <xdr:nvSpPr>
        <xdr:cNvPr id="375" name="楕円 374"/>
        <xdr:cNvSpPr/>
      </xdr:nvSpPr>
      <xdr:spPr>
        <a:xfrm>
          <a:off x="9588500" y="101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103282</xdr:rowOff>
    </xdr:from>
    <xdr:ext cx="469744" cy="259045"/>
    <xdr:sp macro="" textlink="">
      <xdr:nvSpPr>
        <xdr:cNvPr id="376" name="テキスト ボックス 375"/>
        <xdr:cNvSpPr txBox="1"/>
      </xdr:nvSpPr>
      <xdr:spPr>
        <a:xfrm>
          <a:off x="9404428" y="1021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3845</xdr:rowOff>
    </xdr:from>
    <xdr:to>
      <xdr:col>46</xdr:col>
      <xdr:colOff>38100</xdr:colOff>
      <xdr:row>59</xdr:row>
      <xdr:rowOff>105445</xdr:rowOff>
    </xdr:to>
    <xdr:sp macro="" textlink="">
      <xdr:nvSpPr>
        <xdr:cNvPr id="377" name="楕円 376"/>
        <xdr:cNvSpPr/>
      </xdr:nvSpPr>
      <xdr:spPr>
        <a:xfrm>
          <a:off x="8699500" y="101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96572</xdr:rowOff>
    </xdr:from>
    <xdr:ext cx="469744" cy="259045"/>
    <xdr:sp macro="" textlink="">
      <xdr:nvSpPr>
        <xdr:cNvPr id="378" name="テキスト ボックス 377"/>
        <xdr:cNvSpPr txBox="1"/>
      </xdr:nvSpPr>
      <xdr:spPr>
        <a:xfrm>
          <a:off x="8515428" y="102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170592</xdr:rowOff>
    </xdr:from>
    <xdr:to>
      <xdr:col>41</xdr:col>
      <xdr:colOff>101600</xdr:colOff>
      <xdr:row>59</xdr:row>
      <xdr:rowOff>100742</xdr:rowOff>
    </xdr:to>
    <xdr:sp macro="" textlink="">
      <xdr:nvSpPr>
        <xdr:cNvPr id="379" name="楕円 378"/>
        <xdr:cNvSpPr/>
      </xdr:nvSpPr>
      <xdr:spPr>
        <a:xfrm>
          <a:off x="7810500" y="1011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91869</xdr:rowOff>
    </xdr:from>
    <xdr:ext cx="469744" cy="259045"/>
    <xdr:sp macro="" textlink="">
      <xdr:nvSpPr>
        <xdr:cNvPr id="380" name="テキスト ボックス 379"/>
        <xdr:cNvSpPr txBox="1"/>
      </xdr:nvSpPr>
      <xdr:spPr>
        <a:xfrm>
          <a:off x="7626428" y="1020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164338</xdr:rowOff>
    </xdr:from>
    <xdr:to>
      <xdr:col>36</xdr:col>
      <xdr:colOff>165100</xdr:colOff>
      <xdr:row>59</xdr:row>
      <xdr:rowOff>94488</xdr:rowOff>
    </xdr:to>
    <xdr:sp macro="" textlink="">
      <xdr:nvSpPr>
        <xdr:cNvPr id="381" name="楕円 380"/>
        <xdr:cNvSpPr/>
      </xdr:nvSpPr>
      <xdr:spPr>
        <a:xfrm>
          <a:off x="6921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85615</xdr:rowOff>
    </xdr:from>
    <xdr:ext cx="469744" cy="259045"/>
    <xdr:sp macro="" textlink="">
      <xdr:nvSpPr>
        <xdr:cNvPr id="382" name="テキスト ボックス 381"/>
        <xdr:cNvSpPr txBox="1"/>
      </xdr:nvSpPr>
      <xdr:spPr>
        <a:xfrm>
          <a:off x="6737428" y="102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170371</xdr:rowOff>
    </xdr:from>
    <xdr:to>
      <xdr:col>55</xdr:col>
      <xdr:colOff>0</xdr:colOff>
      <xdr:row>79</xdr:row>
      <xdr:rowOff>4851</xdr:rowOff>
    </xdr:to>
    <xdr:cxnSp macro="">
      <xdr:nvCxnSpPr>
        <xdr:cNvPr id="411" name="直線コネクタ 410"/>
        <xdr:cNvCxnSpPr/>
      </xdr:nvCxnSpPr>
      <xdr:spPr>
        <a:xfrm flipV="1">
          <a:off x="9639300" y="13543471"/>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2769</xdr:rowOff>
    </xdr:from>
    <xdr:to>
      <xdr:col>50</xdr:col>
      <xdr:colOff>114300</xdr:colOff>
      <xdr:row>79</xdr:row>
      <xdr:rowOff>4851</xdr:rowOff>
    </xdr:to>
    <xdr:cxnSp macro="">
      <xdr:nvCxnSpPr>
        <xdr:cNvPr id="414" name="直線コネクタ 413"/>
        <xdr:cNvCxnSpPr/>
      </xdr:nvCxnSpPr>
      <xdr:spPr>
        <a:xfrm>
          <a:off x="8750300" y="13547319"/>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160922</xdr:rowOff>
    </xdr:from>
    <xdr:to>
      <xdr:col>45</xdr:col>
      <xdr:colOff>177800</xdr:colOff>
      <xdr:row>79</xdr:row>
      <xdr:rowOff>2769</xdr:rowOff>
    </xdr:to>
    <xdr:cxnSp macro="">
      <xdr:nvCxnSpPr>
        <xdr:cNvPr id="417" name="直線コネクタ 416"/>
        <xdr:cNvCxnSpPr/>
      </xdr:nvCxnSpPr>
      <xdr:spPr>
        <a:xfrm>
          <a:off x="7861300" y="13534022"/>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160922</xdr:rowOff>
    </xdr:from>
    <xdr:to>
      <xdr:col>41</xdr:col>
      <xdr:colOff>50800</xdr:colOff>
      <xdr:row>79</xdr:row>
      <xdr:rowOff>3163</xdr:rowOff>
    </xdr:to>
    <xdr:cxnSp macro="">
      <xdr:nvCxnSpPr>
        <xdr:cNvPr id="420" name="直線コネクタ 419"/>
        <xdr:cNvCxnSpPr/>
      </xdr:nvCxnSpPr>
      <xdr:spPr>
        <a:xfrm flipV="1">
          <a:off x="6972300" y="13534022"/>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119571</xdr:rowOff>
    </xdr:from>
    <xdr:to>
      <xdr:col>55</xdr:col>
      <xdr:colOff>50800</xdr:colOff>
      <xdr:row>79</xdr:row>
      <xdr:rowOff>49721</xdr:rowOff>
    </xdr:to>
    <xdr:sp macro="" textlink="">
      <xdr:nvSpPr>
        <xdr:cNvPr id="430" name="楕円 429"/>
        <xdr:cNvSpPr/>
      </xdr:nvSpPr>
      <xdr:spPr>
        <a:xfrm>
          <a:off x="104267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57803</xdr:rowOff>
    </xdr:from>
    <xdr:ext cx="469744" cy="259045"/>
    <xdr:sp macro="" textlink="">
      <xdr:nvSpPr>
        <xdr:cNvPr id="431" name="商工費該当値テキスト"/>
        <xdr:cNvSpPr txBox="1"/>
      </xdr:nvSpPr>
      <xdr:spPr>
        <a:xfrm>
          <a:off x="10528300" y="134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125501</xdr:rowOff>
    </xdr:from>
    <xdr:to>
      <xdr:col>50</xdr:col>
      <xdr:colOff>165100</xdr:colOff>
      <xdr:row>79</xdr:row>
      <xdr:rowOff>55651</xdr:rowOff>
    </xdr:to>
    <xdr:sp macro="" textlink="">
      <xdr:nvSpPr>
        <xdr:cNvPr id="432" name="楕円 431"/>
        <xdr:cNvSpPr/>
      </xdr:nvSpPr>
      <xdr:spPr>
        <a:xfrm>
          <a:off x="9588500" y="134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46778</xdr:rowOff>
    </xdr:from>
    <xdr:ext cx="469744" cy="259045"/>
    <xdr:sp macro="" textlink="">
      <xdr:nvSpPr>
        <xdr:cNvPr id="433" name="テキスト ボックス 432"/>
        <xdr:cNvSpPr txBox="1"/>
      </xdr:nvSpPr>
      <xdr:spPr>
        <a:xfrm>
          <a:off x="9404428" y="1359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123419</xdr:rowOff>
    </xdr:from>
    <xdr:to>
      <xdr:col>46</xdr:col>
      <xdr:colOff>38100</xdr:colOff>
      <xdr:row>79</xdr:row>
      <xdr:rowOff>53569</xdr:rowOff>
    </xdr:to>
    <xdr:sp macro="" textlink="">
      <xdr:nvSpPr>
        <xdr:cNvPr id="434" name="楕円 433"/>
        <xdr:cNvSpPr/>
      </xdr:nvSpPr>
      <xdr:spPr>
        <a:xfrm>
          <a:off x="8699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44696</xdr:rowOff>
    </xdr:from>
    <xdr:ext cx="469744" cy="259045"/>
    <xdr:sp macro="" textlink="">
      <xdr:nvSpPr>
        <xdr:cNvPr id="435" name="テキスト ボックス 434"/>
        <xdr:cNvSpPr txBox="1"/>
      </xdr:nvSpPr>
      <xdr:spPr>
        <a:xfrm>
          <a:off x="8515428"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110122</xdr:rowOff>
    </xdr:from>
    <xdr:to>
      <xdr:col>41</xdr:col>
      <xdr:colOff>101600</xdr:colOff>
      <xdr:row>79</xdr:row>
      <xdr:rowOff>40272</xdr:rowOff>
    </xdr:to>
    <xdr:sp macro="" textlink="">
      <xdr:nvSpPr>
        <xdr:cNvPr id="436" name="楕円 435"/>
        <xdr:cNvSpPr/>
      </xdr:nvSpPr>
      <xdr:spPr>
        <a:xfrm>
          <a:off x="7810500" y="134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31399</xdr:rowOff>
    </xdr:from>
    <xdr:ext cx="469744" cy="259045"/>
    <xdr:sp macro="" textlink="">
      <xdr:nvSpPr>
        <xdr:cNvPr id="437" name="テキスト ボックス 436"/>
        <xdr:cNvSpPr txBox="1"/>
      </xdr:nvSpPr>
      <xdr:spPr>
        <a:xfrm>
          <a:off x="7626428" y="135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123813</xdr:rowOff>
    </xdr:from>
    <xdr:to>
      <xdr:col>36</xdr:col>
      <xdr:colOff>165100</xdr:colOff>
      <xdr:row>79</xdr:row>
      <xdr:rowOff>53963</xdr:rowOff>
    </xdr:to>
    <xdr:sp macro="" textlink="">
      <xdr:nvSpPr>
        <xdr:cNvPr id="438" name="楕円 437"/>
        <xdr:cNvSpPr/>
      </xdr:nvSpPr>
      <xdr:spPr>
        <a:xfrm>
          <a:off x="6921500" y="134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45090</xdr:rowOff>
    </xdr:from>
    <xdr:ext cx="469744" cy="259045"/>
    <xdr:sp macro="" textlink="">
      <xdr:nvSpPr>
        <xdr:cNvPr id="439" name="テキスト ボックス 438"/>
        <xdr:cNvSpPr txBox="1"/>
      </xdr:nvSpPr>
      <xdr:spPr>
        <a:xfrm>
          <a:off x="6737428" y="1358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129325</xdr:rowOff>
    </xdr:from>
    <xdr:to>
      <xdr:col>55</xdr:col>
      <xdr:colOff>0</xdr:colOff>
      <xdr:row>97</xdr:row>
      <xdr:rowOff>146895</xdr:rowOff>
    </xdr:to>
    <xdr:cxnSp macro="">
      <xdr:nvCxnSpPr>
        <xdr:cNvPr id="470" name="直線コネクタ 469"/>
        <xdr:cNvCxnSpPr/>
      </xdr:nvCxnSpPr>
      <xdr:spPr>
        <a:xfrm flipV="1">
          <a:off x="9639300" y="16759975"/>
          <a:ext cx="8382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146895</xdr:rowOff>
    </xdr:from>
    <xdr:to>
      <xdr:col>50</xdr:col>
      <xdr:colOff>114300</xdr:colOff>
      <xdr:row>98</xdr:row>
      <xdr:rowOff>33314</xdr:rowOff>
    </xdr:to>
    <xdr:cxnSp macro="">
      <xdr:nvCxnSpPr>
        <xdr:cNvPr id="473" name="直線コネクタ 472"/>
        <xdr:cNvCxnSpPr/>
      </xdr:nvCxnSpPr>
      <xdr:spPr>
        <a:xfrm flipV="1">
          <a:off x="8750300" y="16777545"/>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287</xdr:rowOff>
    </xdr:from>
    <xdr:to>
      <xdr:col>45</xdr:col>
      <xdr:colOff>177800</xdr:colOff>
      <xdr:row>98</xdr:row>
      <xdr:rowOff>33314</xdr:rowOff>
    </xdr:to>
    <xdr:cxnSp macro="">
      <xdr:nvCxnSpPr>
        <xdr:cNvPr id="476" name="直線コネクタ 475"/>
        <xdr:cNvCxnSpPr/>
      </xdr:nvCxnSpPr>
      <xdr:spPr>
        <a:xfrm>
          <a:off x="7861300" y="16802387"/>
          <a:ext cx="889000" cy="3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147625</xdr:rowOff>
    </xdr:from>
    <xdr:to>
      <xdr:col>41</xdr:col>
      <xdr:colOff>50800</xdr:colOff>
      <xdr:row>98</xdr:row>
      <xdr:rowOff>287</xdr:rowOff>
    </xdr:to>
    <xdr:cxnSp macro="">
      <xdr:nvCxnSpPr>
        <xdr:cNvPr id="479" name="直線コネクタ 478"/>
        <xdr:cNvCxnSpPr/>
      </xdr:nvCxnSpPr>
      <xdr:spPr>
        <a:xfrm>
          <a:off x="6972300" y="16778275"/>
          <a:ext cx="8890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78525</xdr:rowOff>
    </xdr:from>
    <xdr:to>
      <xdr:col>55</xdr:col>
      <xdr:colOff>50800</xdr:colOff>
      <xdr:row>98</xdr:row>
      <xdr:rowOff>8675</xdr:rowOff>
    </xdr:to>
    <xdr:sp macro="" textlink="">
      <xdr:nvSpPr>
        <xdr:cNvPr id="489" name="楕円 488"/>
        <xdr:cNvSpPr/>
      </xdr:nvSpPr>
      <xdr:spPr>
        <a:xfrm>
          <a:off x="10426700" y="167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56952</xdr:rowOff>
    </xdr:from>
    <xdr:ext cx="534377" cy="259045"/>
    <xdr:sp macro="" textlink="">
      <xdr:nvSpPr>
        <xdr:cNvPr id="490" name="土木費該当値テキスト"/>
        <xdr:cNvSpPr txBox="1"/>
      </xdr:nvSpPr>
      <xdr:spPr>
        <a:xfrm>
          <a:off x="10528300" y="166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96095</xdr:rowOff>
    </xdr:from>
    <xdr:to>
      <xdr:col>50</xdr:col>
      <xdr:colOff>165100</xdr:colOff>
      <xdr:row>98</xdr:row>
      <xdr:rowOff>26245</xdr:rowOff>
    </xdr:to>
    <xdr:sp macro="" textlink="">
      <xdr:nvSpPr>
        <xdr:cNvPr id="491" name="楕円 490"/>
        <xdr:cNvSpPr/>
      </xdr:nvSpPr>
      <xdr:spPr>
        <a:xfrm>
          <a:off x="9588500" y="167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17372</xdr:rowOff>
    </xdr:from>
    <xdr:ext cx="534377" cy="259045"/>
    <xdr:sp macro="" textlink="">
      <xdr:nvSpPr>
        <xdr:cNvPr id="492" name="テキスト ボックス 491"/>
        <xdr:cNvSpPr txBox="1"/>
      </xdr:nvSpPr>
      <xdr:spPr>
        <a:xfrm>
          <a:off x="9372111" y="1681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153964</xdr:rowOff>
    </xdr:from>
    <xdr:to>
      <xdr:col>46</xdr:col>
      <xdr:colOff>38100</xdr:colOff>
      <xdr:row>98</xdr:row>
      <xdr:rowOff>84114</xdr:rowOff>
    </xdr:to>
    <xdr:sp macro="" textlink="">
      <xdr:nvSpPr>
        <xdr:cNvPr id="493" name="楕円 492"/>
        <xdr:cNvSpPr/>
      </xdr:nvSpPr>
      <xdr:spPr>
        <a:xfrm>
          <a:off x="8699500" y="167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75241</xdr:rowOff>
    </xdr:from>
    <xdr:ext cx="534377" cy="259045"/>
    <xdr:sp macro="" textlink="">
      <xdr:nvSpPr>
        <xdr:cNvPr id="494" name="テキスト ボックス 493"/>
        <xdr:cNvSpPr txBox="1"/>
      </xdr:nvSpPr>
      <xdr:spPr>
        <a:xfrm>
          <a:off x="8483111" y="168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120937</xdr:rowOff>
    </xdr:from>
    <xdr:to>
      <xdr:col>41</xdr:col>
      <xdr:colOff>101600</xdr:colOff>
      <xdr:row>98</xdr:row>
      <xdr:rowOff>51087</xdr:rowOff>
    </xdr:to>
    <xdr:sp macro="" textlink="">
      <xdr:nvSpPr>
        <xdr:cNvPr id="495" name="楕円 494"/>
        <xdr:cNvSpPr/>
      </xdr:nvSpPr>
      <xdr:spPr>
        <a:xfrm>
          <a:off x="7810500" y="167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42214</xdr:rowOff>
    </xdr:from>
    <xdr:ext cx="534377" cy="259045"/>
    <xdr:sp macro="" textlink="">
      <xdr:nvSpPr>
        <xdr:cNvPr id="496" name="テキスト ボックス 495"/>
        <xdr:cNvSpPr txBox="1"/>
      </xdr:nvSpPr>
      <xdr:spPr>
        <a:xfrm>
          <a:off x="7594111" y="168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96825</xdr:rowOff>
    </xdr:from>
    <xdr:to>
      <xdr:col>36</xdr:col>
      <xdr:colOff>165100</xdr:colOff>
      <xdr:row>98</xdr:row>
      <xdr:rowOff>26975</xdr:rowOff>
    </xdr:to>
    <xdr:sp macro="" textlink="">
      <xdr:nvSpPr>
        <xdr:cNvPr id="497" name="楕円 496"/>
        <xdr:cNvSpPr/>
      </xdr:nvSpPr>
      <xdr:spPr>
        <a:xfrm>
          <a:off x="6921500" y="167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18102</xdr:rowOff>
    </xdr:from>
    <xdr:ext cx="534377" cy="259045"/>
    <xdr:sp macro="" textlink="">
      <xdr:nvSpPr>
        <xdr:cNvPr id="498" name="テキスト ボックス 497"/>
        <xdr:cNvSpPr txBox="1"/>
      </xdr:nvSpPr>
      <xdr:spPr>
        <a:xfrm>
          <a:off x="6705111" y="168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9695</xdr:rowOff>
    </xdr:from>
    <xdr:to>
      <xdr:col>85</xdr:col>
      <xdr:colOff>127000</xdr:colOff>
      <xdr:row>37</xdr:row>
      <xdr:rowOff>12324</xdr:rowOff>
    </xdr:to>
    <xdr:cxnSp macro="">
      <xdr:nvCxnSpPr>
        <xdr:cNvPr id="525" name="直線コネクタ 524"/>
        <xdr:cNvCxnSpPr/>
      </xdr:nvCxnSpPr>
      <xdr:spPr>
        <a:xfrm>
          <a:off x="15481300" y="6353345"/>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106942</xdr:rowOff>
    </xdr:from>
    <xdr:to>
      <xdr:col>81</xdr:col>
      <xdr:colOff>50800</xdr:colOff>
      <xdr:row>37</xdr:row>
      <xdr:rowOff>9695</xdr:rowOff>
    </xdr:to>
    <xdr:cxnSp macro="">
      <xdr:nvCxnSpPr>
        <xdr:cNvPr id="528" name="直線コネクタ 527"/>
        <xdr:cNvCxnSpPr/>
      </xdr:nvCxnSpPr>
      <xdr:spPr>
        <a:xfrm>
          <a:off x="14592300" y="6279142"/>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106942</xdr:rowOff>
    </xdr:from>
    <xdr:to>
      <xdr:col>76</xdr:col>
      <xdr:colOff>114300</xdr:colOff>
      <xdr:row>36</xdr:row>
      <xdr:rowOff>170332</xdr:rowOff>
    </xdr:to>
    <xdr:cxnSp macro="">
      <xdr:nvCxnSpPr>
        <xdr:cNvPr id="531" name="直線コネクタ 530"/>
        <xdr:cNvCxnSpPr/>
      </xdr:nvCxnSpPr>
      <xdr:spPr>
        <a:xfrm flipV="1">
          <a:off x="13703300" y="6279142"/>
          <a:ext cx="8890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168732</xdr:rowOff>
    </xdr:from>
    <xdr:to>
      <xdr:col>71</xdr:col>
      <xdr:colOff>177800</xdr:colOff>
      <xdr:row>36</xdr:row>
      <xdr:rowOff>170332</xdr:rowOff>
    </xdr:to>
    <xdr:cxnSp macro="">
      <xdr:nvCxnSpPr>
        <xdr:cNvPr id="534" name="直線コネクタ 533"/>
        <xdr:cNvCxnSpPr/>
      </xdr:nvCxnSpPr>
      <xdr:spPr>
        <a:xfrm>
          <a:off x="12814300" y="634093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132974</xdr:rowOff>
    </xdr:from>
    <xdr:to>
      <xdr:col>85</xdr:col>
      <xdr:colOff>177800</xdr:colOff>
      <xdr:row>37</xdr:row>
      <xdr:rowOff>63124</xdr:rowOff>
    </xdr:to>
    <xdr:sp macro="" textlink="">
      <xdr:nvSpPr>
        <xdr:cNvPr id="544" name="楕円 543"/>
        <xdr:cNvSpPr/>
      </xdr:nvSpPr>
      <xdr:spPr>
        <a:xfrm>
          <a:off x="16268700" y="63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47901</xdr:rowOff>
    </xdr:from>
    <xdr:ext cx="534377" cy="259045"/>
    <xdr:sp macro="" textlink="">
      <xdr:nvSpPr>
        <xdr:cNvPr id="545" name="消防費該当値テキスト"/>
        <xdr:cNvSpPr txBox="1"/>
      </xdr:nvSpPr>
      <xdr:spPr>
        <a:xfrm>
          <a:off x="16370300" y="62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130345</xdr:rowOff>
    </xdr:from>
    <xdr:to>
      <xdr:col>81</xdr:col>
      <xdr:colOff>101600</xdr:colOff>
      <xdr:row>37</xdr:row>
      <xdr:rowOff>60495</xdr:rowOff>
    </xdr:to>
    <xdr:sp macro="" textlink="">
      <xdr:nvSpPr>
        <xdr:cNvPr id="546" name="楕円 545"/>
        <xdr:cNvSpPr/>
      </xdr:nvSpPr>
      <xdr:spPr>
        <a:xfrm>
          <a:off x="15430500" y="63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51622</xdr:rowOff>
    </xdr:from>
    <xdr:ext cx="534377" cy="259045"/>
    <xdr:sp macro="" textlink="">
      <xdr:nvSpPr>
        <xdr:cNvPr id="547" name="テキスト ボックス 546"/>
        <xdr:cNvSpPr txBox="1"/>
      </xdr:nvSpPr>
      <xdr:spPr>
        <a:xfrm>
          <a:off x="15214111" y="63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56142</xdr:rowOff>
    </xdr:from>
    <xdr:to>
      <xdr:col>76</xdr:col>
      <xdr:colOff>165100</xdr:colOff>
      <xdr:row>36</xdr:row>
      <xdr:rowOff>157742</xdr:rowOff>
    </xdr:to>
    <xdr:sp macro="" textlink="">
      <xdr:nvSpPr>
        <xdr:cNvPr id="548" name="楕円 547"/>
        <xdr:cNvSpPr/>
      </xdr:nvSpPr>
      <xdr:spPr>
        <a:xfrm>
          <a:off x="14541500" y="62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148869</xdr:rowOff>
    </xdr:from>
    <xdr:ext cx="534377" cy="259045"/>
    <xdr:sp macro="" textlink="">
      <xdr:nvSpPr>
        <xdr:cNvPr id="549" name="テキスト ボックス 548"/>
        <xdr:cNvSpPr txBox="1"/>
      </xdr:nvSpPr>
      <xdr:spPr>
        <a:xfrm>
          <a:off x="14325111" y="63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119532</xdr:rowOff>
    </xdr:from>
    <xdr:to>
      <xdr:col>72</xdr:col>
      <xdr:colOff>38100</xdr:colOff>
      <xdr:row>37</xdr:row>
      <xdr:rowOff>49682</xdr:rowOff>
    </xdr:to>
    <xdr:sp macro="" textlink="">
      <xdr:nvSpPr>
        <xdr:cNvPr id="550" name="楕円 549"/>
        <xdr:cNvSpPr/>
      </xdr:nvSpPr>
      <xdr:spPr>
        <a:xfrm>
          <a:off x="136525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40809</xdr:rowOff>
    </xdr:from>
    <xdr:ext cx="534377" cy="259045"/>
    <xdr:sp macro="" textlink="">
      <xdr:nvSpPr>
        <xdr:cNvPr id="551" name="テキスト ボックス 550"/>
        <xdr:cNvSpPr txBox="1"/>
      </xdr:nvSpPr>
      <xdr:spPr>
        <a:xfrm>
          <a:off x="13436111" y="638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117932</xdr:rowOff>
    </xdr:from>
    <xdr:to>
      <xdr:col>67</xdr:col>
      <xdr:colOff>101600</xdr:colOff>
      <xdr:row>37</xdr:row>
      <xdr:rowOff>48082</xdr:rowOff>
    </xdr:to>
    <xdr:sp macro="" textlink="">
      <xdr:nvSpPr>
        <xdr:cNvPr id="552" name="楕円 551"/>
        <xdr:cNvSpPr/>
      </xdr:nvSpPr>
      <xdr:spPr>
        <a:xfrm>
          <a:off x="12763500" y="62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39209</xdr:rowOff>
    </xdr:from>
    <xdr:ext cx="534377" cy="259045"/>
    <xdr:sp macro="" textlink="">
      <xdr:nvSpPr>
        <xdr:cNvPr id="553" name="テキスト ボックス 552"/>
        <xdr:cNvSpPr txBox="1"/>
      </xdr:nvSpPr>
      <xdr:spPr>
        <a:xfrm>
          <a:off x="12547111" y="63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108191</xdr:rowOff>
    </xdr:from>
    <xdr:to>
      <xdr:col>85</xdr:col>
      <xdr:colOff>127000</xdr:colOff>
      <xdr:row>58</xdr:row>
      <xdr:rowOff>150787</xdr:rowOff>
    </xdr:to>
    <xdr:cxnSp macro="">
      <xdr:nvCxnSpPr>
        <xdr:cNvPr id="583" name="直線コネクタ 582"/>
        <xdr:cNvCxnSpPr/>
      </xdr:nvCxnSpPr>
      <xdr:spPr>
        <a:xfrm flipV="1">
          <a:off x="15481300" y="10052291"/>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122898</xdr:rowOff>
    </xdr:from>
    <xdr:to>
      <xdr:col>81</xdr:col>
      <xdr:colOff>50800</xdr:colOff>
      <xdr:row>58</xdr:row>
      <xdr:rowOff>150787</xdr:rowOff>
    </xdr:to>
    <xdr:cxnSp macro="">
      <xdr:nvCxnSpPr>
        <xdr:cNvPr id="586" name="直線コネクタ 585"/>
        <xdr:cNvCxnSpPr/>
      </xdr:nvCxnSpPr>
      <xdr:spPr>
        <a:xfrm>
          <a:off x="14592300" y="10066998"/>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122898</xdr:rowOff>
    </xdr:from>
    <xdr:to>
      <xdr:col>76</xdr:col>
      <xdr:colOff>114300</xdr:colOff>
      <xdr:row>59</xdr:row>
      <xdr:rowOff>13627</xdr:rowOff>
    </xdr:to>
    <xdr:cxnSp macro="">
      <xdr:nvCxnSpPr>
        <xdr:cNvPr id="589" name="直線コネクタ 588"/>
        <xdr:cNvCxnSpPr/>
      </xdr:nvCxnSpPr>
      <xdr:spPr>
        <a:xfrm flipV="1">
          <a:off x="13703300" y="1006699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167856</xdr:rowOff>
    </xdr:from>
    <xdr:to>
      <xdr:col>71</xdr:col>
      <xdr:colOff>177800</xdr:colOff>
      <xdr:row>59</xdr:row>
      <xdr:rowOff>13627</xdr:rowOff>
    </xdr:to>
    <xdr:cxnSp macro="">
      <xdr:nvCxnSpPr>
        <xdr:cNvPr id="592" name="直線コネクタ 591"/>
        <xdr:cNvCxnSpPr/>
      </xdr:nvCxnSpPr>
      <xdr:spPr>
        <a:xfrm>
          <a:off x="12814300" y="10111956"/>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57391</xdr:rowOff>
    </xdr:from>
    <xdr:to>
      <xdr:col>85</xdr:col>
      <xdr:colOff>177800</xdr:colOff>
      <xdr:row>58</xdr:row>
      <xdr:rowOff>158991</xdr:rowOff>
    </xdr:to>
    <xdr:sp macro="" textlink="">
      <xdr:nvSpPr>
        <xdr:cNvPr id="602" name="楕円 601"/>
        <xdr:cNvSpPr/>
      </xdr:nvSpPr>
      <xdr:spPr>
        <a:xfrm>
          <a:off x="16268700" y="10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35818</xdr:rowOff>
    </xdr:from>
    <xdr:ext cx="534377" cy="259045"/>
    <xdr:sp macro="" textlink="">
      <xdr:nvSpPr>
        <xdr:cNvPr id="603" name="教育費該当値テキスト"/>
        <xdr:cNvSpPr txBox="1"/>
      </xdr:nvSpPr>
      <xdr:spPr>
        <a:xfrm>
          <a:off x="16370300" y="99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99987</xdr:rowOff>
    </xdr:from>
    <xdr:to>
      <xdr:col>81</xdr:col>
      <xdr:colOff>101600</xdr:colOff>
      <xdr:row>59</xdr:row>
      <xdr:rowOff>30137</xdr:rowOff>
    </xdr:to>
    <xdr:sp macro="" textlink="">
      <xdr:nvSpPr>
        <xdr:cNvPr id="604" name="楕円 603"/>
        <xdr:cNvSpPr/>
      </xdr:nvSpPr>
      <xdr:spPr>
        <a:xfrm>
          <a:off x="15430500" y="100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21264</xdr:rowOff>
    </xdr:from>
    <xdr:ext cx="534377" cy="259045"/>
    <xdr:sp macro="" textlink="">
      <xdr:nvSpPr>
        <xdr:cNvPr id="605" name="テキスト ボックス 604"/>
        <xdr:cNvSpPr txBox="1"/>
      </xdr:nvSpPr>
      <xdr:spPr>
        <a:xfrm>
          <a:off x="15214111" y="1013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72098</xdr:rowOff>
    </xdr:from>
    <xdr:to>
      <xdr:col>76</xdr:col>
      <xdr:colOff>165100</xdr:colOff>
      <xdr:row>59</xdr:row>
      <xdr:rowOff>2248</xdr:rowOff>
    </xdr:to>
    <xdr:sp macro="" textlink="">
      <xdr:nvSpPr>
        <xdr:cNvPr id="606" name="楕円 605"/>
        <xdr:cNvSpPr/>
      </xdr:nvSpPr>
      <xdr:spPr>
        <a:xfrm>
          <a:off x="14541500" y="100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164825</xdr:rowOff>
    </xdr:from>
    <xdr:ext cx="534377" cy="259045"/>
    <xdr:sp macro="" textlink="">
      <xdr:nvSpPr>
        <xdr:cNvPr id="607" name="テキスト ボックス 606"/>
        <xdr:cNvSpPr txBox="1"/>
      </xdr:nvSpPr>
      <xdr:spPr>
        <a:xfrm>
          <a:off x="14325111" y="1010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134277</xdr:rowOff>
    </xdr:from>
    <xdr:to>
      <xdr:col>72</xdr:col>
      <xdr:colOff>38100</xdr:colOff>
      <xdr:row>59</xdr:row>
      <xdr:rowOff>64427</xdr:rowOff>
    </xdr:to>
    <xdr:sp macro="" textlink="">
      <xdr:nvSpPr>
        <xdr:cNvPr id="608" name="楕円 607"/>
        <xdr:cNvSpPr/>
      </xdr:nvSpPr>
      <xdr:spPr>
        <a:xfrm>
          <a:off x="13652500" y="100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55554</xdr:rowOff>
    </xdr:from>
    <xdr:ext cx="534377" cy="259045"/>
    <xdr:sp macro="" textlink="">
      <xdr:nvSpPr>
        <xdr:cNvPr id="609" name="テキスト ボックス 608"/>
        <xdr:cNvSpPr txBox="1"/>
      </xdr:nvSpPr>
      <xdr:spPr>
        <a:xfrm>
          <a:off x="13436111" y="101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117056</xdr:rowOff>
    </xdr:from>
    <xdr:to>
      <xdr:col>67</xdr:col>
      <xdr:colOff>101600</xdr:colOff>
      <xdr:row>59</xdr:row>
      <xdr:rowOff>47206</xdr:rowOff>
    </xdr:to>
    <xdr:sp macro="" textlink="">
      <xdr:nvSpPr>
        <xdr:cNvPr id="610" name="楕円 609"/>
        <xdr:cNvSpPr/>
      </xdr:nvSpPr>
      <xdr:spPr>
        <a:xfrm>
          <a:off x="12763500" y="100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38333</xdr:rowOff>
    </xdr:from>
    <xdr:ext cx="534377" cy="259045"/>
    <xdr:sp macro="" textlink="">
      <xdr:nvSpPr>
        <xdr:cNvPr id="611" name="テキスト ボックス 610"/>
        <xdr:cNvSpPr txBox="1"/>
      </xdr:nvSpPr>
      <xdr:spPr>
        <a:xfrm>
          <a:off x="12547111" y="101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158445</xdr:rowOff>
    </xdr:from>
    <xdr:to>
      <xdr:col>85</xdr:col>
      <xdr:colOff>127000</xdr:colOff>
      <xdr:row>97</xdr:row>
      <xdr:rowOff>162509</xdr:rowOff>
    </xdr:to>
    <xdr:cxnSp macro="">
      <xdr:nvCxnSpPr>
        <xdr:cNvPr id="697" name="直線コネクタ 696"/>
        <xdr:cNvCxnSpPr/>
      </xdr:nvCxnSpPr>
      <xdr:spPr>
        <a:xfrm>
          <a:off x="15481300" y="16789095"/>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158445</xdr:rowOff>
    </xdr:from>
    <xdr:to>
      <xdr:col>81</xdr:col>
      <xdr:colOff>50800</xdr:colOff>
      <xdr:row>98</xdr:row>
      <xdr:rowOff>482</xdr:rowOff>
    </xdr:to>
    <xdr:cxnSp macro="">
      <xdr:nvCxnSpPr>
        <xdr:cNvPr id="700" name="直線コネクタ 699"/>
        <xdr:cNvCxnSpPr/>
      </xdr:nvCxnSpPr>
      <xdr:spPr>
        <a:xfrm flipV="1">
          <a:off x="14592300" y="1678909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482</xdr:rowOff>
    </xdr:from>
    <xdr:to>
      <xdr:col>76</xdr:col>
      <xdr:colOff>114300</xdr:colOff>
      <xdr:row>98</xdr:row>
      <xdr:rowOff>11734</xdr:rowOff>
    </xdr:to>
    <xdr:cxnSp macro="">
      <xdr:nvCxnSpPr>
        <xdr:cNvPr id="703" name="直線コネクタ 702"/>
        <xdr:cNvCxnSpPr/>
      </xdr:nvCxnSpPr>
      <xdr:spPr>
        <a:xfrm flipV="1">
          <a:off x="13703300" y="1680258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165836</xdr:rowOff>
    </xdr:from>
    <xdr:to>
      <xdr:col>71</xdr:col>
      <xdr:colOff>177800</xdr:colOff>
      <xdr:row>98</xdr:row>
      <xdr:rowOff>11734</xdr:rowOff>
    </xdr:to>
    <xdr:cxnSp macro="">
      <xdr:nvCxnSpPr>
        <xdr:cNvPr id="706" name="直線コネクタ 705"/>
        <xdr:cNvCxnSpPr/>
      </xdr:nvCxnSpPr>
      <xdr:spPr>
        <a:xfrm>
          <a:off x="12814300" y="16796486"/>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111709</xdr:rowOff>
    </xdr:from>
    <xdr:to>
      <xdr:col>85</xdr:col>
      <xdr:colOff>177800</xdr:colOff>
      <xdr:row>98</xdr:row>
      <xdr:rowOff>41859</xdr:rowOff>
    </xdr:to>
    <xdr:sp macro="" textlink="">
      <xdr:nvSpPr>
        <xdr:cNvPr id="716" name="楕円 715"/>
        <xdr:cNvSpPr/>
      </xdr:nvSpPr>
      <xdr:spPr>
        <a:xfrm>
          <a:off x="16268700" y="167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26636</xdr:rowOff>
    </xdr:from>
    <xdr:ext cx="534377" cy="259045"/>
    <xdr:sp macro="" textlink="">
      <xdr:nvSpPr>
        <xdr:cNvPr id="717" name="公債費該当値テキスト"/>
        <xdr:cNvSpPr txBox="1"/>
      </xdr:nvSpPr>
      <xdr:spPr>
        <a:xfrm>
          <a:off x="16370300" y="1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107645</xdr:rowOff>
    </xdr:from>
    <xdr:to>
      <xdr:col>81</xdr:col>
      <xdr:colOff>101600</xdr:colOff>
      <xdr:row>98</xdr:row>
      <xdr:rowOff>37795</xdr:rowOff>
    </xdr:to>
    <xdr:sp macro="" textlink="">
      <xdr:nvSpPr>
        <xdr:cNvPr id="718" name="楕円 717"/>
        <xdr:cNvSpPr/>
      </xdr:nvSpPr>
      <xdr:spPr>
        <a:xfrm>
          <a:off x="15430500" y="167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28922</xdr:rowOff>
    </xdr:from>
    <xdr:ext cx="534377" cy="259045"/>
    <xdr:sp macro="" textlink="">
      <xdr:nvSpPr>
        <xdr:cNvPr id="719" name="テキスト ボックス 718"/>
        <xdr:cNvSpPr txBox="1"/>
      </xdr:nvSpPr>
      <xdr:spPr>
        <a:xfrm>
          <a:off x="15214111" y="168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121132</xdr:rowOff>
    </xdr:from>
    <xdr:to>
      <xdr:col>76</xdr:col>
      <xdr:colOff>165100</xdr:colOff>
      <xdr:row>98</xdr:row>
      <xdr:rowOff>51282</xdr:rowOff>
    </xdr:to>
    <xdr:sp macro="" textlink="">
      <xdr:nvSpPr>
        <xdr:cNvPr id="720" name="楕円 719"/>
        <xdr:cNvSpPr/>
      </xdr:nvSpPr>
      <xdr:spPr>
        <a:xfrm>
          <a:off x="14541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42409</xdr:rowOff>
    </xdr:from>
    <xdr:ext cx="534377" cy="259045"/>
    <xdr:sp macro="" textlink="">
      <xdr:nvSpPr>
        <xdr:cNvPr id="721" name="テキスト ボックス 720"/>
        <xdr:cNvSpPr txBox="1"/>
      </xdr:nvSpPr>
      <xdr:spPr>
        <a:xfrm>
          <a:off x="14325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132384</xdr:rowOff>
    </xdr:from>
    <xdr:to>
      <xdr:col>72</xdr:col>
      <xdr:colOff>38100</xdr:colOff>
      <xdr:row>98</xdr:row>
      <xdr:rowOff>62534</xdr:rowOff>
    </xdr:to>
    <xdr:sp macro="" textlink="">
      <xdr:nvSpPr>
        <xdr:cNvPr id="722" name="楕円 721"/>
        <xdr:cNvSpPr/>
      </xdr:nvSpPr>
      <xdr:spPr>
        <a:xfrm>
          <a:off x="13652500" y="167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53661</xdr:rowOff>
    </xdr:from>
    <xdr:ext cx="534377" cy="259045"/>
    <xdr:sp macro="" textlink="">
      <xdr:nvSpPr>
        <xdr:cNvPr id="723" name="テキスト ボックス 722"/>
        <xdr:cNvSpPr txBox="1"/>
      </xdr:nvSpPr>
      <xdr:spPr>
        <a:xfrm>
          <a:off x="13436111" y="168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115036</xdr:rowOff>
    </xdr:from>
    <xdr:to>
      <xdr:col>67</xdr:col>
      <xdr:colOff>101600</xdr:colOff>
      <xdr:row>98</xdr:row>
      <xdr:rowOff>45186</xdr:rowOff>
    </xdr:to>
    <xdr:sp macro="" textlink="">
      <xdr:nvSpPr>
        <xdr:cNvPr id="724" name="楕円 723"/>
        <xdr:cNvSpPr/>
      </xdr:nvSpPr>
      <xdr:spPr>
        <a:xfrm>
          <a:off x="12763500" y="167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36313</xdr:rowOff>
    </xdr:from>
    <xdr:ext cx="534377" cy="259045"/>
    <xdr:sp macro="" textlink="">
      <xdr:nvSpPr>
        <xdr:cNvPr id="725" name="テキスト ボックス 724"/>
        <xdr:cNvSpPr txBox="1"/>
      </xdr:nvSpPr>
      <xdr:spPr>
        <a:xfrm>
          <a:off x="12547111" y="1683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301,875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費以外の全ての項目において、類似団体平均と比べて低い水準となっている。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総務費は、公共施設建設基金積立金、庁舎南側塀撤去新設工事の増等により昨年度比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民生費は、放課後児童クラブ専用棟整備事業費の皆増等により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柏森長畑公園整備工事請負費が皆減したものの、貯留施設設置工事費の皆増、土地購入費の増等により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丹羽広域事務組合負担金の減等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により、昨年度比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柏森小学校空調設置工事、扶桑町図書館冷暖房設備改修の皆増等により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年度については税収は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前年とほぼ横ばいで推移したが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、人件費等の増加により、実質単年度収支が赤字となっている。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財政調整基金を取り崩し財源を確保したことで、実質収支は黒字となっている。財政調整基金残高は減少傾向となっている。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％程度が適正規模であると認識しているが、今後については大規模な建設事業を予定しているため、減少していくことが見込まれる。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年度の連結実質赤字比率は、直近５か年と同様に、全会計において黒字額であり、健全な状況であった。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今後も現状程度の黒字額を維持できるよう、引き続き健全な財政運営に努めていく。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10797054</v>
      </c>
      <c r="BO4" s="461"/>
      <c r="BP4" s="461"/>
      <c r="BQ4" s="461"/>
      <c r="BR4" s="461"/>
      <c r="BS4" s="461"/>
      <c r="BT4" s="461"/>
      <c r="BU4" s="462"/>
      <c r="BV4" s="460">
        <v>9794331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3.9</v>
      </c>
      <c r="CU4" s="642"/>
      <c r="CV4" s="642"/>
      <c r="CW4" s="642"/>
      <c r="CX4" s="642"/>
      <c r="CY4" s="642"/>
      <c r="CZ4" s="642"/>
      <c r="DA4" s="643"/>
      <c r="DB4" s="641">
        <v>4.5999999999999996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10500112</v>
      </c>
      <c r="BO5" s="466"/>
      <c r="BP5" s="466"/>
      <c r="BQ5" s="466"/>
      <c r="BR5" s="466"/>
      <c r="BS5" s="466"/>
      <c r="BT5" s="466"/>
      <c r="BU5" s="467"/>
      <c r="BV5" s="465">
        <v>9492928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91.5</v>
      </c>
      <c r="CU5" s="436"/>
      <c r="CV5" s="436"/>
      <c r="CW5" s="436"/>
      <c r="CX5" s="436"/>
      <c r="CY5" s="436"/>
      <c r="CZ5" s="436"/>
      <c r="DA5" s="437"/>
      <c r="DB5" s="435">
        <v>92.1</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296942</v>
      </c>
      <c r="BO6" s="466"/>
      <c r="BP6" s="466"/>
      <c r="BQ6" s="466"/>
      <c r="BR6" s="466"/>
      <c r="BS6" s="466"/>
      <c r="BT6" s="466"/>
      <c r="BU6" s="467"/>
      <c r="BV6" s="465">
        <v>301403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99.3</v>
      </c>
      <c r="CU6" s="616"/>
      <c r="CV6" s="616"/>
      <c r="CW6" s="616"/>
      <c r="CX6" s="616"/>
      <c r="CY6" s="616"/>
      <c r="CZ6" s="616"/>
      <c r="DA6" s="617"/>
      <c r="DB6" s="615">
        <v>99.3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32771</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6710087</v>
      </c>
      <c r="CU7" s="466"/>
      <c r="CV7" s="466"/>
      <c r="CW7" s="466"/>
      <c r="CX7" s="466"/>
      <c r="CY7" s="466"/>
      <c r="CZ7" s="466"/>
      <c r="DA7" s="467"/>
      <c r="DB7" s="465">
        <v>6574429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264171</v>
      </c>
      <c r="BO8" s="466"/>
      <c r="BP8" s="466"/>
      <c r="BQ8" s="466"/>
      <c r="BR8" s="466"/>
      <c r="BS8" s="466"/>
      <c r="BT8" s="466"/>
      <c r="BU8" s="467"/>
      <c r="BV8" s="465">
        <v>301403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0.85</v>
      </c>
      <c r="CU8" s="579"/>
      <c r="CV8" s="579"/>
      <c r="CW8" s="579"/>
      <c r="CX8" s="579"/>
      <c r="CY8" s="579"/>
      <c r="CZ8" s="579"/>
      <c r="DA8" s="580"/>
      <c r="DB8" s="578">
        <v>0.85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33806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-37232</v>
      </c>
      <c r="BO9" s="466"/>
      <c r="BP9" s="466"/>
      <c r="BQ9" s="466"/>
      <c r="BR9" s="466"/>
      <c r="BS9" s="466"/>
      <c r="BT9" s="466"/>
      <c r="BU9" s="467"/>
      <c r="BV9" s="465">
        <v>-13519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7.8</v>
      </c>
      <c r="CU9" s="436"/>
      <c r="CV9" s="436"/>
      <c r="CW9" s="436"/>
      <c r="CX9" s="436"/>
      <c r="CY9" s="436"/>
      <c r="CZ9" s="436"/>
      <c r="DA9" s="437"/>
      <c r="DB9" s="435">
        <v>8.1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33558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149961</v>
      </c>
      <c r="BO10" s="466"/>
      <c r="BP10" s="466"/>
      <c r="BQ10" s="466"/>
      <c r="BR10" s="466"/>
      <c r="BS10" s="466"/>
      <c r="BT10" s="466"/>
      <c r="BU10" s="467"/>
      <c r="BV10" s="465">
        <v>157398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34783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120</v>
      </c>
      <c r="AV12" s="523"/>
      <c r="AW12" s="523"/>
      <c r="AX12" s="523"/>
      <c r="AY12" s="445" t="s">
        <v>135</v>
      </c>
      <c r="AZ12" s="446"/>
      <c r="BA12" s="446"/>
      <c r="BB12" s="446"/>
      <c r="BC12" s="446"/>
      <c r="BD12" s="446"/>
      <c r="BE12" s="446"/>
      <c r="BF12" s="446"/>
      <c r="BG12" s="446"/>
      <c r="BH12" s="446"/>
      <c r="BI12" s="446"/>
      <c r="BJ12" s="446"/>
      <c r="BK12" s="446"/>
      <c r="BL12" s="446"/>
      <c r="BM12" s="447"/>
      <c r="BN12" s="465">
        <v>352128</v>
      </c>
      <c r="BO12" s="466"/>
      <c r="BP12" s="466"/>
      <c r="BQ12" s="466"/>
      <c r="BR12" s="466"/>
      <c r="BS12" s="466"/>
      <c r="BT12" s="466"/>
      <c r="BU12" s="467"/>
      <c r="BV12" s="465">
        <v>331849</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34299</v>
      </c>
      <c r="S13" s="569"/>
      <c r="T13" s="569"/>
      <c r="U13" s="569"/>
      <c r="V13" s="570"/>
      <c r="W13" s="556" t="s">
        <v>139</v>
      </c>
      <c r="X13" s="478"/>
      <c r="Y13" s="478"/>
      <c r="Z13" s="478"/>
      <c r="AA13" s="478"/>
      <c r="AB13" s="479"/>
      <c r="AC13" s="441">
        <v>223</v>
      </c>
      <c r="AD13" s="442"/>
      <c r="AE13" s="442"/>
      <c r="AF13" s="442"/>
      <c r="AG13" s="443"/>
      <c r="AH13" s="441">
        <v>241</v>
      </c>
      <c r="AI13" s="442"/>
      <c r="AJ13" s="442"/>
      <c r="AK13" s="442"/>
      <c r="AL13" s="444"/>
      <c r="AM13" s="534" t="s">
        <v>140</v>
      </c>
      <c r="AN13" s="439"/>
      <c r="AO13" s="439"/>
      <c r="AP13" s="439"/>
      <c r="AQ13" s="439"/>
      <c r="AR13" s="439"/>
      <c r="AS13" s="439"/>
      <c r="AT13" s="440"/>
      <c r="AU13" s="522" t="s">
        <v>115</v>
      </c>
      <c r="AV13" s="523"/>
      <c r="AW13" s="523"/>
      <c r="AX13" s="523"/>
      <c r="AY13" s="445" t="s">
        <v>141</v>
      </c>
      <c r="AZ13" s="446"/>
      <c r="BA13" s="446"/>
      <c r="BB13" s="446"/>
      <c r="BC13" s="446"/>
      <c r="BD13" s="446"/>
      <c r="BE13" s="446"/>
      <c r="BF13" s="446"/>
      <c r="BG13" s="446"/>
      <c r="BH13" s="446"/>
      <c r="BI13" s="446"/>
      <c r="BJ13" s="446"/>
      <c r="BK13" s="446"/>
      <c r="BL13" s="446"/>
      <c r="BM13" s="447"/>
      <c r="BN13" s="465">
        <v>-239399</v>
      </c>
      <c r="BO13" s="466"/>
      <c r="BP13" s="466"/>
      <c r="BQ13" s="466"/>
      <c r="BR13" s="466"/>
      <c r="BS13" s="466"/>
      <c r="BT13" s="466"/>
      <c r="BU13" s="467"/>
      <c r="BV13" s="465">
        <v>-187970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1.3</v>
      </c>
      <c r="CU13" s="436"/>
      <c r="CV13" s="436"/>
      <c r="CW13" s="436"/>
      <c r="CX13" s="436"/>
      <c r="CY13" s="436"/>
      <c r="CZ13" s="436"/>
      <c r="DA13" s="437"/>
      <c r="DB13" s="435">
        <v>1.2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34643</v>
      </c>
      <c r="S14" s="569"/>
      <c r="T14" s="569"/>
      <c r="U14" s="569"/>
      <c r="V14" s="570"/>
      <c r="W14" s="571"/>
      <c r="X14" s="481"/>
      <c r="Y14" s="481"/>
      <c r="Z14" s="481"/>
      <c r="AA14" s="481"/>
      <c r="AB14" s="482"/>
      <c r="AC14" s="561">
        <v>1.4</v>
      </c>
      <c r="AD14" s="562"/>
      <c r="AE14" s="562"/>
      <c r="AF14" s="562"/>
      <c r="AG14" s="563"/>
      <c r="AH14" s="561">
        <v>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34233</v>
      </c>
      <c r="S15" s="569"/>
      <c r="T15" s="569"/>
      <c r="U15" s="569"/>
      <c r="V15" s="570"/>
      <c r="W15" s="556" t="s">
        <v>145</v>
      </c>
      <c r="X15" s="478"/>
      <c r="Y15" s="478"/>
      <c r="Z15" s="478"/>
      <c r="AA15" s="478"/>
      <c r="AB15" s="479"/>
      <c r="AC15" s="441">
        <v>5522</v>
      </c>
      <c r="AD15" s="442"/>
      <c r="AE15" s="442"/>
      <c r="AF15" s="442"/>
      <c r="AG15" s="443"/>
      <c r="AH15" s="441">
        <v>5555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4236227</v>
      </c>
      <c r="BO15" s="461"/>
      <c r="BP15" s="461"/>
      <c r="BQ15" s="461"/>
      <c r="BR15" s="461"/>
      <c r="BS15" s="461"/>
      <c r="BT15" s="461"/>
      <c r="BU15" s="462"/>
      <c r="BV15" s="460">
        <v>4219789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34.700000000000003</v>
      </c>
      <c r="AD16" s="562"/>
      <c r="AE16" s="562"/>
      <c r="AF16" s="562"/>
      <c r="AG16" s="563"/>
      <c r="AH16" s="561">
        <v>35.299999999999997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5002515</v>
      </c>
      <c r="BO16" s="466"/>
      <c r="BP16" s="466"/>
      <c r="BQ16" s="466"/>
      <c r="BR16" s="466"/>
      <c r="BS16" s="466"/>
      <c r="BT16" s="466"/>
      <c r="BU16" s="467"/>
      <c r="BV16" s="465">
        <v>4936596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10177</v>
      </c>
      <c r="AD17" s="442"/>
      <c r="AE17" s="442"/>
      <c r="AF17" s="442"/>
      <c r="AG17" s="443"/>
      <c r="AH17" s="441">
        <v>9951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5413023</v>
      </c>
      <c r="BO17" s="466"/>
      <c r="BP17" s="466"/>
      <c r="BQ17" s="466"/>
      <c r="BR17" s="466"/>
      <c r="BS17" s="466"/>
      <c r="BT17" s="466"/>
      <c r="BU17" s="467"/>
      <c r="BV17" s="465">
        <v>5379996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11.19</v>
      </c>
      <c r="M18" s="530"/>
      <c r="N18" s="530"/>
      <c r="O18" s="530"/>
      <c r="P18" s="530"/>
      <c r="Q18" s="530"/>
      <c r="R18" s="531"/>
      <c r="S18" s="531"/>
      <c r="T18" s="531"/>
      <c r="U18" s="531"/>
      <c r="V18" s="532"/>
      <c r="W18" s="546"/>
      <c r="X18" s="547"/>
      <c r="Y18" s="547"/>
      <c r="Z18" s="547"/>
      <c r="AA18" s="547"/>
      <c r="AB18" s="557"/>
      <c r="AC18" s="429">
        <v>63.9</v>
      </c>
      <c r="AD18" s="430"/>
      <c r="AE18" s="430"/>
      <c r="AF18" s="430"/>
      <c r="AG18" s="533"/>
      <c r="AH18" s="429">
        <v>63.2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6145206</v>
      </c>
      <c r="BO18" s="466"/>
      <c r="BP18" s="466"/>
      <c r="BQ18" s="466"/>
      <c r="BR18" s="466"/>
      <c r="BS18" s="466"/>
      <c r="BT18" s="466"/>
      <c r="BU18" s="467"/>
      <c r="BV18" s="465">
        <v>6071527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3021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7888424</v>
      </c>
      <c r="BO19" s="466"/>
      <c r="BP19" s="466"/>
      <c r="BQ19" s="466"/>
      <c r="BR19" s="466"/>
      <c r="BS19" s="466"/>
      <c r="BT19" s="466"/>
      <c r="BU19" s="467"/>
      <c r="BV19" s="465">
        <v>7733665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12679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7364323</v>
      </c>
      <c r="BO23" s="466"/>
      <c r="BP23" s="466"/>
      <c r="BQ23" s="466"/>
      <c r="BR23" s="466"/>
      <c r="BS23" s="466"/>
      <c r="BT23" s="466"/>
      <c r="BU23" s="467"/>
      <c r="BV23" s="465">
        <v>7122849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8800</v>
      </c>
      <c r="R24" s="442"/>
      <c r="S24" s="442"/>
      <c r="T24" s="442"/>
      <c r="U24" s="442"/>
      <c r="V24" s="443"/>
      <c r="W24" s="507"/>
      <c r="X24" s="498"/>
      <c r="Y24" s="499"/>
      <c r="Z24" s="438" t="s">
        <v>169</v>
      </c>
      <c r="AA24" s="439"/>
      <c r="AB24" s="439"/>
      <c r="AC24" s="439"/>
      <c r="AD24" s="439"/>
      <c r="AE24" s="439"/>
      <c r="AF24" s="439"/>
      <c r="AG24" s="440"/>
      <c r="AH24" s="441">
        <v>219</v>
      </c>
      <c r="AI24" s="442"/>
      <c r="AJ24" s="442"/>
      <c r="AK24" s="442"/>
      <c r="AL24" s="443"/>
      <c r="AM24" s="441">
        <v>630282</v>
      </c>
      <c r="AN24" s="442"/>
      <c r="AO24" s="442"/>
      <c r="AP24" s="442"/>
      <c r="AQ24" s="442"/>
      <c r="AR24" s="443"/>
      <c r="AS24" s="441">
        <v>2878</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6283213</v>
      </c>
      <c r="BO24" s="466"/>
      <c r="BP24" s="466"/>
      <c r="BQ24" s="466"/>
      <c r="BR24" s="466"/>
      <c r="BS24" s="466"/>
      <c r="BT24" s="466"/>
      <c r="BU24" s="467"/>
      <c r="BV24" s="465">
        <v>6021911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7030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128</v>
      </c>
      <c r="AN25" s="442"/>
      <c r="AO25" s="442"/>
      <c r="AP25" s="442"/>
      <c r="AQ25" s="442"/>
      <c r="AR25" s="443"/>
      <c r="AS25" s="441" t="s">
        <v>128</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174355</v>
      </c>
      <c r="BO25" s="461"/>
      <c r="BP25" s="461"/>
      <c r="BQ25" s="461"/>
      <c r="BR25" s="461"/>
      <c r="BS25" s="461"/>
      <c r="BT25" s="461"/>
      <c r="BU25" s="462"/>
      <c r="BV25" s="460">
        <v>226094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6440</v>
      </c>
      <c r="R26" s="442"/>
      <c r="S26" s="442"/>
      <c r="T26" s="442"/>
      <c r="U26" s="442"/>
      <c r="V26" s="443"/>
      <c r="W26" s="507"/>
      <c r="X26" s="498"/>
      <c r="Y26" s="499"/>
      <c r="Z26" s="438" t="s">
        <v>175</v>
      </c>
      <c r="AA26" s="520"/>
      <c r="AB26" s="520"/>
      <c r="AC26" s="520"/>
      <c r="AD26" s="520"/>
      <c r="AE26" s="520"/>
      <c r="AF26" s="520"/>
      <c r="AG26" s="521"/>
      <c r="AH26" s="441">
        <v>15</v>
      </c>
      <c r="AI26" s="442"/>
      <c r="AJ26" s="442"/>
      <c r="AK26" s="442"/>
      <c r="AL26" s="443"/>
      <c r="AM26" s="441">
        <v>37305</v>
      </c>
      <c r="AN26" s="442"/>
      <c r="AO26" s="442"/>
      <c r="AP26" s="442"/>
      <c r="AQ26" s="442"/>
      <c r="AR26" s="443"/>
      <c r="AS26" s="441">
        <v>2487</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3870</v>
      </c>
      <c r="R27" s="442"/>
      <c r="S27" s="442"/>
      <c r="T27" s="442"/>
      <c r="U27" s="442"/>
      <c r="V27" s="443"/>
      <c r="W27" s="507"/>
      <c r="X27" s="498"/>
      <c r="Y27" s="499"/>
      <c r="Z27" s="438" t="s">
        <v>178</v>
      </c>
      <c r="AA27" s="439"/>
      <c r="AB27" s="439"/>
      <c r="AC27" s="439"/>
      <c r="AD27" s="439"/>
      <c r="AE27" s="439"/>
      <c r="AF27" s="439"/>
      <c r="AG27" s="440"/>
      <c r="AH27" s="441" t="s">
        <v>137</v>
      </c>
      <c r="AI27" s="442"/>
      <c r="AJ27" s="442"/>
      <c r="AK27" s="442"/>
      <c r="AL27" s="443"/>
      <c r="AM27" s="441" t="s">
        <v>137</v>
      </c>
      <c r="AN27" s="442"/>
      <c r="AO27" s="442"/>
      <c r="AP27" s="442"/>
      <c r="AQ27" s="442"/>
      <c r="AR27" s="443"/>
      <c r="AS27" s="441" t="s">
        <v>137</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90000</v>
      </c>
      <c r="BO27" s="469"/>
      <c r="BP27" s="469"/>
      <c r="BQ27" s="469"/>
      <c r="BR27" s="469"/>
      <c r="BS27" s="469"/>
      <c r="BT27" s="469"/>
      <c r="BU27" s="470"/>
      <c r="BV27" s="468">
        <v>90000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3060</v>
      </c>
      <c r="R28" s="442"/>
      <c r="S28" s="442"/>
      <c r="T28" s="442"/>
      <c r="U28" s="442"/>
      <c r="V28" s="443"/>
      <c r="W28" s="507"/>
      <c r="X28" s="498"/>
      <c r="Y28" s="499"/>
      <c r="Z28" s="438" t="s">
        <v>181</v>
      </c>
      <c r="AA28" s="439"/>
      <c r="AB28" s="439"/>
      <c r="AC28" s="439"/>
      <c r="AD28" s="439"/>
      <c r="AE28" s="439"/>
      <c r="AF28" s="439"/>
      <c r="AG28" s="440"/>
      <c r="AH28" s="441" t="s">
        <v>128</v>
      </c>
      <c r="AI28" s="442"/>
      <c r="AJ28" s="442"/>
      <c r="AK28" s="442"/>
      <c r="AL28" s="443"/>
      <c r="AM28" s="441" t="s">
        <v>137</v>
      </c>
      <c r="AN28" s="442"/>
      <c r="AO28" s="442"/>
      <c r="AP28" s="442"/>
      <c r="AQ28" s="442"/>
      <c r="AR28" s="443"/>
      <c r="AS28" s="441" t="s">
        <v>137</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802734</v>
      </c>
      <c r="BO28" s="461"/>
      <c r="BP28" s="461"/>
      <c r="BQ28" s="461"/>
      <c r="BR28" s="461"/>
      <c r="BS28" s="461"/>
      <c r="BT28" s="461"/>
      <c r="BU28" s="462"/>
      <c r="BV28" s="460">
        <v>1004901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14</v>
      </c>
      <c r="M29" s="442"/>
      <c r="N29" s="442"/>
      <c r="O29" s="442"/>
      <c r="P29" s="443"/>
      <c r="Q29" s="441">
        <v>2810</v>
      </c>
      <c r="R29" s="442"/>
      <c r="S29" s="442"/>
      <c r="T29" s="442"/>
      <c r="U29" s="442"/>
      <c r="V29" s="443"/>
      <c r="W29" s="508"/>
      <c r="X29" s="509"/>
      <c r="Y29" s="510"/>
      <c r="Z29" s="438" t="s">
        <v>184</v>
      </c>
      <c r="AA29" s="439"/>
      <c r="AB29" s="439"/>
      <c r="AC29" s="439"/>
      <c r="AD29" s="439"/>
      <c r="AE29" s="439"/>
      <c r="AF29" s="439"/>
      <c r="AG29" s="440"/>
      <c r="AH29" s="441">
        <v>219</v>
      </c>
      <c r="AI29" s="442"/>
      <c r="AJ29" s="442"/>
      <c r="AK29" s="442"/>
      <c r="AL29" s="443"/>
      <c r="AM29" s="441">
        <v>630282</v>
      </c>
      <c r="AN29" s="442"/>
      <c r="AO29" s="442"/>
      <c r="AP29" s="442"/>
      <c r="AQ29" s="442"/>
      <c r="AR29" s="443"/>
      <c r="AS29" s="441">
        <v>2878</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10995</v>
      </c>
      <c r="BO29" s="466"/>
      <c r="BP29" s="466"/>
      <c r="BQ29" s="466"/>
      <c r="BR29" s="466"/>
      <c r="BS29" s="466"/>
      <c r="BT29" s="466"/>
      <c r="BU29" s="467"/>
      <c r="BV29" s="465">
        <v>10991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1554493</v>
      </c>
      <c r="BO30" s="469"/>
      <c r="BP30" s="469"/>
      <c r="BQ30" s="469"/>
      <c r="BR30" s="469"/>
      <c r="BS30" s="469"/>
      <c r="BT30" s="469"/>
      <c r="BU30" s="470"/>
      <c r="BV30" s="468">
        <v>1447066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194</v>
      </c>
      <c r="X33" s="427"/>
      <c r="Y33" s="427"/>
      <c r="Z33" s="427"/>
      <c r="AA33" s="427"/>
      <c r="AB33" s="427"/>
      <c r="AC33" s="427"/>
      <c r="AD33" s="427"/>
      <c r="AE33" s="427"/>
      <c r="AF33" s="427"/>
      <c r="AG33" s="427"/>
      <c r="AH33" s="427"/>
      <c r="AI33" s="427"/>
      <c r="AJ33" s="427"/>
      <c r="AK33" s="427"/>
      <c r="AL33" s="215"/>
      <c r="AM33" s="428" t="s">
        <v>195</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195</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丹羽広域事務組合（水道事業会計）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丹羽広域事務組合（一般会計）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江南丹羽環境管理組合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愛北広域事務組合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尾張北部環境組合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尾張市町交通災害共済組合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愛知県市町村職員退職手当組合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愛知県後期高齢者医療広域連合（一般会計）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愛知県後期高齢者医療広域連合（後期高齢者医療特別会計）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cdQxJPmOtKCVlZqxojCsRCJrE5Uo1k6ZfKxs2NaAXhKXsLoTwurr7hFPcS9WBWCbmD3dBZGrBU3H0yWpuDRcg==" saltValue="BoMCwJm+5zY5s+fvxJQG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566</v>
      </c>
      <c r="D34" s="1244"/>
      <c r="E34" s="1245"/>
      <c r="F34" s="32">
        <v>5.08</v>
      </c>
      <c r="G34" s="33">
        <v>6.21</v>
      </c>
      <c r="H34" s="33">
        <v>4.88</v>
      </c>
      <c r="I34" s="33">
        <v>4.54</v>
      </c>
      <c r="J34" s="34">
        <v>3.89</v>
      </c>
      <c r="K34" s="22"/>
      <c r="L34" s="22"/>
      <c r="M34" s="22"/>
      <c r="N34" s="22"/>
      <c r="O34" s="22"/>
      <c r="P34" s="22"/>
    </row>
    <row r="35" spans="1:16" ht="39" customHeight="1" x14ac:dyDescent="0.15">
      <c r="A35" s="22"/>
      <c r="B35" s="35"/>
      <c r="C35" s="1238" t="s">
        <v>567</v>
      </c>
      <c r="D35" s="1239"/>
      <c r="E35" s="1240"/>
      <c r="F35" s="36">
        <v>2.73</v>
      </c>
      <c r="G35" s="37">
        <v>3.38</v>
      </c>
      <c r="H35" s="37">
        <v>4.32</v>
      </c>
      <c r="I35" s="37">
        <v>4.91</v>
      </c>
      <c r="J35" s="38">
        <v>3.39</v>
      </c>
      <c r="K35" s="22"/>
      <c r="L35" s="22"/>
      <c r="M35" s="22"/>
      <c r="N35" s="22"/>
      <c r="O35" s="22"/>
      <c r="P35" s="22"/>
    </row>
    <row r="36" spans="1:16" ht="39" customHeight="1" x14ac:dyDescent="0.15">
      <c r="A36" s="22"/>
      <c r="B36" s="35"/>
      <c r="C36" s="1238" t="s">
        <v>568</v>
      </c>
      <c r="D36" s="1239"/>
      <c r="E36" s="1240"/>
      <c r="F36" s="36">
        <v>1.06</v>
      </c>
      <c r="G36" s="37">
        <v>0.89</v>
      </c>
      <c r="H36" s="37">
        <v>1.61</v>
      </c>
      <c r="I36" s="37">
        <v>2.35</v>
      </c>
      <c r="J36" s="38">
        <v>1.48</v>
      </c>
      <c r="K36" s="22"/>
      <c r="L36" s="22"/>
      <c r="M36" s="22"/>
      <c r="N36" s="22"/>
      <c r="O36" s="22"/>
      <c r="P36" s="22"/>
    </row>
    <row r="37" spans="1:16" ht="39" customHeight="1" x14ac:dyDescent="0.15">
      <c r="A37" s="22"/>
      <c r="B37" s="35"/>
      <c r="C37" s="1238" t="s">
        <v>569</v>
      </c>
      <c r="D37" s="1239"/>
      <c r="E37" s="1240"/>
      <c r="F37" s="36">
        <v>0.02</v>
      </c>
      <c r="G37" s="37">
        <v>0.1</v>
      </c>
      <c r="H37" s="37">
        <v>0.02</v>
      </c>
      <c r="I37" s="37">
        <v>0.02</v>
      </c>
      <c r="J37" s="38">
        <v>0.25</v>
      </c>
      <c r="K37" s="22"/>
      <c r="L37" s="22"/>
      <c r="M37" s="22"/>
      <c r="N37" s="22"/>
      <c r="O37" s="22"/>
      <c r="P37" s="22"/>
    </row>
    <row r="38" spans="1:16" ht="39" customHeight="1" x14ac:dyDescent="0.15">
      <c r="A38" s="22"/>
      <c r="B38" s="35"/>
      <c r="C38" s="1238" t="s">
        <v>570</v>
      </c>
      <c r="D38" s="1239"/>
      <c r="E38" s="1240"/>
      <c r="F38" s="36">
        <v>0.02</v>
      </c>
      <c r="G38" s="37">
        <v>0.02</v>
      </c>
      <c r="H38" s="37">
        <v>0.03</v>
      </c>
      <c r="I38" s="37">
        <v>0.03</v>
      </c>
      <c r="J38" s="38">
        <v>0.03</v>
      </c>
      <c r="K38" s="22"/>
      <c r="L38" s="22"/>
      <c r="M38" s="22"/>
      <c r="N38" s="22"/>
      <c r="O38" s="22"/>
      <c r="P38" s="22"/>
    </row>
    <row r="39" spans="1:16" ht="39" customHeight="1" x14ac:dyDescent="0.15">
      <c r="A39" s="22"/>
      <c r="B39" s="35"/>
      <c r="C39" s="1238" t="s">
        <v>571</v>
      </c>
      <c r="D39" s="1239"/>
      <c r="E39" s="1240"/>
      <c r="F39" s="36">
        <v>0.01</v>
      </c>
      <c r="G39" s="37">
        <v>0.02</v>
      </c>
      <c r="H39" s="37">
        <v>0.01</v>
      </c>
      <c r="I39" s="37">
        <v>0.01</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572</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573</v>
      </c>
      <c r="D43" s="1242"/>
      <c r="E43" s="1243"/>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ggqYspuThzdUG9A6ByL5MyXu/Df9+TNFPIb8wHAb1vkPQuXtraLHsVYVTHYJM9l3b3JBTzwNISaS2FUJXmi9g==" saltValue="pROh2yT3+x9lmfW00DrA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600</v>
      </c>
      <c r="L45" s="60">
        <v>555</v>
      </c>
      <c r="M45" s="60">
        <v>588</v>
      </c>
      <c r="N45" s="60">
        <v>624</v>
      </c>
      <c r="O45" s="61">
        <v>616</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14</v>
      </c>
      <c r="F48" s="1248"/>
      <c r="G48" s="1248"/>
      <c r="H48" s="1248"/>
      <c r="I48" s="1248"/>
      <c r="J48" s="1249"/>
      <c r="K48" s="63">
        <v>120</v>
      </c>
      <c r="L48" s="64">
        <v>125</v>
      </c>
      <c r="M48" s="64">
        <v>130</v>
      </c>
      <c r="N48" s="64">
        <v>133</v>
      </c>
      <c r="O48" s="65">
        <v>139</v>
      </c>
      <c r="P48" s="48"/>
      <c r="Q48" s="48"/>
      <c r="R48" s="48"/>
      <c r="S48" s="48"/>
      <c r="T48" s="48"/>
      <c r="U48" s="48"/>
    </row>
    <row r="49" spans="1:21" ht="30.75" customHeight="1" x14ac:dyDescent="0.15">
      <c r="A49" s="48"/>
      <c r="B49" s="1266"/>
      <c r="C49" s="1267"/>
      <c r="D49" s="62"/>
      <c r="E49" s="1248" t="s">
        <v>15</v>
      </c>
      <c r="F49" s="1248"/>
      <c r="G49" s="1248"/>
      <c r="H49" s="1248"/>
      <c r="I49" s="1248"/>
      <c r="J49" s="1249"/>
      <c r="K49" s="63">
        <v>58</v>
      </c>
      <c r="L49" s="64">
        <v>57</v>
      </c>
      <c r="M49" s="64">
        <v>57</v>
      </c>
      <c r="N49" s="64">
        <v>55</v>
      </c>
      <c r="O49" s="65">
        <v>52</v>
      </c>
      <c r="P49" s="48"/>
      <c r="Q49" s="48"/>
      <c r="R49" s="48"/>
      <c r="S49" s="48"/>
      <c r="T49" s="48"/>
      <c r="U49" s="48"/>
    </row>
    <row r="50" spans="1:21" ht="30.75" customHeight="1" x14ac:dyDescent="0.15">
      <c r="A50" s="48"/>
      <c r="B50" s="1266"/>
      <c r="C50" s="1267"/>
      <c r="D50" s="62"/>
      <c r="E50" s="1248" t="s">
        <v>16</v>
      </c>
      <c r="F50" s="1248"/>
      <c r="G50" s="1248"/>
      <c r="H50" s="1248"/>
      <c r="I50" s="1248"/>
      <c r="J50" s="1249"/>
      <c r="K50" s="63">
        <v>2</v>
      </c>
      <c r="L50" s="64">
        <v>2</v>
      </c>
      <c r="M50" s="64">
        <v>2</v>
      </c>
      <c r="N50" s="64">
        <v>2</v>
      </c>
      <c r="O50" s="65">
        <v>2</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709</v>
      </c>
      <c r="L52" s="64">
        <v>690</v>
      </c>
      <c r="M52" s="64">
        <v>707</v>
      </c>
      <c r="N52" s="64">
        <v>716</v>
      </c>
      <c r="O52" s="65">
        <v>735</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71</v>
      </c>
      <c r="L53" s="69">
        <v>49</v>
      </c>
      <c r="M53" s="69">
        <v>70</v>
      </c>
      <c r="N53" s="69">
        <v>98</v>
      </c>
      <c r="O53" s="70">
        <v>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599</v>
      </c>
      <c r="L57" s="83" t="s">
        <v>600</v>
      </c>
      <c r="M57" s="83" t="s">
        <v>599</v>
      </c>
      <c r="N57" s="83" t="s">
        <v>599</v>
      </c>
      <c r="O57" s="84" t="s">
        <v>601</v>
      </c>
    </row>
    <row r="58" spans="1:21" ht="31.5" customHeight="1" thickBot="1" x14ac:dyDescent="0.2">
      <c r="B58" s="1256"/>
      <c r="C58" s="1257"/>
      <c r="D58" s="1261" t="s">
        <v>26</v>
      </c>
      <c r="E58" s="1262"/>
      <c r="F58" s="1262"/>
      <c r="G58" s="1262"/>
      <c r="H58" s="1262"/>
      <c r="I58" s="1262"/>
      <c r="J58" s="1263"/>
      <c r="K58" s="85" t="s">
        <v>599</v>
      </c>
      <c r="L58" s="86" t="s">
        <v>599</v>
      </c>
      <c r="M58" s="86" t="s">
        <v>602</v>
      </c>
      <c r="N58" s="86" t="s">
        <v>602</v>
      </c>
      <c r="O58" s="87" t="s">
        <v>603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PS+Hpm2C94tzZwuChQsrjTYueaw0nltlodDC3cRchShGgAgNm1Ft6vIUjTmLKhswFGEPgLtA8AEXH4wjJAyDg==" saltValue="UxcuP292TOfqhQJ/fLEB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84" t="s">
        <v>29</v>
      </c>
      <c r="C41" s="1285"/>
      <c r="D41" s="101"/>
      <c r="E41" s="1286" t="s">
        <v>30</v>
      </c>
      <c r="F41" s="1286"/>
      <c r="G41" s="1286"/>
      <c r="H41" s="1287"/>
      <c r="I41" s="102">
        <v>7043</v>
      </c>
      <c r="J41" s="103">
        <v>7137</v>
      </c>
      <c r="K41" s="103">
        <v>7213</v>
      </c>
      <c r="L41" s="103">
        <v>7123</v>
      </c>
      <c r="M41" s="104">
        <v>7364</v>
      </c>
    </row>
    <row r="42" spans="2:13" ht="27.75" customHeight="1" x14ac:dyDescent="0.15">
      <c r="B42" s="1274"/>
      <c r="C42" s="1275"/>
      <c r="D42" s="105"/>
      <c r="E42" s="1278" t="s">
        <v>31</v>
      </c>
      <c r="F42" s="1278"/>
      <c r="G42" s="1278"/>
      <c r="H42" s="1279"/>
      <c r="I42" s="106">
        <v>12</v>
      </c>
      <c r="J42" s="107">
        <v>10</v>
      </c>
      <c r="K42" s="107">
        <v>7</v>
      </c>
      <c r="L42" s="107">
        <v>5</v>
      </c>
      <c r="M42" s="108">
        <v>4</v>
      </c>
    </row>
    <row r="43" spans="2:13" ht="27.75" customHeight="1" x14ac:dyDescent="0.15">
      <c r="B43" s="1274"/>
      <c r="C43" s="1275"/>
      <c r="D43" s="105"/>
      <c r="E43" s="1278" t="s">
        <v>32</v>
      </c>
      <c r="F43" s="1278"/>
      <c r="G43" s="1278"/>
      <c r="H43" s="1279"/>
      <c r="I43" s="106">
        <v>2300</v>
      </c>
      <c r="J43" s="107">
        <v>2323</v>
      </c>
      <c r="K43" s="107">
        <v>2418</v>
      </c>
      <c r="L43" s="107">
        <v>2520</v>
      </c>
      <c r="M43" s="108">
        <v>2634</v>
      </c>
    </row>
    <row r="44" spans="2:13" ht="27.75" customHeight="1" x14ac:dyDescent="0.15">
      <c r="B44" s="1274"/>
      <c r="C44" s="1275"/>
      <c r="D44" s="105"/>
      <c r="E44" s="1278" t="s">
        <v>33</v>
      </c>
      <c r="F44" s="1278"/>
      <c r="G44" s="1278"/>
      <c r="H44" s="1279"/>
      <c r="I44" s="106">
        <v>327</v>
      </c>
      <c r="J44" s="107">
        <v>272</v>
      </c>
      <c r="K44" s="107">
        <v>218</v>
      </c>
      <c r="L44" s="107">
        <v>161</v>
      </c>
      <c r="M44" s="108">
        <v>131</v>
      </c>
    </row>
    <row r="45" spans="2:13" ht="27.75" customHeight="1" x14ac:dyDescent="0.15">
      <c r="B45" s="1274"/>
      <c r="C45" s="1275"/>
      <c r="D45" s="105"/>
      <c r="E45" s="1278" t="s">
        <v>34</v>
      </c>
      <c r="F45" s="1278"/>
      <c r="G45" s="1278"/>
      <c r="H45" s="1279"/>
      <c r="I45" s="106">
        <v>1335</v>
      </c>
      <c r="J45" s="107">
        <v>1287</v>
      </c>
      <c r="K45" s="107">
        <v>1400</v>
      </c>
      <c r="L45" s="107">
        <v>1407</v>
      </c>
      <c r="M45" s="108">
        <v>1351</v>
      </c>
    </row>
    <row r="46" spans="2:13" ht="27.75" customHeight="1" x14ac:dyDescent="0.15">
      <c r="B46" s="1274"/>
      <c r="C46" s="1275"/>
      <c r="D46" s="109"/>
      <c r="E46" s="1278" t="s">
        <v>35</v>
      </c>
      <c r="F46" s="1278"/>
      <c r="G46" s="1278"/>
      <c r="H46" s="1279"/>
      <c r="I46" s="106" t="s">
        <v>515</v>
      </c>
      <c r="J46" s="107" t="s">
        <v>515</v>
      </c>
      <c r="K46" s="107" t="s">
        <v>515</v>
      </c>
      <c r="L46" s="107" t="s">
        <v>515</v>
      </c>
      <c r="M46" s="108" t="s">
        <v>515</v>
      </c>
    </row>
    <row r="47" spans="2:13" ht="27.75" customHeight="1" x14ac:dyDescent="0.15">
      <c r="B47" s="1274"/>
      <c r="C47" s="1275"/>
      <c r="D47" s="110"/>
      <c r="E47" s="1288" t="s">
        <v>36</v>
      </c>
      <c r="F47" s="1289"/>
      <c r="G47" s="1289"/>
      <c r="H47" s="1290"/>
      <c r="I47" s="106" t="s">
        <v>515</v>
      </c>
      <c r="J47" s="107" t="s">
        <v>515</v>
      </c>
      <c r="K47" s="107" t="s">
        <v>515</v>
      </c>
      <c r="L47" s="107" t="s">
        <v>515</v>
      </c>
      <c r="M47" s="108" t="s">
        <v>515</v>
      </c>
    </row>
    <row r="48" spans="2:13" ht="27.75" customHeight="1" x14ac:dyDescent="0.15">
      <c r="B48" s="1274"/>
      <c r="C48" s="1275"/>
      <c r="D48" s="105"/>
      <c r="E48" s="1278" t="s">
        <v>37</v>
      </c>
      <c r="F48" s="1278"/>
      <c r="G48" s="1278"/>
      <c r="H48" s="1279"/>
      <c r="I48" s="106" t="s">
        <v>515</v>
      </c>
      <c r="J48" s="107" t="s">
        <v>515</v>
      </c>
      <c r="K48" s="107" t="s">
        <v>515</v>
      </c>
      <c r="L48" s="107" t="s">
        <v>515</v>
      </c>
      <c r="M48" s="108" t="s">
        <v>515</v>
      </c>
    </row>
    <row r="49" spans="2:13" ht="27.75" customHeight="1" x14ac:dyDescent="0.15">
      <c r="B49" s="1276"/>
      <c r="C49" s="1277"/>
      <c r="D49" s="105"/>
      <c r="E49" s="1278" t="s">
        <v>38</v>
      </c>
      <c r="F49" s="1278"/>
      <c r="G49" s="1278"/>
      <c r="H49" s="1279"/>
      <c r="I49" s="106" t="s">
        <v>515</v>
      </c>
      <c r="J49" s="107" t="s">
        <v>515</v>
      </c>
      <c r="K49" s="107" t="s">
        <v>515</v>
      </c>
      <c r="L49" s="107" t="s">
        <v>515</v>
      </c>
      <c r="M49" s="108" t="s">
        <v>515</v>
      </c>
    </row>
    <row r="50" spans="2:13" ht="27.75" customHeight="1" x14ac:dyDescent="0.15">
      <c r="B50" s="1272" t="s">
        <v>39</v>
      </c>
      <c r="C50" s="1273"/>
      <c r="D50" s="111"/>
      <c r="E50" s="1278" t="s">
        <v>40</v>
      </c>
      <c r="F50" s="1278"/>
      <c r="G50" s="1278"/>
      <c r="H50" s="1279"/>
      <c r="I50" s="106">
        <v>2262</v>
      </c>
      <c r="J50" s="107">
        <v>2378</v>
      </c>
      <c r="K50" s="107">
        <v>2638</v>
      </c>
      <c r="L50" s="107">
        <v>2699</v>
      </c>
      <c r="M50" s="108">
        <v>2674</v>
      </c>
    </row>
    <row r="51" spans="2:13" ht="27.75" customHeight="1" x14ac:dyDescent="0.15">
      <c r="B51" s="1274"/>
      <c r="C51" s="1275"/>
      <c r="D51" s="105"/>
      <c r="E51" s="1278" t="s">
        <v>41</v>
      </c>
      <c r="F51" s="1278"/>
      <c r="G51" s="1278"/>
      <c r="H51" s="1279"/>
      <c r="I51" s="106">
        <v>1965</v>
      </c>
      <c r="J51" s="107">
        <v>1879</v>
      </c>
      <c r="K51" s="107">
        <v>1918</v>
      </c>
      <c r="L51" s="107">
        <v>1923</v>
      </c>
      <c r="M51" s="108">
        <v>1960</v>
      </c>
    </row>
    <row r="52" spans="2:13" ht="27.75" customHeight="1" x14ac:dyDescent="0.15">
      <c r="B52" s="1276"/>
      <c r="C52" s="1277"/>
      <c r="D52" s="105"/>
      <c r="E52" s="1278" t="s">
        <v>42</v>
      </c>
      <c r="F52" s="1278"/>
      <c r="G52" s="1278"/>
      <c r="H52" s="1279"/>
      <c r="I52" s="106">
        <v>7515</v>
      </c>
      <c r="J52" s="107">
        <v>7602</v>
      </c>
      <c r="K52" s="107">
        <v>7719</v>
      </c>
      <c r="L52" s="107">
        <v>7706</v>
      </c>
      <c r="M52" s="108">
        <v>7891</v>
      </c>
    </row>
    <row r="53" spans="2:13" ht="27.75" customHeight="1" thickBot="1" x14ac:dyDescent="0.2">
      <c r="B53" s="1280" t="s">
        <v>43</v>
      </c>
      <c r="C53" s="1281"/>
      <c r="D53" s="112"/>
      <c r="E53" s="1282" t="s">
        <v>44</v>
      </c>
      <c r="F53" s="1282"/>
      <c r="G53" s="1282"/>
      <c r="H53" s="1283"/>
      <c r="I53" s="113">
        <v>-725</v>
      </c>
      <c r="J53" s="114">
        <v>-830</v>
      </c>
      <c r="K53" s="114">
        <v>-1020</v>
      </c>
      <c r="L53" s="114">
        <v>-1110</v>
      </c>
      <c r="M53" s="115">
        <v>-1042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llIIaG6aF1KfEPSuith5QQR73HQQuysbCSqY7/I/UrWcxFj5Yg+be8eL27D1FZ04PcJGBPn9ORkhBjaf2tWw==" saltValue="bzkualHpXA15a2TrQE4N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47</v>
      </c>
      <c r="D55" s="1299"/>
      <c r="E55" s="1300"/>
      <c r="F55" s="127">
        <v>1179</v>
      </c>
      <c r="G55" s="127">
        <v>1005</v>
      </c>
      <c r="H55" s="128">
        <v>803</v>
      </c>
    </row>
    <row r="56" spans="2:8" ht="52.5" customHeight="1" x14ac:dyDescent="0.15">
      <c r="B56" s="129"/>
      <c r="C56" s="1301" t="s">
        <v>48</v>
      </c>
      <c r="D56" s="1301"/>
      <c r="E56" s="1302"/>
      <c r="F56" s="130">
        <v>11</v>
      </c>
      <c r="G56" s="130">
        <v>11</v>
      </c>
      <c r="H56" s="131">
        <v>11</v>
      </c>
    </row>
    <row r="57" spans="2:8" ht="53.25" customHeight="1" x14ac:dyDescent="0.15">
      <c r="B57" s="129"/>
      <c r="C57" s="1303" t="s">
        <v>49</v>
      </c>
      <c r="D57" s="1303"/>
      <c r="E57" s="1304"/>
      <c r="F57" s="132">
        <v>1215</v>
      </c>
      <c r="G57" s="132">
        <v>1447</v>
      </c>
      <c r="H57" s="133">
        <v>1554</v>
      </c>
    </row>
    <row r="58" spans="2:8" ht="45.75" customHeight="1" x14ac:dyDescent="0.15">
      <c r="B58" s="134"/>
      <c r="C58" s="1291" t="s">
        <v>594</v>
      </c>
      <c r="D58" s="1292"/>
      <c r="E58" s="1293"/>
      <c r="F58" s="135">
        <v>401</v>
      </c>
      <c r="G58" s="135">
        <v>452</v>
      </c>
      <c r="H58" s="136">
        <v>502</v>
      </c>
    </row>
    <row r="59" spans="2:8" ht="45.75" customHeight="1" x14ac:dyDescent="0.15">
      <c r="B59" s="134"/>
      <c r="C59" s="1291" t="s">
        <v>595</v>
      </c>
      <c r="D59" s="1292"/>
      <c r="E59" s="1293"/>
      <c r="F59" s="135">
        <v>282</v>
      </c>
      <c r="G59" s="135">
        <v>352</v>
      </c>
      <c r="H59" s="136">
        <v>443</v>
      </c>
    </row>
    <row r="60" spans="2:8" ht="45.75" customHeight="1" x14ac:dyDescent="0.15">
      <c r="B60" s="134"/>
      <c r="C60" s="1291" t="s">
        <v>596</v>
      </c>
      <c r="D60" s="1292"/>
      <c r="E60" s="1293"/>
      <c r="F60" s="135">
        <v>255</v>
      </c>
      <c r="G60" s="135">
        <v>255</v>
      </c>
      <c r="H60" s="136">
        <v>255</v>
      </c>
    </row>
    <row r="61" spans="2:8" ht="45.75" customHeight="1" x14ac:dyDescent="0.15">
      <c r="B61" s="134"/>
      <c r="C61" s="1291" t="s">
        <v>597</v>
      </c>
      <c r="D61" s="1292"/>
      <c r="E61" s="1293"/>
      <c r="F61" s="135">
        <v>138</v>
      </c>
      <c r="G61" s="135">
        <v>243</v>
      </c>
      <c r="H61" s="136">
        <v>207</v>
      </c>
    </row>
    <row r="62" spans="2:8" ht="45.75" customHeight="1" thickBot="1" x14ac:dyDescent="0.2">
      <c r="B62" s="137"/>
      <c r="C62" s="1294" t="s">
        <v>598</v>
      </c>
      <c r="D62" s="1295"/>
      <c r="E62" s="1296"/>
      <c r="F62" s="138">
        <v>100</v>
      </c>
      <c r="G62" s="138">
        <v>100</v>
      </c>
      <c r="H62" s="139">
        <v>100</v>
      </c>
    </row>
    <row r="63" spans="2:8" ht="52.5" customHeight="1" thickBot="1" x14ac:dyDescent="0.2">
      <c r="B63" s="140"/>
      <c r="C63" s="1297" t="s">
        <v>50</v>
      </c>
      <c r="D63" s="1297"/>
      <c r="E63" s="1298"/>
      <c r="F63" s="141">
        <v>2405</v>
      </c>
      <c r="G63" s="141">
        <v>2463</v>
      </c>
      <c r="H63" s="142">
        <v>2368</v>
      </c>
    </row>
    <row r="64" spans="2:8" ht="15" customHeight="1" x14ac:dyDescent="0.15"/>
    <row r="65" ht="0" hidden="1" customHeight="1" x14ac:dyDescent="0.15"/>
    <row r="66" ht="0" hidden="1" customHeight="1" x14ac:dyDescent="0.15"/>
  </sheetData>
  <sheetProtection algorithmName="SHA-512" hashValue="KjsJjO1w96NmhW9GYIfKMUnPyzKMtSb7uEWDjnXqAmtPEhgOkTvgpuowdBJxZRrp2CS5el7uOiH2gmC0+P0dRA==" saltValue="G+ZMqx4QfHYixft/gd/r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619</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620</v>
      </c>
      <c r="AO51" s="1310"/>
      <c r="AP51" s="1310"/>
      <c r="AQ51" s="1310"/>
      <c r="AR51" s="1310"/>
      <c r="AS51" s="1310"/>
      <c r="AT51" s="1310"/>
      <c r="AU51" s="1310"/>
      <c r="AV51" s="1310"/>
      <c r="AW51" s="1310"/>
      <c r="AX51" s="1310"/>
      <c r="AY51" s="1310"/>
      <c r="AZ51" s="1310"/>
      <c r="BA51" s="1310"/>
      <c r="BB51" s="1310" t="s">
        <v>621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60.7</v>
      </c>
      <c r="BY53" s="1307"/>
      <c r="BZ53" s="1307"/>
      <c r="CA53" s="1307"/>
      <c r="CB53" s="1307"/>
      <c r="CC53" s="1307"/>
      <c r="CD53" s="1307"/>
      <c r="CE53" s="1307"/>
      <c r="CF53" s="1307">
        <v>61.9</v>
      </c>
      <c r="CG53" s="1307"/>
      <c r="CH53" s="1307"/>
      <c r="CI53" s="1307"/>
      <c r="CJ53" s="1307"/>
      <c r="CK53" s="1307"/>
      <c r="CL53" s="1307"/>
      <c r="CM53" s="1307"/>
      <c r="CN53" s="1307">
        <v>63.5</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623</v>
      </c>
      <c r="AO55" s="1311"/>
      <c r="AP55" s="1311"/>
      <c r="AQ55" s="1311"/>
      <c r="AR55" s="1311"/>
      <c r="AS55" s="1311"/>
      <c r="AT55" s="1311"/>
      <c r="AU55" s="1311"/>
      <c r="AV55" s="1311"/>
      <c r="AW55" s="1311"/>
      <c r="AX55" s="1311"/>
      <c r="AY55" s="1311"/>
      <c r="AZ55" s="1311"/>
      <c r="BA55" s="1311"/>
      <c r="BB55" s="1310" t="s">
        <v>621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624</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625</v>
      </c>
    </row>
    <row r="64" spans="1:109" x14ac:dyDescent="0.15">
      <c r="B64" s="394"/>
      <c r="G64" s="401"/>
      <c r="I64" s="414"/>
      <c r="J64" s="414"/>
      <c r="K64" s="414"/>
      <c r="L64" s="414"/>
      <c r="M64" s="414"/>
      <c r="N64" s="415"/>
      <c r="AM64" s="401"/>
      <c r="AN64" s="401" t="s">
        <v>618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619</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620</v>
      </c>
      <c r="AO73" s="1310"/>
      <c r="AP73" s="1310"/>
      <c r="AQ73" s="1310"/>
      <c r="AR73" s="1310"/>
      <c r="AS73" s="1310"/>
      <c r="AT73" s="1310"/>
      <c r="AU73" s="1310"/>
      <c r="AV73" s="1310"/>
      <c r="AW73" s="1310"/>
      <c r="AX73" s="1310"/>
      <c r="AY73" s="1310"/>
      <c r="AZ73" s="1310"/>
      <c r="BA73" s="1310"/>
      <c r="BB73" s="1310" t="s">
        <v>626</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628</v>
      </c>
      <c r="BC75" s="1310"/>
      <c r="BD75" s="1310"/>
      <c r="BE75" s="1310"/>
      <c r="BF75" s="1310"/>
      <c r="BG75" s="1310"/>
      <c r="BH75" s="1310"/>
      <c r="BI75" s="1310"/>
      <c r="BJ75" s="1310"/>
      <c r="BK75" s="1310"/>
      <c r="BL75" s="1310"/>
      <c r="BM75" s="1310"/>
      <c r="BN75" s="1310"/>
      <c r="BO75" s="1310"/>
      <c r="BP75" s="1307">
        <v>1.4</v>
      </c>
      <c r="BQ75" s="1307"/>
      <c r="BR75" s="1307"/>
      <c r="BS75" s="1307"/>
      <c r="BT75" s="1307"/>
      <c r="BU75" s="1307"/>
      <c r="BV75" s="1307"/>
      <c r="BW75" s="1307"/>
      <c r="BX75" s="1307">
        <v>1.1000000000000001</v>
      </c>
      <c r="BY75" s="1307"/>
      <c r="BZ75" s="1307"/>
      <c r="CA75" s="1307"/>
      <c r="CB75" s="1307"/>
      <c r="CC75" s="1307"/>
      <c r="CD75" s="1307"/>
      <c r="CE75" s="1307"/>
      <c r="CF75" s="1307">
        <v>1.1000000000000001</v>
      </c>
      <c r="CG75" s="1307"/>
      <c r="CH75" s="1307"/>
      <c r="CI75" s="1307"/>
      <c r="CJ75" s="1307"/>
      <c r="CK75" s="1307"/>
      <c r="CL75" s="1307"/>
      <c r="CM75" s="1307"/>
      <c r="CN75" s="1307">
        <v>1.2</v>
      </c>
      <c r="CO75" s="1307"/>
      <c r="CP75" s="1307"/>
      <c r="CQ75" s="1307"/>
      <c r="CR75" s="1307"/>
      <c r="CS75" s="1307"/>
      <c r="CT75" s="1307"/>
      <c r="CU75" s="1307"/>
      <c r="CV75" s="1307">
        <v>1.3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629</v>
      </c>
      <c r="AO77" s="1311"/>
      <c r="AP77" s="1311"/>
      <c r="AQ77" s="1311"/>
      <c r="AR77" s="1311"/>
      <c r="AS77" s="1311"/>
      <c r="AT77" s="1311"/>
      <c r="AU77" s="1311"/>
      <c r="AV77" s="1311"/>
      <c r="AW77" s="1311"/>
      <c r="AX77" s="1311"/>
      <c r="AY77" s="1311"/>
      <c r="AZ77" s="1311"/>
      <c r="BA77" s="1311"/>
      <c r="BB77" s="1310" t="s">
        <v>626</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627</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VPONmOZ0QtgKkUMkrltkuMwSjQCsZWRA5prvx6hAKh3mMF7fXAf3IGE9qC+3CDuWeZ1gjbtjSD7Fg/53MAhA==" saltValue="70zDXVqsJhQQEFLnhwY04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joCNFh/o/KAU3b61Xu+DbInN1VvJ/jFHDc0t3ivzhNXqHesSJyGibeA8berF02M5bF+yTKCl1zSismBlzbIng==" saltValue="GKn0d0wRD8WiBmzEAIav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D6UMk7HeZ6wnLUS/JvGvj74Qzr7Fas+5IHY58AAcY94GlOVfNc7QP3RSNFvWLwPPxbuV37LRnQnIlhGR+TxIg==" saltValue="Mo7BsW941k2qAyBfnzLF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19926</v>
      </c>
      <c r="E3" s="161"/>
      <c r="F3" s="162">
        <v>53292</v>
      </c>
      <c r="G3" s="163"/>
      <c r="H3" s="164"/>
    </row>
    <row r="4" spans="1:8" x14ac:dyDescent="0.15">
      <c r="A4" s="165"/>
      <c r="B4" s="166"/>
      <c r="C4" s="167"/>
      <c r="D4" s="168">
        <v>17194</v>
      </c>
      <c r="E4" s="169"/>
      <c r="F4" s="170">
        <v>28900</v>
      </c>
      <c r="G4" s="171"/>
      <c r="H4" s="172"/>
    </row>
    <row r="5" spans="1:8" x14ac:dyDescent="0.15">
      <c r="A5" s="153" t="s">
        <v>549</v>
      </c>
      <c r="B5" s="158"/>
      <c r="C5" s="159"/>
      <c r="D5" s="160">
        <v>15488</v>
      </c>
      <c r="E5" s="161"/>
      <c r="F5" s="162">
        <v>49919</v>
      </c>
      <c r="G5" s="163"/>
      <c r="H5" s="164"/>
    </row>
    <row r="6" spans="1:8" x14ac:dyDescent="0.15">
      <c r="A6" s="165"/>
      <c r="B6" s="166"/>
      <c r="C6" s="167"/>
      <c r="D6" s="168">
        <v>11156</v>
      </c>
      <c r="E6" s="169"/>
      <c r="F6" s="170">
        <v>26398</v>
      </c>
      <c r="G6" s="171"/>
      <c r="H6" s="172"/>
    </row>
    <row r="7" spans="1:8" x14ac:dyDescent="0.15">
      <c r="A7" s="153" t="s">
        <v>550</v>
      </c>
      <c r="B7" s="158"/>
      <c r="C7" s="159"/>
      <c r="D7" s="160">
        <v>20450</v>
      </c>
      <c r="E7" s="161"/>
      <c r="F7" s="162">
        <v>47738</v>
      </c>
      <c r="G7" s="163"/>
      <c r="H7" s="164"/>
    </row>
    <row r="8" spans="1:8" x14ac:dyDescent="0.15">
      <c r="A8" s="165"/>
      <c r="B8" s="166"/>
      <c r="C8" s="167"/>
      <c r="D8" s="168">
        <v>11791</v>
      </c>
      <c r="E8" s="169"/>
      <c r="F8" s="170">
        <v>24937</v>
      </c>
      <c r="G8" s="171"/>
      <c r="H8" s="172"/>
    </row>
    <row r="9" spans="1:8" x14ac:dyDescent="0.15">
      <c r="A9" s="153" t="s">
        <v>551</v>
      </c>
      <c r="B9" s="158"/>
      <c r="C9" s="159"/>
      <c r="D9" s="160">
        <v>14219</v>
      </c>
      <c r="E9" s="161"/>
      <c r="F9" s="162">
        <v>52191</v>
      </c>
      <c r="G9" s="163"/>
      <c r="H9" s="164"/>
    </row>
    <row r="10" spans="1:8" x14ac:dyDescent="0.15">
      <c r="A10" s="165"/>
      <c r="B10" s="166"/>
      <c r="C10" s="167"/>
      <c r="D10" s="168">
        <v>13167</v>
      </c>
      <c r="E10" s="169"/>
      <c r="F10" s="170">
        <v>24843</v>
      </c>
      <c r="G10" s="171"/>
      <c r="H10" s="172"/>
    </row>
    <row r="11" spans="1:8" x14ac:dyDescent="0.15">
      <c r="A11" s="153" t="s">
        <v>552</v>
      </c>
      <c r="B11" s="158"/>
      <c r="C11" s="159"/>
      <c r="D11" s="160">
        <v>41426</v>
      </c>
      <c r="E11" s="161"/>
      <c r="F11" s="162">
        <v>47387</v>
      </c>
      <c r="G11" s="163"/>
      <c r="H11" s="164"/>
    </row>
    <row r="12" spans="1:8" x14ac:dyDescent="0.15">
      <c r="A12" s="165"/>
      <c r="B12" s="166"/>
      <c r="C12" s="173"/>
      <c r="D12" s="168">
        <v>24717</v>
      </c>
      <c r="E12" s="169"/>
      <c r="F12" s="170">
        <v>24928</v>
      </c>
      <c r="G12" s="171"/>
      <c r="H12" s="172"/>
    </row>
    <row r="13" spans="1:8" x14ac:dyDescent="0.15">
      <c r="A13" s="153"/>
      <c r="B13" s="158"/>
      <c r="C13" s="174"/>
      <c r="D13" s="175">
        <v>22302</v>
      </c>
      <c r="E13" s="176"/>
      <c r="F13" s="177">
        <v>50105</v>
      </c>
      <c r="G13" s="178"/>
      <c r="H13" s="164"/>
    </row>
    <row r="14" spans="1:8" x14ac:dyDescent="0.15">
      <c r="A14" s="165"/>
      <c r="B14" s="166"/>
      <c r="C14" s="167"/>
      <c r="D14" s="168">
        <v>15605</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5.1100000000000003</v>
      </c>
      <c r="C19" s="179">
        <f>ROUND(VALUE(SUBSTITUTE(実質収支比率等に係る経年分析!G$48,"▲","-")),2)</f>
        <v>6.25</v>
      </c>
      <c r="D19" s="179">
        <f>ROUND(VALUE(SUBSTITUTE(実質収支比率等に係る経年分析!H$48,"▲","-")),2)</f>
        <v>4.92</v>
      </c>
      <c r="E19" s="179">
        <f>ROUND(VALUE(SUBSTITUTE(実質収支比率等に係る経年分析!I$48,"▲","-")),2)</f>
        <v>4.58</v>
      </c>
      <c r="F19" s="179">
        <f>ROUND(VALUE(SUBSTITUTE(実質収支比率等に係る経年分析!J$48,"▲","-")),2)</f>
        <v>3.94</v>
      </c>
    </row>
    <row r="20" spans="1:11" x14ac:dyDescent="0.15">
      <c r="A20" s="179" t="s">
        <v>54</v>
      </c>
      <c r="B20" s="179">
        <f>ROUND(VALUE(SUBSTITUTE(実質収支比率等に係る経年分析!F$47,"▲","-")),2)</f>
        <v>21.61</v>
      </c>
      <c r="C20" s="179">
        <f>ROUND(VALUE(SUBSTITUTE(実質収支比率等に係る経年分析!G$47,"▲","-")),2)</f>
        <v>18.45</v>
      </c>
      <c r="D20" s="179">
        <f>ROUND(VALUE(SUBSTITUTE(実質収支比率等に係る経年分析!H$47,"▲","-")),2)</f>
        <v>18.43</v>
      </c>
      <c r="E20" s="179">
        <f>ROUND(VALUE(SUBSTITUTE(実質収支比率等に係る経年分析!I$47,"▲","-")),2)</f>
        <v>15.28</v>
      </c>
      <c r="F20" s="179">
        <f>ROUND(VALUE(SUBSTITUTE(実質収支比率等に係る経年分析!J$47,"▲","-")),2)</f>
        <v>11.96</v>
      </c>
    </row>
    <row r="21" spans="1:11" x14ac:dyDescent="0.15">
      <c r="A21" s="179" t="s">
        <v>55</v>
      </c>
      <c r="B21" s="179">
        <f>IF(ISNUMBER(VALUE(SUBSTITUTE(実質収支比率等に係る経年分析!F$49,"▲","-"))),ROUND(VALUE(SUBSTITUTE(実質収支比率等に係る経年分析!F$49,"▲","-")),2),NA())</f>
        <v>2.67</v>
      </c>
      <c r="C21" s="179">
        <f>IF(ISNUMBER(VALUE(SUBSTITUTE(実質収支比率等に係る経年分析!G$49,"▲","-"))),ROUND(VALUE(SUBSTITUTE(実質収支比率等に係る経年分析!G$49,"▲","-")),2),NA())</f>
        <v>-0.69</v>
      </c>
      <c r="D21" s="179">
        <f>IF(ISNUMBER(VALUE(SUBSTITUTE(実質収支比率等に係る経年分析!H$49,"▲","-"))),ROUND(VALUE(SUBSTITUTE(実質収支比率等に係る経年分析!H$49,"▲","-")),2),NA())</f>
        <v>-1.43</v>
      </c>
      <c r="E21" s="179">
        <f>IF(ISNUMBER(VALUE(SUBSTITUTE(実質収支比率等に係る経年分析!I$49,"▲","-"))),ROUND(VALUE(SUBSTITUTE(実質収支比率等に係る経年分析!I$49,"▲","-")),2),NA())</f>
        <v>-2.86</v>
      </c>
      <c r="F21" s="179">
        <f>IF(ISNUMBER(VALUE(SUBSTITUTE(実質収支比率等に係る経年分析!J$49,"▲","-"))),ROUND(VALUE(SUBSTITUTE(実質収支比率等に係る経年分析!J$49,"▲","-")),2),NA())</f>
        <v>-3.57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土地取得特別会計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1.48</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4.32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3.89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709</v>
      </c>
      <c r="E42" s="181"/>
      <c r="F42" s="181"/>
      <c r="G42" s="181">
        <f>'実質公債費比率（分子）の構造'!L$52</f>
        <v>690</v>
      </c>
      <c r="H42" s="181"/>
      <c r="I42" s="181"/>
      <c r="J42" s="181">
        <f>'実質公債費比率（分子）の構造'!M$52</f>
        <v>707</v>
      </c>
      <c r="K42" s="181"/>
      <c r="L42" s="181"/>
      <c r="M42" s="181">
        <f>'実質公債費比率（分子）の構造'!N$52</f>
        <v>716</v>
      </c>
      <c r="N42" s="181"/>
      <c r="O42" s="181"/>
      <c r="P42" s="181">
        <f>'実質公債費比率（分子）の構造'!O$52</f>
        <v>735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15">
      <c r="A45" s="181" t="s">
        <v>65</v>
      </c>
      <c r="B45" s="181">
        <f>'実質公債費比率（分子）の構造'!K$49</f>
        <v>58</v>
      </c>
      <c r="C45" s="181"/>
      <c r="D45" s="181"/>
      <c r="E45" s="181">
        <f>'実質公債費比率（分子）の構造'!L$49</f>
        <v>57</v>
      </c>
      <c r="F45" s="181"/>
      <c r="G45" s="181"/>
      <c r="H45" s="181">
        <f>'実質公債費比率（分子）の構造'!M$49</f>
        <v>57</v>
      </c>
      <c r="I45" s="181"/>
      <c r="J45" s="181"/>
      <c r="K45" s="181">
        <f>'実質公債費比率（分子）の構造'!N$49</f>
        <v>55</v>
      </c>
      <c r="L45" s="181"/>
      <c r="M45" s="181"/>
      <c r="N45" s="181">
        <f>'実質公債費比率（分子）の構造'!O$49</f>
        <v>52</v>
      </c>
      <c r="O45" s="181"/>
      <c r="P45" s="181"/>
    </row>
    <row r="46" spans="1:16" x14ac:dyDescent="0.15">
      <c r="A46" s="181" t="s">
        <v>66</v>
      </c>
      <c r="B46" s="181">
        <f>'実質公債費比率（分子）の構造'!K$48</f>
        <v>120</v>
      </c>
      <c r="C46" s="181"/>
      <c r="D46" s="181"/>
      <c r="E46" s="181">
        <f>'実質公債費比率（分子）の構造'!L$48</f>
        <v>125</v>
      </c>
      <c r="F46" s="181"/>
      <c r="G46" s="181"/>
      <c r="H46" s="181">
        <f>'実質公債費比率（分子）の構造'!M$48</f>
        <v>130</v>
      </c>
      <c r="I46" s="181"/>
      <c r="J46" s="181"/>
      <c r="K46" s="181">
        <f>'実質公債費比率（分子）の構造'!N$48</f>
        <v>133</v>
      </c>
      <c r="L46" s="181"/>
      <c r="M46" s="181"/>
      <c r="N46" s="181">
        <f>'実質公債費比率（分子）の構造'!O$48</f>
        <v>139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600</v>
      </c>
      <c r="C49" s="181"/>
      <c r="D49" s="181"/>
      <c r="E49" s="181">
        <f>'実質公債費比率（分子）の構造'!L$45</f>
        <v>555</v>
      </c>
      <c r="F49" s="181"/>
      <c r="G49" s="181"/>
      <c r="H49" s="181">
        <f>'実質公債費比率（分子）の構造'!M$45</f>
        <v>588</v>
      </c>
      <c r="I49" s="181"/>
      <c r="J49" s="181"/>
      <c r="K49" s="181">
        <f>'実質公債費比率（分子）の構造'!N$45</f>
        <v>624</v>
      </c>
      <c r="L49" s="181"/>
      <c r="M49" s="181"/>
      <c r="N49" s="181">
        <f>'実質公債費比率（分子）の構造'!O$45</f>
        <v>616</v>
      </c>
      <c r="O49" s="181"/>
      <c r="P49" s="181"/>
    </row>
    <row r="50" spans="1:16" x14ac:dyDescent="0.15">
      <c r="A50" s="181" t="s">
        <v>70</v>
      </c>
      <c r="B50" s="181" t="e">
        <f>NA()</f>
        <v>#N/A</v>
      </c>
      <c r="C50" s="181">
        <f>IF(ISNUMBER('実質公債費比率（分子）の構造'!K$53),'実質公債費比率（分子）の構造'!K$53,NA())</f>
        <v>71</v>
      </c>
      <c r="D50" s="181" t="e">
        <f>NA()</f>
        <v>#N/A</v>
      </c>
      <c r="E50" s="181" t="e">
        <f>NA()</f>
        <v>#N/A</v>
      </c>
      <c r="F50" s="181">
        <f>IF(ISNUMBER('実質公債費比率（分子）の構造'!L$53),'実質公債費比率（分子）の構造'!L$53,NA())</f>
        <v>49</v>
      </c>
      <c r="G50" s="181" t="e">
        <f>NA()</f>
        <v>#N/A</v>
      </c>
      <c r="H50" s="181" t="e">
        <f>NA()</f>
        <v>#N/A</v>
      </c>
      <c r="I50" s="181">
        <f>IF(ISNUMBER('実質公債費比率（分子）の構造'!M$53),'実質公債費比率（分子）の構造'!M$53,NA())</f>
        <v>70</v>
      </c>
      <c r="J50" s="181" t="e">
        <f>NA()</f>
        <v>#N/A</v>
      </c>
      <c r="K50" s="181" t="e">
        <f>NA()</f>
        <v>#N/A</v>
      </c>
      <c r="L50" s="181">
        <f>IF(ISNUMBER('実質公債費比率（分子）の構造'!N$53),'実質公債費比率（分子）の構造'!N$53,NA())</f>
        <v>98</v>
      </c>
      <c r="M50" s="181" t="e">
        <f>NA()</f>
        <v>#N/A</v>
      </c>
      <c r="N50" s="181" t="e">
        <f>NA()</f>
        <v>#N/A</v>
      </c>
      <c r="O50" s="181">
        <f>IF(ISNUMBER('実質公債費比率（分子）の構造'!O$53),'実質公債費比率（分子）の構造'!O$53,NA())</f>
        <v>74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7515</v>
      </c>
      <c r="E56" s="180"/>
      <c r="F56" s="180"/>
      <c r="G56" s="180">
        <f>'将来負担比率（分子）の構造'!J$52</f>
        <v>7602</v>
      </c>
      <c r="H56" s="180"/>
      <c r="I56" s="180"/>
      <c r="J56" s="180">
        <f>'将来負担比率（分子）の構造'!K$52</f>
        <v>7719</v>
      </c>
      <c r="K56" s="180"/>
      <c r="L56" s="180"/>
      <c r="M56" s="180">
        <f>'将来負担比率（分子）の構造'!L$52</f>
        <v>7706</v>
      </c>
      <c r="N56" s="180"/>
      <c r="O56" s="180"/>
      <c r="P56" s="180">
        <f>'将来負担比率（分子）の構造'!M$52</f>
        <v>7891</v>
      </c>
    </row>
    <row r="57" spans="1:16" x14ac:dyDescent="0.15">
      <c r="A57" s="180" t="s">
        <v>41</v>
      </c>
      <c r="B57" s="180"/>
      <c r="C57" s="180"/>
      <c r="D57" s="180">
        <f>'将来負担比率（分子）の構造'!I$51</f>
        <v>1965</v>
      </c>
      <c r="E57" s="180"/>
      <c r="F57" s="180"/>
      <c r="G57" s="180">
        <f>'将来負担比率（分子）の構造'!J$51</f>
        <v>1879</v>
      </c>
      <c r="H57" s="180"/>
      <c r="I57" s="180"/>
      <c r="J57" s="180">
        <f>'将来負担比率（分子）の構造'!K$51</f>
        <v>1918</v>
      </c>
      <c r="K57" s="180"/>
      <c r="L57" s="180"/>
      <c r="M57" s="180">
        <f>'将来負担比率（分子）の構造'!L$51</f>
        <v>1923</v>
      </c>
      <c r="N57" s="180"/>
      <c r="O57" s="180"/>
      <c r="P57" s="180">
        <f>'将来負担比率（分子）の構造'!M$51</f>
        <v>1960</v>
      </c>
    </row>
    <row r="58" spans="1:16" x14ac:dyDescent="0.15">
      <c r="A58" s="180" t="s">
        <v>40</v>
      </c>
      <c r="B58" s="180"/>
      <c r="C58" s="180"/>
      <c r="D58" s="180">
        <f>'将来負担比率（分子）の構造'!I$50</f>
        <v>2262</v>
      </c>
      <c r="E58" s="180"/>
      <c r="F58" s="180"/>
      <c r="G58" s="180">
        <f>'将来負担比率（分子）の構造'!J$50</f>
        <v>2378</v>
      </c>
      <c r="H58" s="180"/>
      <c r="I58" s="180"/>
      <c r="J58" s="180">
        <f>'将来負担比率（分子）の構造'!K$50</f>
        <v>2638</v>
      </c>
      <c r="K58" s="180"/>
      <c r="L58" s="180"/>
      <c r="M58" s="180">
        <f>'将来負担比率（分子）の構造'!L$50</f>
        <v>2699</v>
      </c>
      <c r="N58" s="180"/>
      <c r="O58" s="180"/>
      <c r="P58" s="180">
        <f>'将来負担比率（分子）の構造'!M$50</f>
        <v>2674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1335</v>
      </c>
      <c r="C62" s="180"/>
      <c r="D62" s="180"/>
      <c r="E62" s="180">
        <f>'将来負担比率（分子）の構造'!J$45</f>
        <v>1287</v>
      </c>
      <c r="F62" s="180"/>
      <c r="G62" s="180"/>
      <c r="H62" s="180">
        <f>'将来負担比率（分子）の構造'!K$45</f>
        <v>1400</v>
      </c>
      <c r="I62" s="180"/>
      <c r="J62" s="180"/>
      <c r="K62" s="180">
        <f>'将来負担比率（分子）の構造'!L$45</f>
        <v>1407</v>
      </c>
      <c r="L62" s="180"/>
      <c r="M62" s="180"/>
      <c r="N62" s="180">
        <f>'将来負担比率（分子）の構造'!M$45</f>
        <v>1351</v>
      </c>
      <c r="O62" s="180"/>
      <c r="P62" s="180"/>
    </row>
    <row r="63" spans="1:16" x14ac:dyDescent="0.15">
      <c r="A63" s="180" t="s">
        <v>33</v>
      </c>
      <c r="B63" s="180">
        <f>'将来負担比率（分子）の構造'!I$44</f>
        <v>327</v>
      </c>
      <c r="C63" s="180"/>
      <c r="D63" s="180"/>
      <c r="E63" s="180">
        <f>'将来負担比率（分子）の構造'!J$44</f>
        <v>272</v>
      </c>
      <c r="F63" s="180"/>
      <c r="G63" s="180"/>
      <c r="H63" s="180">
        <f>'将来負担比率（分子）の構造'!K$44</f>
        <v>218</v>
      </c>
      <c r="I63" s="180"/>
      <c r="J63" s="180"/>
      <c r="K63" s="180">
        <f>'将来負担比率（分子）の構造'!L$44</f>
        <v>161</v>
      </c>
      <c r="L63" s="180"/>
      <c r="M63" s="180"/>
      <c r="N63" s="180">
        <f>'将来負担比率（分子）の構造'!M$44</f>
        <v>131</v>
      </c>
      <c r="O63" s="180"/>
      <c r="P63" s="180"/>
    </row>
    <row r="64" spans="1:16" x14ac:dyDescent="0.15">
      <c r="A64" s="180" t="s">
        <v>32</v>
      </c>
      <c r="B64" s="180">
        <f>'将来負担比率（分子）の構造'!I$43</f>
        <v>2300</v>
      </c>
      <c r="C64" s="180"/>
      <c r="D64" s="180"/>
      <c r="E64" s="180">
        <f>'将来負担比率（分子）の構造'!J$43</f>
        <v>2323</v>
      </c>
      <c r="F64" s="180"/>
      <c r="G64" s="180"/>
      <c r="H64" s="180">
        <f>'将来負担比率（分子）の構造'!K$43</f>
        <v>2418</v>
      </c>
      <c r="I64" s="180"/>
      <c r="J64" s="180"/>
      <c r="K64" s="180">
        <f>'将来負担比率（分子）の構造'!L$43</f>
        <v>2520</v>
      </c>
      <c r="L64" s="180"/>
      <c r="M64" s="180"/>
      <c r="N64" s="180">
        <f>'将来負担比率（分子）の構造'!M$43</f>
        <v>2634</v>
      </c>
      <c r="O64" s="180"/>
      <c r="P64" s="180"/>
    </row>
    <row r="65" spans="1:16" x14ac:dyDescent="0.15">
      <c r="A65" s="180" t="s">
        <v>31</v>
      </c>
      <c r="B65" s="180">
        <f>'将来負担比率（分子）の構造'!I$42</f>
        <v>12</v>
      </c>
      <c r="C65" s="180"/>
      <c r="D65" s="180"/>
      <c r="E65" s="180">
        <f>'将来負担比率（分子）の構造'!J$42</f>
        <v>10</v>
      </c>
      <c r="F65" s="180"/>
      <c r="G65" s="180"/>
      <c r="H65" s="180">
        <f>'将来負担比率（分子）の構造'!K$42</f>
        <v>7</v>
      </c>
      <c r="I65" s="180"/>
      <c r="J65" s="180"/>
      <c r="K65" s="180">
        <f>'将来負担比率（分子）の構造'!L$42</f>
        <v>5</v>
      </c>
      <c r="L65" s="180"/>
      <c r="M65" s="180"/>
      <c r="N65" s="180">
        <f>'将来負担比率（分子）の構造'!M$42</f>
        <v>4</v>
      </c>
      <c r="O65" s="180"/>
      <c r="P65" s="180"/>
    </row>
    <row r="66" spans="1:16" x14ac:dyDescent="0.15">
      <c r="A66" s="180" t="s">
        <v>30</v>
      </c>
      <c r="B66" s="180">
        <f>'将来負担比率（分子）の構造'!I$41</f>
        <v>7043</v>
      </c>
      <c r="C66" s="180"/>
      <c r="D66" s="180"/>
      <c r="E66" s="180">
        <f>'将来負担比率（分子）の構造'!J$41</f>
        <v>7137</v>
      </c>
      <c r="F66" s="180"/>
      <c r="G66" s="180"/>
      <c r="H66" s="180">
        <f>'将来負担比率（分子）の構造'!K$41</f>
        <v>7213</v>
      </c>
      <c r="I66" s="180"/>
      <c r="J66" s="180"/>
      <c r="K66" s="180">
        <f>'将来負担比率（分子）の構造'!L$41</f>
        <v>7123</v>
      </c>
      <c r="L66" s="180"/>
      <c r="M66" s="180"/>
      <c r="N66" s="180">
        <f>'将来負担比率（分子）の構造'!M$41</f>
        <v>7364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1179</v>
      </c>
      <c r="C72" s="184">
        <f>基金残高に係る経年分析!G55</f>
        <v>1005</v>
      </c>
      <c r="D72" s="184">
        <f>基金残高に係る経年分析!H55</f>
        <v>803</v>
      </c>
    </row>
    <row r="73" spans="1:16" x14ac:dyDescent="0.15">
      <c r="A73" s="183" t="s">
        <v>77</v>
      </c>
      <c r="B73" s="184">
        <f>基金残高に係る経年分析!F56</f>
        <v>11</v>
      </c>
      <c r="C73" s="184">
        <f>基金残高に係る経年分析!G56</f>
        <v>11</v>
      </c>
      <c r="D73" s="184">
        <f>基金残高に係る経年分析!H56</f>
        <v>11</v>
      </c>
    </row>
    <row r="74" spans="1:16" x14ac:dyDescent="0.15">
      <c r="A74" s="183" t="s">
        <v>78</v>
      </c>
      <c r="B74" s="184">
        <f>基金残高に係る経年分析!F57</f>
        <v>1215</v>
      </c>
      <c r="C74" s="184">
        <f>基金残高に係る経年分析!G57</f>
        <v>1447</v>
      </c>
      <c r="D74" s="184">
        <f>基金残高に係る経年分析!H57</f>
        <v>1554</v>
      </c>
    </row>
  </sheetData>
  <sheetProtection algorithmName="SHA-512" hashValue="4aJAfQsDkUEpeJQTndB6BBEhw8Gh8ZGzu351zFZx+Jj+j0dxmIxswV+D0ooQBaFEOLBrhTuKN3zwXSGNeMW7BA==" saltValue="Xy2N3bS2+zc+VgeFscaG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4963485</v>
      </c>
      <c r="S5" s="727"/>
      <c r="T5" s="727"/>
      <c r="U5" s="727"/>
      <c r="V5" s="727"/>
      <c r="W5" s="727"/>
      <c r="X5" s="727"/>
      <c r="Y5" s="773"/>
      <c r="Z5" s="791">
        <v>46</v>
      </c>
      <c r="AA5" s="791"/>
      <c r="AB5" s="791"/>
      <c r="AC5" s="791"/>
      <c r="AD5" s="792">
        <v>4591565</v>
      </c>
      <c r="AE5" s="792"/>
      <c r="AF5" s="792"/>
      <c r="AG5" s="792"/>
      <c r="AH5" s="792"/>
      <c r="AI5" s="792"/>
      <c r="AJ5" s="792"/>
      <c r="AK5" s="792"/>
      <c r="AL5" s="774">
        <v>74.2</v>
      </c>
      <c r="AM5" s="743"/>
      <c r="AN5" s="743"/>
      <c r="AO5" s="775"/>
      <c r="AP5" s="760" t="s">
        <v>223</v>
      </c>
      <c r="AQ5" s="761"/>
      <c r="AR5" s="761"/>
      <c r="AS5" s="761"/>
      <c r="AT5" s="761"/>
      <c r="AU5" s="761"/>
      <c r="AV5" s="761"/>
      <c r="AW5" s="761"/>
      <c r="AX5" s="761"/>
      <c r="AY5" s="761"/>
      <c r="AZ5" s="761"/>
      <c r="BA5" s="761"/>
      <c r="BB5" s="761"/>
      <c r="BC5" s="761"/>
      <c r="BD5" s="761"/>
      <c r="BE5" s="761"/>
      <c r="BF5" s="762"/>
      <c r="BG5" s="661">
        <v>4669852</v>
      </c>
      <c r="BH5" s="664"/>
      <c r="BI5" s="664"/>
      <c r="BJ5" s="664"/>
      <c r="BK5" s="664"/>
      <c r="BL5" s="664"/>
      <c r="BM5" s="664"/>
      <c r="BN5" s="665"/>
      <c r="BO5" s="723">
        <v>94.1</v>
      </c>
      <c r="BP5" s="723"/>
      <c r="BQ5" s="723"/>
      <c r="BR5" s="723"/>
      <c r="BS5" s="724">
        <v>78287</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86447</v>
      </c>
      <c r="S6" s="664"/>
      <c r="T6" s="664"/>
      <c r="U6" s="664"/>
      <c r="V6" s="664"/>
      <c r="W6" s="664"/>
      <c r="X6" s="664"/>
      <c r="Y6" s="665"/>
      <c r="Z6" s="723">
        <v>0.8</v>
      </c>
      <c r="AA6" s="723"/>
      <c r="AB6" s="723"/>
      <c r="AC6" s="723"/>
      <c r="AD6" s="724">
        <v>86447</v>
      </c>
      <c r="AE6" s="724"/>
      <c r="AF6" s="724"/>
      <c r="AG6" s="724"/>
      <c r="AH6" s="724"/>
      <c r="AI6" s="724"/>
      <c r="AJ6" s="724"/>
      <c r="AK6" s="724"/>
      <c r="AL6" s="666">
        <v>1.4</v>
      </c>
      <c r="AM6" s="667"/>
      <c r="AN6" s="667"/>
      <c r="AO6" s="725"/>
      <c r="AP6" s="658" t="s">
        <v>228</v>
      </c>
      <c r="AQ6" s="659"/>
      <c r="AR6" s="659"/>
      <c r="AS6" s="659"/>
      <c r="AT6" s="659"/>
      <c r="AU6" s="659"/>
      <c r="AV6" s="659"/>
      <c r="AW6" s="659"/>
      <c r="AX6" s="659"/>
      <c r="AY6" s="659"/>
      <c r="AZ6" s="659"/>
      <c r="BA6" s="659"/>
      <c r="BB6" s="659"/>
      <c r="BC6" s="659"/>
      <c r="BD6" s="659"/>
      <c r="BE6" s="659"/>
      <c r="BF6" s="660"/>
      <c r="BG6" s="661">
        <v>4669852</v>
      </c>
      <c r="BH6" s="664"/>
      <c r="BI6" s="664"/>
      <c r="BJ6" s="664"/>
      <c r="BK6" s="664"/>
      <c r="BL6" s="664"/>
      <c r="BM6" s="664"/>
      <c r="BN6" s="665"/>
      <c r="BO6" s="723">
        <v>94.1</v>
      </c>
      <c r="BP6" s="723"/>
      <c r="BQ6" s="723"/>
      <c r="BR6" s="723"/>
      <c r="BS6" s="724">
        <v>78287</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131954</v>
      </c>
      <c r="CS6" s="664"/>
      <c r="CT6" s="664"/>
      <c r="CU6" s="664"/>
      <c r="CV6" s="664"/>
      <c r="CW6" s="664"/>
      <c r="CX6" s="664"/>
      <c r="CY6" s="665"/>
      <c r="CZ6" s="774">
        <v>1.3</v>
      </c>
      <c r="DA6" s="743"/>
      <c r="DB6" s="743"/>
      <c r="DC6" s="777"/>
      <c r="DD6" s="669" t="s">
        <v>230</v>
      </c>
      <c r="DE6" s="664"/>
      <c r="DF6" s="664"/>
      <c r="DG6" s="664"/>
      <c r="DH6" s="664"/>
      <c r="DI6" s="664"/>
      <c r="DJ6" s="664"/>
      <c r="DK6" s="664"/>
      <c r="DL6" s="664"/>
      <c r="DM6" s="664"/>
      <c r="DN6" s="664"/>
      <c r="DO6" s="664"/>
      <c r="DP6" s="665"/>
      <c r="DQ6" s="669">
        <v>131954</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10176</v>
      </c>
      <c r="S7" s="664"/>
      <c r="T7" s="664"/>
      <c r="U7" s="664"/>
      <c r="V7" s="664"/>
      <c r="W7" s="664"/>
      <c r="X7" s="664"/>
      <c r="Y7" s="665"/>
      <c r="Z7" s="723">
        <v>0.1</v>
      </c>
      <c r="AA7" s="723"/>
      <c r="AB7" s="723"/>
      <c r="AC7" s="723"/>
      <c r="AD7" s="724">
        <v>10176</v>
      </c>
      <c r="AE7" s="724"/>
      <c r="AF7" s="724"/>
      <c r="AG7" s="724"/>
      <c r="AH7" s="724"/>
      <c r="AI7" s="724"/>
      <c r="AJ7" s="724"/>
      <c r="AK7" s="724"/>
      <c r="AL7" s="666">
        <v>0.2</v>
      </c>
      <c r="AM7" s="667"/>
      <c r="AN7" s="667"/>
      <c r="AO7" s="725"/>
      <c r="AP7" s="658" t="s">
        <v>232</v>
      </c>
      <c r="AQ7" s="659"/>
      <c r="AR7" s="659"/>
      <c r="AS7" s="659"/>
      <c r="AT7" s="659"/>
      <c r="AU7" s="659"/>
      <c r="AV7" s="659"/>
      <c r="AW7" s="659"/>
      <c r="AX7" s="659"/>
      <c r="AY7" s="659"/>
      <c r="AZ7" s="659"/>
      <c r="BA7" s="659"/>
      <c r="BB7" s="659"/>
      <c r="BC7" s="659"/>
      <c r="BD7" s="659"/>
      <c r="BE7" s="659"/>
      <c r="BF7" s="660"/>
      <c r="BG7" s="661">
        <v>2487745</v>
      </c>
      <c r="BH7" s="664"/>
      <c r="BI7" s="664"/>
      <c r="BJ7" s="664"/>
      <c r="BK7" s="664"/>
      <c r="BL7" s="664"/>
      <c r="BM7" s="664"/>
      <c r="BN7" s="665"/>
      <c r="BO7" s="723">
        <v>50.1</v>
      </c>
      <c r="BP7" s="723"/>
      <c r="BQ7" s="723"/>
      <c r="BR7" s="723"/>
      <c r="BS7" s="724">
        <v>78287</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1385714</v>
      </c>
      <c r="CS7" s="664"/>
      <c r="CT7" s="664"/>
      <c r="CU7" s="664"/>
      <c r="CV7" s="664"/>
      <c r="CW7" s="664"/>
      <c r="CX7" s="664"/>
      <c r="CY7" s="665"/>
      <c r="CZ7" s="723">
        <v>13.2</v>
      </c>
      <c r="DA7" s="723"/>
      <c r="DB7" s="723"/>
      <c r="DC7" s="723"/>
      <c r="DD7" s="669">
        <v>24998</v>
      </c>
      <c r="DE7" s="664"/>
      <c r="DF7" s="664"/>
      <c r="DG7" s="664"/>
      <c r="DH7" s="664"/>
      <c r="DI7" s="664"/>
      <c r="DJ7" s="664"/>
      <c r="DK7" s="664"/>
      <c r="DL7" s="664"/>
      <c r="DM7" s="664"/>
      <c r="DN7" s="664"/>
      <c r="DO7" s="664"/>
      <c r="DP7" s="665"/>
      <c r="DQ7" s="669">
        <v>1253918</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29001</v>
      </c>
      <c r="S8" s="664"/>
      <c r="T8" s="664"/>
      <c r="U8" s="664"/>
      <c r="V8" s="664"/>
      <c r="W8" s="664"/>
      <c r="X8" s="664"/>
      <c r="Y8" s="665"/>
      <c r="Z8" s="723">
        <v>0.3</v>
      </c>
      <c r="AA8" s="723"/>
      <c r="AB8" s="723"/>
      <c r="AC8" s="723"/>
      <c r="AD8" s="724">
        <v>29001</v>
      </c>
      <c r="AE8" s="724"/>
      <c r="AF8" s="724"/>
      <c r="AG8" s="724"/>
      <c r="AH8" s="724"/>
      <c r="AI8" s="724"/>
      <c r="AJ8" s="724"/>
      <c r="AK8" s="724"/>
      <c r="AL8" s="666">
        <v>0.5</v>
      </c>
      <c r="AM8" s="667"/>
      <c r="AN8" s="667"/>
      <c r="AO8" s="725"/>
      <c r="AP8" s="658" t="s">
        <v>235</v>
      </c>
      <c r="AQ8" s="659"/>
      <c r="AR8" s="659"/>
      <c r="AS8" s="659"/>
      <c r="AT8" s="659"/>
      <c r="AU8" s="659"/>
      <c r="AV8" s="659"/>
      <c r="AW8" s="659"/>
      <c r="AX8" s="659"/>
      <c r="AY8" s="659"/>
      <c r="AZ8" s="659"/>
      <c r="BA8" s="659"/>
      <c r="BB8" s="659"/>
      <c r="BC8" s="659"/>
      <c r="BD8" s="659"/>
      <c r="BE8" s="659"/>
      <c r="BF8" s="660"/>
      <c r="BG8" s="661">
        <v>63026</v>
      </c>
      <c r="BH8" s="664"/>
      <c r="BI8" s="664"/>
      <c r="BJ8" s="664"/>
      <c r="BK8" s="664"/>
      <c r="BL8" s="664"/>
      <c r="BM8" s="664"/>
      <c r="BN8" s="665"/>
      <c r="BO8" s="723">
        <v>1.3</v>
      </c>
      <c r="BP8" s="723"/>
      <c r="BQ8" s="723"/>
      <c r="BR8" s="723"/>
      <c r="BS8" s="669" t="s">
        <v>230</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4520798</v>
      </c>
      <c r="CS8" s="664"/>
      <c r="CT8" s="664"/>
      <c r="CU8" s="664"/>
      <c r="CV8" s="664"/>
      <c r="CW8" s="664"/>
      <c r="CX8" s="664"/>
      <c r="CY8" s="665"/>
      <c r="CZ8" s="723">
        <v>43.1</v>
      </c>
      <c r="DA8" s="723"/>
      <c r="DB8" s="723"/>
      <c r="DC8" s="723"/>
      <c r="DD8" s="669">
        <v>677953</v>
      </c>
      <c r="DE8" s="664"/>
      <c r="DF8" s="664"/>
      <c r="DG8" s="664"/>
      <c r="DH8" s="664"/>
      <c r="DI8" s="664"/>
      <c r="DJ8" s="664"/>
      <c r="DK8" s="664"/>
      <c r="DL8" s="664"/>
      <c r="DM8" s="664"/>
      <c r="DN8" s="664"/>
      <c r="DO8" s="664"/>
      <c r="DP8" s="665"/>
      <c r="DQ8" s="669">
        <v>2414621</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22019</v>
      </c>
      <c r="S9" s="664"/>
      <c r="T9" s="664"/>
      <c r="U9" s="664"/>
      <c r="V9" s="664"/>
      <c r="W9" s="664"/>
      <c r="X9" s="664"/>
      <c r="Y9" s="665"/>
      <c r="Z9" s="723">
        <v>0.2</v>
      </c>
      <c r="AA9" s="723"/>
      <c r="AB9" s="723"/>
      <c r="AC9" s="723"/>
      <c r="AD9" s="724">
        <v>22019</v>
      </c>
      <c r="AE9" s="724"/>
      <c r="AF9" s="724"/>
      <c r="AG9" s="724"/>
      <c r="AH9" s="724"/>
      <c r="AI9" s="724"/>
      <c r="AJ9" s="724"/>
      <c r="AK9" s="724"/>
      <c r="AL9" s="666">
        <v>0.4</v>
      </c>
      <c r="AM9" s="667"/>
      <c r="AN9" s="667"/>
      <c r="AO9" s="725"/>
      <c r="AP9" s="658" t="s">
        <v>238</v>
      </c>
      <c r="AQ9" s="659"/>
      <c r="AR9" s="659"/>
      <c r="AS9" s="659"/>
      <c r="AT9" s="659"/>
      <c r="AU9" s="659"/>
      <c r="AV9" s="659"/>
      <c r="AW9" s="659"/>
      <c r="AX9" s="659"/>
      <c r="AY9" s="659"/>
      <c r="AZ9" s="659"/>
      <c r="BA9" s="659"/>
      <c r="BB9" s="659"/>
      <c r="BC9" s="659"/>
      <c r="BD9" s="659"/>
      <c r="BE9" s="659"/>
      <c r="BF9" s="660"/>
      <c r="BG9" s="661">
        <v>1927719</v>
      </c>
      <c r="BH9" s="664"/>
      <c r="BI9" s="664"/>
      <c r="BJ9" s="664"/>
      <c r="BK9" s="664"/>
      <c r="BL9" s="664"/>
      <c r="BM9" s="664"/>
      <c r="BN9" s="665"/>
      <c r="BO9" s="723">
        <v>38.799999999999997</v>
      </c>
      <c r="BP9" s="723"/>
      <c r="BQ9" s="723"/>
      <c r="BR9" s="723"/>
      <c r="BS9" s="669" t="s">
        <v>230</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833965</v>
      </c>
      <c r="CS9" s="664"/>
      <c r="CT9" s="664"/>
      <c r="CU9" s="664"/>
      <c r="CV9" s="664"/>
      <c r="CW9" s="664"/>
      <c r="CX9" s="664"/>
      <c r="CY9" s="665"/>
      <c r="CZ9" s="723">
        <v>7.9</v>
      </c>
      <c r="DA9" s="723"/>
      <c r="DB9" s="723"/>
      <c r="DC9" s="723"/>
      <c r="DD9" s="669">
        <v>4670</v>
      </c>
      <c r="DE9" s="664"/>
      <c r="DF9" s="664"/>
      <c r="DG9" s="664"/>
      <c r="DH9" s="664"/>
      <c r="DI9" s="664"/>
      <c r="DJ9" s="664"/>
      <c r="DK9" s="664"/>
      <c r="DL9" s="664"/>
      <c r="DM9" s="664"/>
      <c r="DN9" s="664"/>
      <c r="DO9" s="664"/>
      <c r="DP9" s="665"/>
      <c r="DQ9" s="669">
        <v>800974</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230</v>
      </c>
      <c r="S10" s="664"/>
      <c r="T10" s="664"/>
      <c r="U10" s="664"/>
      <c r="V10" s="664"/>
      <c r="W10" s="664"/>
      <c r="X10" s="664"/>
      <c r="Y10" s="665"/>
      <c r="Z10" s="723" t="s">
        <v>230</v>
      </c>
      <c r="AA10" s="723"/>
      <c r="AB10" s="723"/>
      <c r="AC10" s="723"/>
      <c r="AD10" s="724" t="s">
        <v>128</v>
      </c>
      <c r="AE10" s="724"/>
      <c r="AF10" s="724"/>
      <c r="AG10" s="724"/>
      <c r="AH10" s="724"/>
      <c r="AI10" s="724"/>
      <c r="AJ10" s="724"/>
      <c r="AK10" s="724"/>
      <c r="AL10" s="666" t="s">
        <v>230</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89225</v>
      </c>
      <c r="BH10" s="664"/>
      <c r="BI10" s="664"/>
      <c r="BJ10" s="664"/>
      <c r="BK10" s="664"/>
      <c r="BL10" s="664"/>
      <c r="BM10" s="664"/>
      <c r="BN10" s="665"/>
      <c r="BO10" s="723">
        <v>1.8</v>
      </c>
      <c r="BP10" s="723"/>
      <c r="BQ10" s="723"/>
      <c r="BR10" s="723"/>
      <c r="BS10" s="669" t="s">
        <v>128</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6275</v>
      </c>
      <c r="CS10" s="664"/>
      <c r="CT10" s="664"/>
      <c r="CU10" s="664"/>
      <c r="CV10" s="664"/>
      <c r="CW10" s="664"/>
      <c r="CX10" s="664"/>
      <c r="CY10" s="665"/>
      <c r="CZ10" s="723">
        <v>0.1</v>
      </c>
      <c r="DA10" s="723"/>
      <c r="DB10" s="723"/>
      <c r="DC10" s="723"/>
      <c r="DD10" s="669" t="s">
        <v>230</v>
      </c>
      <c r="DE10" s="664"/>
      <c r="DF10" s="664"/>
      <c r="DG10" s="664"/>
      <c r="DH10" s="664"/>
      <c r="DI10" s="664"/>
      <c r="DJ10" s="664"/>
      <c r="DK10" s="664"/>
      <c r="DL10" s="664"/>
      <c r="DM10" s="664"/>
      <c r="DN10" s="664"/>
      <c r="DO10" s="664"/>
      <c r="DP10" s="665"/>
      <c r="DQ10" s="669">
        <v>275</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244</v>
      </c>
      <c r="AA11" s="723"/>
      <c r="AB11" s="723"/>
      <c r="AC11" s="723"/>
      <c r="AD11" s="724" t="s">
        <v>230</v>
      </c>
      <c r="AE11" s="724"/>
      <c r="AF11" s="724"/>
      <c r="AG11" s="724"/>
      <c r="AH11" s="724"/>
      <c r="AI11" s="724"/>
      <c r="AJ11" s="724"/>
      <c r="AK11" s="724"/>
      <c r="AL11" s="666" t="s">
        <v>128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407775</v>
      </c>
      <c r="BH11" s="664"/>
      <c r="BI11" s="664"/>
      <c r="BJ11" s="664"/>
      <c r="BK11" s="664"/>
      <c r="BL11" s="664"/>
      <c r="BM11" s="664"/>
      <c r="BN11" s="665"/>
      <c r="BO11" s="723">
        <v>8.1999999999999993</v>
      </c>
      <c r="BP11" s="723"/>
      <c r="BQ11" s="723"/>
      <c r="BR11" s="723"/>
      <c r="BS11" s="669">
        <v>78287</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89375</v>
      </c>
      <c r="CS11" s="664"/>
      <c r="CT11" s="664"/>
      <c r="CU11" s="664"/>
      <c r="CV11" s="664"/>
      <c r="CW11" s="664"/>
      <c r="CX11" s="664"/>
      <c r="CY11" s="665"/>
      <c r="CZ11" s="723">
        <v>0.9</v>
      </c>
      <c r="DA11" s="723"/>
      <c r="DB11" s="723"/>
      <c r="DC11" s="723"/>
      <c r="DD11" s="669">
        <v>21375</v>
      </c>
      <c r="DE11" s="664"/>
      <c r="DF11" s="664"/>
      <c r="DG11" s="664"/>
      <c r="DH11" s="664"/>
      <c r="DI11" s="664"/>
      <c r="DJ11" s="664"/>
      <c r="DK11" s="664"/>
      <c r="DL11" s="664"/>
      <c r="DM11" s="664"/>
      <c r="DN11" s="664"/>
      <c r="DO11" s="664"/>
      <c r="DP11" s="665"/>
      <c r="DQ11" s="669">
        <v>70907</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573639</v>
      </c>
      <c r="S12" s="664"/>
      <c r="T12" s="664"/>
      <c r="U12" s="664"/>
      <c r="V12" s="664"/>
      <c r="W12" s="664"/>
      <c r="X12" s="664"/>
      <c r="Y12" s="665"/>
      <c r="Z12" s="723">
        <v>5.3</v>
      </c>
      <c r="AA12" s="723"/>
      <c r="AB12" s="723"/>
      <c r="AC12" s="723"/>
      <c r="AD12" s="724">
        <v>573639</v>
      </c>
      <c r="AE12" s="724"/>
      <c r="AF12" s="724"/>
      <c r="AG12" s="724"/>
      <c r="AH12" s="724"/>
      <c r="AI12" s="724"/>
      <c r="AJ12" s="724"/>
      <c r="AK12" s="724"/>
      <c r="AL12" s="666">
        <v>9.3000000000000007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1926612</v>
      </c>
      <c r="BH12" s="664"/>
      <c r="BI12" s="664"/>
      <c r="BJ12" s="664"/>
      <c r="BK12" s="664"/>
      <c r="BL12" s="664"/>
      <c r="BM12" s="664"/>
      <c r="BN12" s="665"/>
      <c r="BO12" s="723">
        <v>38.799999999999997</v>
      </c>
      <c r="BP12" s="723"/>
      <c r="BQ12" s="723"/>
      <c r="BR12" s="723"/>
      <c r="BS12" s="669" t="s">
        <v>230</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124681</v>
      </c>
      <c r="CS12" s="664"/>
      <c r="CT12" s="664"/>
      <c r="CU12" s="664"/>
      <c r="CV12" s="664"/>
      <c r="CW12" s="664"/>
      <c r="CX12" s="664"/>
      <c r="CY12" s="665"/>
      <c r="CZ12" s="723">
        <v>1.2</v>
      </c>
      <c r="DA12" s="723"/>
      <c r="DB12" s="723"/>
      <c r="DC12" s="723"/>
      <c r="DD12" s="669" t="s">
        <v>230</v>
      </c>
      <c r="DE12" s="664"/>
      <c r="DF12" s="664"/>
      <c r="DG12" s="664"/>
      <c r="DH12" s="664"/>
      <c r="DI12" s="664"/>
      <c r="DJ12" s="664"/>
      <c r="DK12" s="664"/>
      <c r="DL12" s="664"/>
      <c r="DM12" s="664"/>
      <c r="DN12" s="664"/>
      <c r="DO12" s="664"/>
      <c r="DP12" s="665"/>
      <c r="DQ12" s="669">
        <v>59780</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230</v>
      </c>
      <c r="S13" s="664"/>
      <c r="T13" s="664"/>
      <c r="U13" s="664"/>
      <c r="V13" s="664"/>
      <c r="W13" s="664"/>
      <c r="X13" s="664"/>
      <c r="Y13" s="665"/>
      <c r="Z13" s="723" t="s">
        <v>244</v>
      </c>
      <c r="AA13" s="723"/>
      <c r="AB13" s="723"/>
      <c r="AC13" s="723"/>
      <c r="AD13" s="724" t="s">
        <v>230</v>
      </c>
      <c r="AE13" s="724"/>
      <c r="AF13" s="724"/>
      <c r="AG13" s="724"/>
      <c r="AH13" s="724"/>
      <c r="AI13" s="724"/>
      <c r="AJ13" s="724"/>
      <c r="AK13" s="724"/>
      <c r="AL13" s="666" t="s">
        <v>230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1920797</v>
      </c>
      <c r="BH13" s="664"/>
      <c r="BI13" s="664"/>
      <c r="BJ13" s="664"/>
      <c r="BK13" s="664"/>
      <c r="BL13" s="664"/>
      <c r="BM13" s="664"/>
      <c r="BN13" s="665"/>
      <c r="BO13" s="723">
        <v>38.700000000000003</v>
      </c>
      <c r="BP13" s="723"/>
      <c r="BQ13" s="723"/>
      <c r="BR13" s="723"/>
      <c r="BS13" s="669" t="s">
        <v>230</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998366</v>
      </c>
      <c r="CS13" s="664"/>
      <c r="CT13" s="664"/>
      <c r="CU13" s="664"/>
      <c r="CV13" s="664"/>
      <c r="CW13" s="664"/>
      <c r="CX13" s="664"/>
      <c r="CY13" s="665"/>
      <c r="CZ13" s="723">
        <v>9.5</v>
      </c>
      <c r="DA13" s="723"/>
      <c r="DB13" s="723"/>
      <c r="DC13" s="723"/>
      <c r="DD13" s="669">
        <v>382853</v>
      </c>
      <c r="DE13" s="664"/>
      <c r="DF13" s="664"/>
      <c r="DG13" s="664"/>
      <c r="DH13" s="664"/>
      <c r="DI13" s="664"/>
      <c r="DJ13" s="664"/>
      <c r="DK13" s="664"/>
      <c r="DL13" s="664"/>
      <c r="DM13" s="664"/>
      <c r="DN13" s="664"/>
      <c r="DO13" s="664"/>
      <c r="DP13" s="665"/>
      <c r="DQ13" s="669">
        <v>869682</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128</v>
      </c>
      <c r="AA14" s="723"/>
      <c r="AB14" s="723"/>
      <c r="AC14" s="723"/>
      <c r="AD14" s="724" t="s">
        <v>230</v>
      </c>
      <c r="AE14" s="724"/>
      <c r="AF14" s="724"/>
      <c r="AG14" s="724"/>
      <c r="AH14" s="724"/>
      <c r="AI14" s="724"/>
      <c r="AJ14" s="724"/>
      <c r="AK14" s="724"/>
      <c r="AL14" s="666" t="s">
        <v>128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69992</v>
      </c>
      <c r="BH14" s="664"/>
      <c r="BI14" s="664"/>
      <c r="BJ14" s="664"/>
      <c r="BK14" s="664"/>
      <c r="BL14" s="664"/>
      <c r="BM14" s="664"/>
      <c r="BN14" s="665"/>
      <c r="BO14" s="723">
        <v>1.4</v>
      </c>
      <c r="BP14" s="723"/>
      <c r="BQ14" s="723"/>
      <c r="BR14" s="723"/>
      <c r="BS14" s="669" t="s">
        <v>244</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454699</v>
      </c>
      <c r="CS14" s="664"/>
      <c r="CT14" s="664"/>
      <c r="CU14" s="664"/>
      <c r="CV14" s="664"/>
      <c r="CW14" s="664"/>
      <c r="CX14" s="664"/>
      <c r="CY14" s="665"/>
      <c r="CZ14" s="723">
        <v>4.3</v>
      </c>
      <c r="DA14" s="723"/>
      <c r="DB14" s="723"/>
      <c r="DC14" s="723"/>
      <c r="DD14" s="669">
        <v>7944</v>
      </c>
      <c r="DE14" s="664"/>
      <c r="DF14" s="664"/>
      <c r="DG14" s="664"/>
      <c r="DH14" s="664"/>
      <c r="DI14" s="664"/>
      <c r="DJ14" s="664"/>
      <c r="DK14" s="664"/>
      <c r="DL14" s="664"/>
      <c r="DM14" s="664"/>
      <c r="DN14" s="664"/>
      <c r="DO14" s="664"/>
      <c r="DP14" s="665"/>
      <c r="DQ14" s="669">
        <v>447752</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49974</v>
      </c>
      <c r="S15" s="664"/>
      <c r="T15" s="664"/>
      <c r="U15" s="664"/>
      <c r="V15" s="664"/>
      <c r="W15" s="664"/>
      <c r="X15" s="664"/>
      <c r="Y15" s="665"/>
      <c r="Z15" s="723">
        <v>0.5</v>
      </c>
      <c r="AA15" s="723"/>
      <c r="AB15" s="723"/>
      <c r="AC15" s="723"/>
      <c r="AD15" s="724">
        <v>49974</v>
      </c>
      <c r="AE15" s="724"/>
      <c r="AF15" s="724"/>
      <c r="AG15" s="724"/>
      <c r="AH15" s="724"/>
      <c r="AI15" s="724"/>
      <c r="AJ15" s="724"/>
      <c r="AK15" s="724"/>
      <c r="AL15" s="666">
        <v>0.8</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185503</v>
      </c>
      <c r="BH15" s="664"/>
      <c r="BI15" s="664"/>
      <c r="BJ15" s="664"/>
      <c r="BK15" s="664"/>
      <c r="BL15" s="664"/>
      <c r="BM15" s="664"/>
      <c r="BN15" s="665"/>
      <c r="BO15" s="723">
        <v>3.7</v>
      </c>
      <c r="BP15" s="723"/>
      <c r="BQ15" s="723"/>
      <c r="BR15" s="723"/>
      <c r="BS15" s="669" t="s">
        <v>230</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1338497</v>
      </c>
      <c r="CS15" s="664"/>
      <c r="CT15" s="664"/>
      <c r="CU15" s="664"/>
      <c r="CV15" s="664"/>
      <c r="CW15" s="664"/>
      <c r="CX15" s="664"/>
      <c r="CY15" s="665"/>
      <c r="CZ15" s="723">
        <v>12.7</v>
      </c>
      <c r="DA15" s="723"/>
      <c r="DB15" s="723"/>
      <c r="DC15" s="723"/>
      <c r="DD15" s="669">
        <v>321141</v>
      </c>
      <c r="DE15" s="664"/>
      <c r="DF15" s="664"/>
      <c r="DG15" s="664"/>
      <c r="DH15" s="664"/>
      <c r="DI15" s="664"/>
      <c r="DJ15" s="664"/>
      <c r="DK15" s="664"/>
      <c r="DL15" s="664"/>
      <c r="DM15" s="664"/>
      <c r="DN15" s="664"/>
      <c r="DO15" s="664"/>
      <c r="DP15" s="665"/>
      <c r="DQ15" s="669">
        <v>925831</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230</v>
      </c>
      <c r="AE16" s="724"/>
      <c r="AF16" s="724"/>
      <c r="AG16" s="724"/>
      <c r="AH16" s="724"/>
      <c r="AI16" s="724"/>
      <c r="AJ16" s="724"/>
      <c r="AK16" s="724"/>
      <c r="AL16" s="666" t="s">
        <v>230</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230</v>
      </c>
      <c r="BH16" s="664"/>
      <c r="BI16" s="664"/>
      <c r="BJ16" s="664"/>
      <c r="BK16" s="664"/>
      <c r="BL16" s="664"/>
      <c r="BM16" s="664"/>
      <c r="BN16" s="665"/>
      <c r="BO16" s="723" t="s">
        <v>230</v>
      </c>
      <c r="BP16" s="723"/>
      <c r="BQ16" s="723"/>
      <c r="BR16" s="723"/>
      <c r="BS16" s="669" t="s">
        <v>128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230</v>
      </c>
      <c r="DA16" s="723"/>
      <c r="DB16" s="723"/>
      <c r="DC16" s="723"/>
      <c r="DD16" s="669" t="s">
        <v>230</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32758</v>
      </c>
      <c r="S17" s="664"/>
      <c r="T17" s="664"/>
      <c r="U17" s="664"/>
      <c r="V17" s="664"/>
      <c r="W17" s="664"/>
      <c r="X17" s="664"/>
      <c r="Y17" s="665"/>
      <c r="Z17" s="723">
        <v>0.3</v>
      </c>
      <c r="AA17" s="723"/>
      <c r="AB17" s="723"/>
      <c r="AC17" s="723"/>
      <c r="AD17" s="724">
        <v>32758</v>
      </c>
      <c r="AE17" s="724"/>
      <c r="AF17" s="724"/>
      <c r="AG17" s="724"/>
      <c r="AH17" s="724"/>
      <c r="AI17" s="724"/>
      <c r="AJ17" s="724"/>
      <c r="AK17" s="724"/>
      <c r="AL17" s="666">
        <v>0.5</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230</v>
      </c>
      <c r="BH17" s="664"/>
      <c r="BI17" s="664"/>
      <c r="BJ17" s="664"/>
      <c r="BK17" s="664"/>
      <c r="BL17" s="664"/>
      <c r="BM17" s="664"/>
      <c r="BN17" s="665"/>
      <c r="BO17" s="723" t="s">
        <v>230</v>
      </c>
      <c r="BP17" s="723"/>
      <c r="BQ17" s="723"/>
      <c r="BR17" s="723"/>
      <c r="BS17" s="669" t="s">
        <v>230</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615788</v>
      </c>
      <c r="CS17" s="664"/>
      <c r="CT17" s="664"/>
      <c r="CU17" s="664"/>
      <c r="CV17" s="664"/>
      <c r="CW17" s="664"/>
      <c r="CX17" s="664"/>
      <c r="CY17" s="665"/>
      <c r="CZ17" s="723">
        <v>5.9</v>
      </c>
      <c r="DA17" s="723"/>
      <c r="DB17" s="723"/>
      <c r="DC17" s="723"/>
      <c r="DD17" s="669" t="s">
        <v>230</v>
      </c>
      <c r="DE17" s="664"/>
      <c r="DF17" s="664"/>
      <c r="DG17" s="664"/>
      <c r="DH17" s="664"/>
      <c r="DI17" s="664"/>
      <c r="DJ17" s="664"/>
      <c r="DK17" s="664"/>
      <c r="DL17" s="664"/>
      <c r="DM17" s="664"/>
      <c r="DN17" s="664"/>
      <c r="DO17" s="664"/>
      <c r="DP17" s="665"/>
      <c r="DQ17" s="669">
        <v>615788</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799346</v>
      </c>
      <c r="S18" s="664"/>
      <c r="T18" s="664"/>
      <c r="U18" s="664"/>
      <c r="V18" s="664"/>
      <c r="W18" s="664"/>
      <c r="X18" s="664"/>
      <c r="Y18" s="665"/>
      <c r="Z18" s="723">
        <v>7.4</v>
      </c>
      <c r="AA18" s="723"/>
      <c r="AB18" s="723"/>
      <c r="AC18" s="723"/>
      <c r="AD18" s="724">
        <v>766288</v>
      </c>
      <c r="AE18" s="724"/>
      <c r="AF18" s="724"/>
      <c r="AG18" s="724"/>
      <c r="AH18" s="724"/>
      <c r="AI18" s="724"/>
      <c r="AJ18" s="724"/>
      <c r="AK18" s="724"/>
      <c r="AL18" s="666">
        <v>12.4</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230</v>
      </c>
      <c r="BP18" s="723"/>
      <c r="BQ18" s="723"/>
      <c r="BR18" s="723"/>
      <c r="BS18" s="669" t="s">
        <v>230</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230</v>
      </c>
      <c r="CS18" s="664"/>
      <c r="CT18" s="664"/>
      <c r="CU18" s="664"/>
      <c r="CV18" s="664"/>
      <c r="CW18" s="664"/>
      <c r="CX18" s="664"/>
      <c r="CY18" s="665"/>
      <c r="CZ18" s="723" t="s">
        <v>244</v>
      </c>
      <c r="DA18" s="723"/>
      <c r="DB18" s="723"/>
      <c r="DC18" s="723"/>
      <c r="DD18" s="669" t="s">
        <v>128</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766288</v>
      </c>
      <c r="S19" s="664"/>
      <c r="T19" s="664"/>
      <c r="U19" s="664"/>
      <c r="V19" s="664"/>
      <c r="W19" s="664"/>
      <c r="X19" s="664"/>
      <c r="Y19" s="665"/>
      <c r="Z19" s="723">
        <v>7.1</v>
      </c>
      <c r="AA19" s="723"/>
      <c r="AB19" s="723"/>
      <c r="AC19" s="723"/>
      <c r="AD19" s="724">
        <v>766288</v>
      </c>
      <c r="AE19" s="724"/>
      <c r="AF19" s="724"/>
      <c r="AG19" s="724"/>
      <c r="AH19" s="724"/>
      <c r="AI19" s="724"/>
      <c r="AJ19" s="724"/>
      <c r="AK19" s="724"/>
      <c r="AL19" s="666">
        <v>12.4</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293633</v>
      </c>
      <c r="BH19" s="664"/>
      <c r="BI19" s="664"/>
      <c r="BJ19" s="664"/>
      <c r="BK19" s="664"/>
      <c r="BL19" s="664"/>
      <c r="BM19" s="664"/>
      <c r="BN19" s="665"/>
      <c r="BO19" s="723">
        <v>5.9</v>
      </c>
      <c r="BP19" s="723"/>
      <c r="BQ19" s="723"/>
      <c r="BR19" s="723"/>
      <c r="BS19" s="669" t="s">
        <v>230</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230</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33058</v>
      </c>
      <c r="S20" s="664"/>
      <c r="T20" s="664"/>
      <c r="U20" s="664"/>
      <c r="V20" s="664"/>
      <c r="W20" s="664"/>
      <c r="X20" s="664"/>
      <c r="Y20" s="665"/>
      <c r="Z20" s="723">
        <v>0.3</v>
      </c>
      <c r="AA20" s="723"/>
      <c r="AB20" s="723"/>
      <c r="AC20" s="723"/>
      <c r="AD20" s="724" t="s">
        <v>128</v>
      </c>
      <c r="AE20" s="724"/>
      <c r="AF20" s="724"/>
      <c r="AG20" s="724"/>
      <c r="AH20" s="724"/>
      <c r="AI20" s="724"/>
      <c r="AJ20" s="724"/>
      <c r="AK20" s="724"/>
      <c r="AL20" s="666" t="s">
        <v>128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293633</v>
      </c>
      <c r="BH20" s="664"/>
      <c r="BI20" s="664"/>
      <c r="BJ20" s="664"/>
      <c r="BK20" s="664"/>
      <c r="BL20" s="664"/>
      <c r="BM20" s="664"/>
      <c r="BN20" s="665"/>
      <c r="BO20" s="723">
        <v>5.9</v>
      </c>
      <c r="BP20" s="723"/>
      <c r="BQ20" s="723"/>
      <c r="BR20" s="723"/>
      <c r="BS20" s="669" t="s">
        <v>230</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10500112</v>
      </c>
      <c r="CS20" s="664"/>
      <c r="CT20" s="664"/>
      <c r="CU20" s="664"/>
      <c r="CV20" s="664"/>
      <c r="CW20" s="664"/>
      <c r="CX20" s="664"/>
      <c r="CY20" s="665"/>
      <c r="CZ20" s="723">
        <v>100</v>
      </c>
      <c r="DA20" s="723"/>
      <c r="DB20" s="723"/>
      <c r="DC20" s="723"/>
      <c r="DD20" s="669">
        <v>1440934</v>
      </c>
      <c r="DE20" s="664"/>
      <c r="DF20" s="664"/>
      <c r="DG20" s="664"/>
      <c r="DH20" s="664"/>
      <c r="DI20" s="664"/>
      <c r="DJ20" s="664"/>
      <c r="DK20" s="664"/>
      <c r="DL20" s="664"/>
      <c r="DM20" s="664"/>
      <c r="DN20" s="664"/>
      <c r="DO20" s="664"/>
      <c r="DP20" s="665"/>
      <c r="DQ20" s="669">
        <v>7591482</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230</v>
      </c>
      <c r="S21" s="664"/>
      <c r="T21" s="664"/>
      <c r="U21" s="664"/>
      <c r="V21" s="664"/>
      <c r="W21" s="664"/>
      <c r="X21" s="664"/>
      <c r="Y21" s="665"/>
      <c r="Z21" s="723" t="s">
        <v>230</v>
      </c>
      <c r="AA21" s="723"/>
      <c r="AB21" s="723"/>
      <c r="AC21" s="723"/>
      <c r="AD21" s="724" t="s">
        <v>128</v>
      </c>
      <c r="AE21" s="724"/>
      <c r="AF21" s="724"/>
      <c r="AG21" s="724"/>
      <c r="AH21" s="724"/>
      <c r="AI21" s="724"/>
      <c r="AJ21" s="724"/>
      <c r="AK21" s="724"/>
      <c r="AL21" s="666" t="s">
        <v>128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230</v>
      </c>
      <c r="BH21" s="664"/>
      <c r="BI21" s="664"/>
      <c r="BJ21" s="664"/>
      <c r="BK21" s="664"/>
      <c r="BL21" s="664"/>
      <c r="BM21" s="664"/>
      <c r="BN21" s="665"/>
      <c r="BO21" s="723" t="s">
        <v>128</v>
      </c>
      <c r="BP21" s="723"/>
      <c r="BQ21" s="723"/>
      <c r="BR21" s="723"/>
      <c r="BS21" s="669" t="s">
        <v>230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6566845</v>
      </c>
      <c r="S22" s="664"/>
      <c r="T22" s="664"/>
      <c r="U22" s="664"/>
      <c r="V22" s="664"/>
      <c r="W22" s="664"/>
      <c r="X22" s="664"/>
      <c r="Y22" s="665"/>
      <c r="Z22" s="723">
        <v>60.8</v>
      </c>
      <c r="AA22" s="723"/>
      <c r="AB22" s="723"/>
      <c r="AC22" s="723"/>
      <c r="AD22" s="724">
        <v>6161867</v>
      </c>
      <c r="AE22" s="724"/>
      <c r="AF22" s="724"/>
      <c r="AG22" s="724"/>
      <c r="AH22" s="724"/>
      <c r="AI22" s="724"/>
      <c r="AJ22" s="724"/>
      <c r="AK22" s="724"/>
      <c r="AL22" s="666">
        <v>99.6</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230</v>
      </c>
      <c r="BH22" s="664"/>
      <c r="BI22" s="664"/>
      <c r="BJ22" s="664"/>
      <c r="BK22" s="664"/>
      <c r="BL22" s="664"/>
      <c r="BM22" s="664"/>
      <c r="BN22" s="665"/>
      <c r="BO22" s="723" t="s">
        <v>128</v>
      </c>
      <c r="BP22" s="723"/>
      <c r="BQ22" s="723"/>
      <c r="BR22" s="723"/>
      <c r="BS22" s="669" t="s">
        <v>230</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4058</v>
      </c>
      <c r="S23" s="664"/>
      <c r="T23" s="664"/>
      <c r="U23" s="664"/>
      <c r="V23" s="664"/>
      <c r="W23" s="664"/>
      <c r="X23" s="664"/>
      <c r="Y23" s="665"/>
      <c r="Z23" s="723">
        <v>0</v>
      </c>
      <c r="AA23" s="723"/>
      <c r="AB23" s="723"/>
      <c r="AC23" s="723"/>
      <c r="AD23" s="724">
        <v>4058</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293633</v>
      </c>
      <c r="BH23" s="664"/>
      <c r="BI23" s="664"/>
      <c r="BJ23" s="664"/>
      <c r="BK23" s="664"/>
      <c r="BL23" s="664"/>
      <c r="BM23" s="664"/>
      <c r="BN23" s="665"/>
      <c r="BO23" s="723">
        <v>5.9</v>
      </c>
      <c r="BP23" s="723"/>
      <c r="BQ23" s="723"/>
      <c r="BR23" s="723"/>
      <c r="BS23" s="669" t="s">
        <v>230</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28753</v>
      </c>
      <c r="S24" s="664"/>
      <c r="T24" s="664"/>
      <c r="U24" s="664"/>
      <c r="V24" s="664"/>
      <c r="W24" s="664"/>
      <c r="X24" s="664"/>
      <c r="Y24" s="665"/>
      <c r="Z24" s="723">
        <v>0.3</v>
      </c>
      <c r="AA24" s="723"/>
      <c r="AB24" s="723"/>
      <c r="AC24" s="723"/>
      <c r="AD24" s="724">
        <v>35</v>
      </c>
      <c r="AE24" s="724"/>
      <c r="AF24" s="724"/>
      <c r="AG24" s="724"/>
      <c r="AH24" s="724"/>
      <c r="AI24" s="724"/>
      <c r="AJ24" s="724"/>
      <c r="AK24" s="724"/>
      <c r="AL24" s="666">
        <v>0</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4211073</v>
      </c>
      <c r="CS24" s="727"/>
      <c r="CT24" s="727"/>
      <c r="CU24" s="727"/>
      <c r="CV24" s="727"/>
      <c r="CW24" s="727"/>
      <c r="CX24" s="727"/>
      <c r="CY24" s="773"/>
      <c r="CZ24" s="774">
        <v>40.1</v>
      </c>
      <c r="DA24" s="743"/>
      <c r="DB24" s="743"/>
      <c r="DC24" s="777"/>
      <c r="DD24" s="772">
        <v>2893730</v>
      </c>
      <c r="DE24" s="727"/>
      <c r="DF24" s="727"/>
      <c r="DG24" s="727"/>
      <c r="DH24" s="727"/>
      <c r="DI24" s="727"/>
      <c r="DJ24" s="727"/>
      <c r="DK24" s="773"/>
      <c r="DL24" s="772">
        <v>2887502</v>
      </c>
      <c r="DM24" s="727"/>
      <c r="DN24" s="727"/>
      <c r="DO24" s="727"/>
      <c r="DP24" s="727"/>
      <c r="DQ24" s="727"/>
      <c r="DR24" s="727"/>
      <c r="DS24" s="727"/>
      <c r="DT24" s="727"/>
      <c r="DU24" s="727"/>
      <c r="DV24" s="773"/>
      <c r="DW24" s="774">
        <v>43</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209109</v>
      </c>
      <c r="S25" s="664"/>
      <c r="T25" s="664"/>
      <c r="U25" s="664"/>
      <c r="V25" s="664"/>
      <c r="W25" s="664"/>
      <c r="X25" s="664"/>
      <c r="Y25" s="665"/>
      <c r="Z25" s="723">
        <v>1.9</v>
      </c>
      <c r="AA25" s="723"/>
      <c r="AB25" s="723"/>
      <c r="AC25" s="723"/>
      <c r="AD25" s="724">
        <v>19519</v>
      </c>
      <c r="AE25" s="724"/>
      <c r="AF25" s="724"/>
      <c r="AG25" s="724"/>
      <c r="AH25" s="724"/>
      <c r="AI25" s="724"/>
      <c r="AJ25" s="724"/>
      <c r="AK25" s="724"/>
      <c r="AL25" s="666">
        <v>0.3</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1770569</v>
      </c>
      <c r="CS25" s="662"/>
      <c r="CT25" s="662"/>
      <c r="CU25" s="662"/>
      <c r="CV25" s="662"/>
      <c r="CW25" s="662"/>
      <c r="CX25" s="662"/>
      <c r="CY25" s="663"/>
      <c r="CZ25" s="666">
        <v>16.899999999999999</v>
      </c>
      <c r="DA25" s="695"/>
      <c r="DB25" s="695"/>
      <c r="DC25" s="696"/>
      <c r="DD25" s="669">
        <v>1519112</v>
      </c>
      <c r="DE25" s="662"/>
      <c r="DF25" s="662"/>
      <c r="DG25" s="662"/>
      <c r="DH25" s="662"/>
      <c r="DI25" s="662"/>
      <c r="DJ25" s="662"/>
      <c r="DK25" s="663"/>
      <c r="DL25" s="669">
        <v>1512994</v>
      </c>
      <c r="DM25" s="662"/>
      <c r="DN25" s="662"/>
      <c r="DO25" s="662"/>
      <c r="DP25" s="662"/>
      <c r="DQ25" s="662"/>
      <c r="DR25" s="662"/>
      <c r="DS25" s="662"/>
      <c r="DT25" s="662"/>
      <c r="DU25" s="662"/>
      <c r="DV25" s="663"/>
      <c r="DW25" s="666">
        <v>22.5</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35330</v>
      </c>
      <c r="S26" s="664"/>
      <c r="T26" s="664"/>
      <c r="U26" s="664"/>
      <c r="V26" s="664"/>
      <c r="W26" s="664"/>
      <c r="X26" s="664"/>
      <c r="Y26" s="665"/>
      <c r="Z26" s="723">
        <v>0.3</v>
      </c>
      <c r="AA26" s="723"/>
      <c r="AB26" s="723"/>
      <c r="AC26" s="723"/>
      <c r="AD26" s="724" t="s">
        <v>230</v>
      </c>
      <c r="AE26" s="724"/>
      <c r="AF26" s="724"/>
      <c r="AG26" s="724"/>
      <c r="AH26" s="724"/>
      <c r="AI26" s="724"/>
      <c r="AJ26" s="724"/>
      <c r="AK26" s="724"/>
      <c r="AL26" s="666" t="s">
        <v>128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230</v>
      </c>
      <c r="BH26" s="664"/>
      <c r="BI26" s="664"/>
      <c r="BJ26" s="664"/>
      <c r="BK26" s="664"/>
      <c r="BL26" s="664"/>
      <c r="BM26" s="664"/>
      <c r="BN26" s="665"/>
      <c r="BO26" s="723" t="s">
        <v>230</v>
      </c>
      <c r="BP26" s="723"/>
      <c r="BQ26" s="723"/>
      <c r="BR26" s="723"/>
      <c r="BS26" s="669" t="s">
        <v>230</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1155556</v>
      </c>
      <c r="CS26" s="664"/>
      <c r="CT26" s="664"/>
      <c r="CU26" s="664"/>
      <c r="CV26" s="664"/>
      <c r="CW26" s="664"/>
      <c r="CX26" s="664"/>
      <c r="CY26" s="665"/>
      <c r="CZ26" s="666">
        <v>11</v>
      </c>
      <c r="DA26" s="695"/>
      <c r="DB26" s="695"/>
      <c r="DC26" s="696"/>
      <c r="DD26" s="669">
        <v>918212</v>
      </c>
      <c r="DE26" s="664"/>
      <c r="DF26" s="664"/>
      <c r="DG26" s="664"/>
      <c r="DH26" s="664"/>
      <c r="DI26" s="664"/>
      <c r="DJ26" s="664"/>
      <c r="DK26" s="665"/>
      <c r="DL26" s="669" t="s">
        <v>230</v>
      </c>
      <c r="DM26" s="664"/>
      <c r="DN26" s="664"/>
      <c r="DO26" s="664"/>
      <c r="DP26" s="664"/>
      <c r="DQ26" s="664"/>
      <c r="DR26" s="664"/>
      <c r="DS26" s="664"/>
      <c r="DT26" s="664"/>
      <c r="DU26" s="664"/>
      <c r="DV26" s="665"/>
      <c r="DW26" s="666" t="s">
        <v>230</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1127168</v>
      </c>
      <c r="S27" s="664"/>
      <c r="T27" s="664"/>
      <c r="U27" s="664"/>
      <c r="V27" s="664"/>
      <c r="W27" s="664"/>
      <c r="X27" s="664"/>
      <c r="Y27" s="665"/>
      <c r="Z27" s="723">
        <v>10.4</v>
      </c>
      <c r="AA27" s="723"/>
      <c r="AB27" s="723"/>
      <c r="AC27" s="723"/>
      <c r="AD27" s="724" t="s">
        <v>128</v>
      </c>
      <c r="AE27" s="724"/>
      <c r="AF27" s="724"/>
      <c r="AG27" s="724"/>
      <c r="AH27" s="724"/>
      <c r="AI27" s="724"/>
      <c r="AJ27" s="724"/>
      <c r="AK27" s="724"/>
      <c r="AL27" s="666" t="s">
        <v>230</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4963485</v>
      </c>
      <c r="BH27" s="664"/>
      <c r="BI27" s="664"/>
      <c r="BJ27" s="664"/>
      <c r="BK27" s="664"/>
      <c r="BL27" s="664"/>
      <c r="BM27" s="664"/>
      <c r="BN27" s="665"/>
      <c r="BO27" s="723">
        <v>100</v>
      </c>
      <c r="BP27" s="723"/>
      <c r="BQ27" s="723"/>
      <c r="BR27" s="723"/>
      <c r="BS27" s="669">
        <v>78287</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1824716</v>
      </c>
      <c r="CS27" s="662"/>
      <c r="CT27" s="662"/>
      <c r="CU27" s="662"/>
      <c r="CV27" s="662"/>
      <c r="CW27" s="662"/>
      <c r="CX27" s="662"/>
      <c r="CY27" s="663"/>
      <c r="CZ27" s="666">
        <v>17.399999999999999</v>
      </c>
      <c r="DA27" s="695"/>
      <c r="DB27" s="695"/>
      <c r="DC27" s="696"/>
      <c r="DD27" s="669">
        <v>758830</v>
      </c>
      <c r="DE27" s="662"/>
      <c r="DF27" s="662"/>
      <c r="DG27" s="662"/>
      <c r="DH27" s="662"/>
      <c r="DI27" s="662"/>
      <c r="DJ27" s="662"/>
      <c r="DK27" s="663"/>
      <c r="DL27" s="669">
        <v>758720</v>
      </c>
      <c r="DM27" s="662"/>
      <c r="DN27" s="662"/>
      <c r="DO27" s="662"/>
      <c r="DP27" s="662"/>
      <c r="DQ27" s="662"/>
      <c r="DR27" s="662"/>
      <c r="DS27" s="662"/>
      <c r="DT27" s="662"/>
      <c r="DU27" s="662"/>
      <c r="DV27" s="663"/>
      <c r="DW27" s="666">
        <v>11.3</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230</v>
      </c>
      <c r="AE28" s="724"/>
      <c r="AF28" s="724"/>
      <c r="AG28" s="724"/>
      <c r="AH28" s="724"/>
      <c r="AI28" s="724"/>
      <c r="AJ28" s="724"/>
      <c r="AK28" s="724"/>
      <c r="AL28" s="666" t="s">
        <v>230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615788</v>
      </c>
      <c r="CS28" s="664"/>
      <c r="CT28" s="664"/>
      <c r="CU28" s="664"/>
      <c r="CV28" s="664"/>
      <c r="CW28" s="664"/>
      <c r="CX28" s="664"/>
      <c r="CY28" s="665"/>
      <c r="CZ28" s="666">
        <v>5.9</v>
      </c>
      <c r="DA28" s="695"/>
      <c r="DB28" s="695"/>
      <c r="DC28" s="696"/>
      <c r="DD28" s="669">
        <v>615788</v>
      </c>
      <c r="DE28" s="664"/>
      <c r="DF28" s="664"/>
      <c r="DG28" s="664"/>
      <c r="DH28" s="664"/>
      <c r="DI28" s="664"/>
      <c r="DJ28" s="664"/>
      <c r="DK28" s="665"/>
      <c r="DL28" s="669">
        <v>615788</v>
      </c>
      <c r="DM28" s="664"/>
      <c r="DN28" s="664"/>
      <c r="DO28" s="664"/>
      <c r="DP28" s="664"/>
      <c r="DQ28" s="664"/>
      <c r="DR28" s="664"/>
      <c r="DS28" s="664"/>
      <c r="DT28" s="664"/>
      <c r="DU28" s="664"/>
      <c r="DV28" s="665"/>
      <c r="DW28" s="666">
        <v>9.1999999999999993</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659645</v>
      </c>
      <c r="S29" s="664"/>
      <c r="T29" s="664"/>
      <c r="U29" s="664"/>
      <c r="V29" s="664"/>
      <c r="W29" s="664"/>
      <c r="X29" s="664"/>
      <c r="Y29" s="665"/>
      <c r="Z29" s="723">
        <v>6.1</v>
      </c>
      <c r="AA29" s="723"/>
      <c r="AB29" s="723"/>
      <c r="AC29" s="723"/>
      <c r="AD29" s="724" t="s">
        <v>128</v>
      </c>
      <c r="AE29" s="724"/>
      <c r="AF29" s="724"/>
      <c r="AG29" s="724"/>
      <c r="AH29" s="724"/>
      <c r="AI29" s="724"/>
      <c r="AJ29" s="724"/>
      <c r="AK29" s="724"/>
      <c r="AL29" s="666" t="s">
        <v>230</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615788</v>
      </c>
      <c r="CS29" s="662"/>
      <c r="CT29" s="662"/>
      <c r="CU29" s="662"/>
      <c r="CV29" s="662"/>
      <c r="CW29" s="662"/>
      <c r="CX29" s="662"/>
      <c r="CY29" s="663"/>
      <c r="CZ29" s="666">
        <v>5.9</v>
      </c>
      <c r="DA29" s="695"/>
      <c r="DB29" s="695"/>
      <c r="DC29" s="696"/>
      <c r="DD29" s="669">
        <v>615788</v>
      </c>
      <c r="DE29" s="662"/>
      <c r="DF29" s="662"/>
      <c r="DG29" s="662"/>
      <c r="DH29" s="662"/>
      <c r="DI29" s="662"/>
      <c r="DJ29" s="662"/>
      <c r="DK29" s="663"/>
      <c r="DL29" s="669">
        <v>615788</v>
      </c>
      <c r="DM29" s="662"/>
      <c r="DN29" s="662"/>
      <c r="DO29" s="662"/>
      <c r="DP29" s="662"/>
      <c r="DQ29" s="662"/>
      <c r="DR29" s="662"/>
      <c r="DS29" s="662"/>
      <c r="DT29" s="662"/>
      <c r="DU29" s="662"/>
      <c r="DV29" s="663"/>
      <c r="DW29" s="666">
        <v>9.1999999999999993</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17166</v>
      </c>
      <c r="S30" s="664"/>
      <c r="T30" s="664"/>
      <c r="U30" s="664"/>
      <c r="V30" s="664"/>
      <c r="W30" s="664"/>
      <c r="X30" s="664"/>
      <c r="Y30" s="665"/>
      <c r="Z30" s="723">
        <v>0.2</v>
      </c>
      <c r="AA30" s="723"/>
      <c r="AB30" s="723"/>
      <c r="AC30" s="723"/>
      <c r="AD30" s="724">
        <v>1570</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184</v>
      </c>
      <c r="AY30" s="761"/>
      <c r="AZ30" s="761"/>
      <c r="BA30" s="761"/>
      <c r="BB30" s="761"/>
      <c r="BC30" s="761"/>
      <c r="BD30" s="761"/>
      <c r="BE30" s="761"/>
      <c r="BF30" s="762"/>
      <c r="BG30" s="741">
        <v>99.2</v>
      </c>
      <c r="BH30" s="742"/>
      <c r="BI30" s="742"/>
      <c r="BJ30" s="742"/>
      <c r="BK30" s="742"/>
      <c r="BL30" s="742"/>
      <c r="BM30" s="743">
        <v>97.2</v>
      </c>
      <c r="BN30" s="742"/>
      <c r="BO30" s="742"/>
      <c r="BP30" s="742"/>
      <c r="BQ30" s="744"/>
      <c r="BR30" s="741">
        <v>99.1</v>
      </c>
      <c r="BS30" s="742"/>
      <c r="BT30" s="742"/>
      <c r="BU30" s="742"/>
      <c r="BV30" s="742"/>
      <c r="BW30" s="742"/>
      <c r="BX30" s="743">
        <v>97.3</v>
      </c>
      <c r="BY30" s="742"/>
      <c r="BZ30" s="742"/>
      <c r="CA30" s="742"/>
      <c r="CB30" s="744"/>
      <c r="CD30" s="747"/>
      <c r="CE30" s="748"/>
      <c r="CF30" s="705" t="s">
        <v>308</v>
      </c>
      <c r="CG30" s="702"/>
      <c r="CH30" s="702"/>
      <c r="CI30" s="702"/>
      <c r="CJ30" s="702"/>
      <c r="CK30" s="702"/>
      <c r="CL30" s="702"/>
      <c r="CM30" s="702"/>
      <c r="CN30" s="702"/>
      <c r="CO30" s="702"/>
      <c r="CP30" s="702"/>
      <c r="CQ30" s="703"/>
      <c r="CR30" s="661">
        <v>574626</v>
      </c>
      <c r="CS30" s="664"/>
      <c r="CT30" s="664"/>
      <c r="CU30" s="664"/>
      <c r="CV30" s="664"/>
      <c r="CW30" s="664"/>
      <c r="CX30" s="664"/>
      <c r="CY30" s="665"/>
      <c r="CZ30" s="666">
        <v>5.5</v>
      </c>
      <c r="DA30" s="695"/>
      <c r="DB30" s="695"/>
      <c r="DC30" s="696"/>
      <c r="DD30" s="669">
        <v>574626</v>
      </c>
      <c r="DE30" s="664"/>
      <c r="DF30" s="664"/>
      <c r="DG30" s="664"/>
      <c r="DH30" s="664"/>
      <c r="DI30" s="664"/>
      <c r="DJ30" s="664"/>
      <c r="DK30" s="665"/>
      <c r="DL30" s="669">
        <v>574626</v>
      </c>
      <c r="DM30" s="664"/>
      <c r="DN30" s="664"/>
      <c r="DO30" s="664"/>
      <c r="DP30" s="664"/>
      <c r="DQ30" s="664"/>
      <c r="DR30" s="664"/>
      <c r="DS30" s="664"/>
      <c r="DT30" s="664"/>
      <c r="DU30" s="664"/>
      <c r="DV30" s="665"/>
      <c r="DW30" s="666">
        <v>8.6</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12557</v>
      </c>
      <c r="S31" s="664"/>
      <c r="T31" s="664"/>
      <c r="U31" s="664"/>
      <c r="V31" s="664"/>
      <c r="W31" s="664"/>
      <c r="X31" s="664"/>
      <c r="Y31" s="665"/>
      <c r="Z31" s="723">
        <v>0.1</v>
      </c>
      <c r="AA31" s="723"/>
      <c r="AB31" s="723"/>
      <c r="AC31" s="723"/>
      <c r="AD31" s="724" t="s">
        <v>230</v>
      </c>
      <c r="AE31" s="724"/>
      <c r="AF31" s="724"/>
      <c r="AG31" s="724"/>
      <c r="AH31" s="724"/>
      <c r="AI31" s="724"/>
      <c r="AJ31" s="724"/>
      <c r="AK31" s="724"/>
      <c r="AL31" s="666" t="s">
        <v>230</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99.2</v>
      </c>
      <c r="BH31" s="662"/>
      <c r="BI31" s="662"/>
      <c r="BJ31" s="662"/>
      <c r="BK31" s="662"/>
      <c r="BL31" s="662"/>
      <c r="BM31" s="667">
        <v>97.3</v>
      </c>
      <c r="BN31" s="740"/>
      <c r="BO31" s="740"/>
      <c r="BP31" s="740"/>
      <c r="BQ31" s="701"/>
      <c r="BR31" s="739">
        <v>99.2</v>
      </c>
      <c r="BS31" s="662"/>
      <c r="BT31" s="662"/>
      <c r="BU31" s="662"/>
      <c r="BV31" s="662"/>
      <c r="BW31" s="662"/>
      <c r="BX31" s="667">
        <v>97.3</v>
      </c>
      <c r="BY31" s="740"/>
      <c r="BZ31" s="740"/>
      <c r="CA31" s="740"/>
      <c r="CB31" s="701"/>
      <c r="CD31" s="747"/>
      <c r="CE31" s="748"/>
      <c r="CF31" s="705" t="s">
        <v>312</v>
      </c>
      <c r="CG31" s="702"/>
      <c r="CH31" s="702"/>
      <c r="CI31" s="702"/>
      <c r="CJ31" s="702"/>
      <c r="CK31" s="702"/>
      <c r="CL31" s="702"/>
      <c r="CM31" s="702"/>
      <c r="CN31" s="702"/>
      <c r="CO31" s="702"/>
      <c r="CP31" s="702"/>
      <c r="CQ31" s="703"/>
      <c r="CR31" s="661">
        <v>41162</v>
      </c>
      <c r="CS31" s="662"/>
      <c r="CT31" s="662"/>
      <c r="CU31" s="662"/>
      <c r="CV31" s="662"/>
      <c r="CW31" s="662"/>
      <c r="CX31" s="662"/>
      <c r="CY31" s="663"/>
      <c r="CZ31" s="666">
        <v>0.4</v>
      </c>
      <c r="DA31" s="695"/>
      <c r="DB31" s="695"/>
      <c r="DC31" s="696"/>
      <c r="DD31" s="669">
        <v>41162</v>
      </c>
      <c r="DE31" s="662"/>
      <c r="DF31" s="662"/>
      <c r="DG31" s="662"/>
      <c r="DH31" s="662"/>
      <c r="DI31" s="662"/>
      <c r="DJ31" s="662"/>
      <c r="DK31" s="663"/>
      <c r="DL31" s="669">
        <v>41162</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558622</v>
      </c>
      <c r="S32" s="664"/>
      <c r="T32" s="664"/>
      <c r="U32" s="664"/>
      <c r="V32" s="664"/>
      <c r="W32" s="664"/>
      <c r="X32" s="664"/>
      <c r="Y32" s="665"/>
      <c r="Z32" s="723">
        <v>5.2</v>
      </c>
      <c r="AA32" s="723"/>
      <c r="AB32" s="723"/>
      <c r="AC32" s="723"/>
      <c r="AD32" s="724" t="s">
        <v>230</v>
      </c>
      <c r="AE32" s="724"/>
      <c r="AF32" s="724"/>
      <c r="AG32" s="724"/>
      <c r="AH32" s="724"/>
      <c r="AI32" s="724"/>
      <c r="AJ32" s="724"/>
      <c r="AK32" s="724"/>
      <c r="AL32" s="666" t="s">
        <v>244</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99.1</v>
      </c>
      <c r="BH32" s="677"/>
      <c r="BI32" s="677"/>
      <c r="BJ32" s="677"/>
      <c r="BK32" s="677"/>
      <c r="BL32" s="677"/>
      <c r="BM32" s="721">
        <v>97.1</v>
      </c>
      <c r="BN32" s="677"/>
      <c r="BO32" s="677"/>
      <c r="BP32" s="677"/>
      <c r="BQ32" s="714"/>
      <c r="BR32" s="738">
        <v>99</v>
      </c>
      <c r="BS32" s="677"/>
      <c r="BT32" s="677"/>
      <c r="BU32" s="677"/>
      <c r="BV32" s="677"/>
      <c r="BW32" s="677"/>
      <c r="BX32" s="721">
        <v>97.1</v>
      </c>
      <c r="BY32" s="677"/>
      <c r="BZ32" s="677"/>
      <c r="CA32" s="677"/>
      <c r="CB32" s="714"/>
      <c r="CD32" s="749"/>
      <c r="CE32" s="750"/>
      <c r="CF32" s="705" t="s">
        <v>315</v>
      </c>
      <c r="CG32" s="702"/>
      <c r="CH32" s="702"/>
      <c r="CI32" s="702"/>
      <c r="CJ32" s="702"/>
      <c r="CK32" s="702"/>
      <c r="CL32" s="702"/>
      <c r="CM32" s="702"/>
      <c r="CN32" s="702"/>
      <c r="CO32" s="702"/>
      <c r="CP32" s="702"/>
      <c r="CQ32" s="703"/>
      <c r="CR32" s="661" t="s">
        <v>128</v>
      </c>
      <c r="CS32" s="664"/>
      <c r="CT32" s="664"/>
      <c r="CU32" s="664"/>
      <c r="CV32" s="664"/>
      <c r="CW32" s="664"/>
      <c r="CX32" s="664"/>
      <c r="CY32" s="665"/>
      <c r="CZ32" s="666" t="s">
        <v>230</v>
      </c>
      <c r="DA32" s="695"/>
      <c r="DB32" s="695"/>
      <c r="DC32" s="696"/>
      <c r="DD32" s="669" t="s">
        <v>230</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301403</v>
      </c>
      <c r="S33" s="664"/>
      <c r="T33" s="664"/>
      <c r="U33" s="664"/>
      <c r="V33" s="664"/>
      <c r="W33" s="664"/>
      <c r="X33" s="664"/>
      <c r="Y33" s="665"/>
      <c r="Z33" s="723">
        <v>2.8</v>
      </c>
      <c r="AA33" s="723"/>
      <c r="AB33" s="723"/>
      <c r="AC33" s="723"/>
      <c r="AD33" s="724" t="s">
        <v>128</v>
      </c>
      <c r="AE33" s="724"/>
      <c r="AF33" s="724"/>
      <c r="AG33" s="724"/>
      <c r="AH33" s="724"/>
      <c r="AI33" s="724"/>
      <c r="AJ33" s="724"/>
      <c r="AK33" s="724"/>
      <c r="AL33" s="666" t="s">
        <v>230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4848105</v>
      </c>
      <c r="CS33" s="662"/>
      <c r="CT33" s="662"/>
      <c r="CU33" s="662"/>
      <c r="CV33" s="662"/>
      <c r="CW33" s="662"/>
      <c r="CX33" s="662"/>
      <c r="CY33" s="663"/>
      <c r="CZ33" s="666">
        <v>46.2</v>
      </c>
      <c r="DA33" s="695"/>
      <c r="DB33" s="695"/>
      <c r="DC33" s="696"/>
      <c r="DD33" s="669">
        <v>4171575</v>
      </c>
      <c r="DE33" s="662"/>
      <c r="DF33" s="662"/>
      <c r="DG33" s="662"/>
      <c r="DH33" s="662"/>
      <c r="DI33" s="662"/>
      <c r="DJ33" s="662"/>
      <c r="DK33" s="663"/>
      <c r="DL33" s="669">
        <v>3257704</v>
      </c>
      <c r="DM33" s="662"/>
      <c r="DN33" s="662"/>
      <c r="DO33" s="662"/>
      <c r="DP33" s="662"/>
      <c r="DQ33" s="662"/>
      <c r="DR33" s="662"/>
      <c r="DS33" s="662"/>
      <c r="DT33" s="662"/>
      <c r="DU33" s="662"/>
      <c r="DV33" s="663"/>
      <c r="DW33" s="666">
        <v>48.5</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460298</v>
      </c>
      <c r="S34" s="664"/>
      <c r="T34" s="664"/>
      <c r="U34" s="664"/>
      <c r="V34" s="664"/>
      <c r="W34" s="664"/>
      <c r="X34" s="664"/>
      <c r="Y34" s="665"/>
      <c r="Z34" s="723">
        <v>4.3</v>
      </c>
      <c r="AA34" s="723"/>
      <c r="AB34" s="723"/>
      <c r="AC34" s="723"/>
      <c r="AD34" s="724">
        <v>778</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1799907</v>
      </c>
      <c r="CS34" s="664"/>
      <c r="CT34" s="664"/>
      <c r="CU34" s="664"/>
      <c r="CV34" s="664"/>
      <c r="CW34" s="664"/>
      <c r="CX34" s="664"/>
      <c r="CY34" s="665"/>
      <c r="CZ34" s="666">
        <v>17.100000000000001</v>
      </c>
      <c r="DA34" s="695"/>
      <c r="DB34" s="695"/>
      <c r="DC34" s="696"/>
      <c r="DD34" s="669">
        <v>1384420</v>
      </c>
      <c r="DE34" s="664"/>
      <c r="DF34" s="664"/>
      <c r="DG34" s="664"/>
      <c r="DH34" s="664"/>
      <c r="DI34" s="664"/>
      <c r="DJ34" s="664"/>
      <c r="DK34" s="665"/>
      <c r="DL34" s="669">
        <v>1256961</v>
      </c>
      <c r="DM34" s="664"/>
      <c r="DN34" s="664"/>
      <c r="DO34" s="664"/>
      <c r="DP34" s="664"/>
      <c r="DQ34" s="664"/>
      <c r="DR34" s="664"/>
      <c r="DS34" s="664"/>
      <c r="DT34" s="664"/>
      <c r="DU34" s="664"/>
      <c r="DV34" s="665"/>
      <c r="DW34" s="666">
        <v>18.7</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816100</v>
      </c>
      <c r="S35" s="664"/>
      <c r="T35" s="664"/>
      <c r="U35" s="664"/>
      <c r="V35" s="664"/>
      <c r="W35" s="664"/>
      <c r="X35" s="664"/>
      <c r="Y35" s="665"/>
      <c r="Z35" s="723">
        <v>7.6</v>
      </c>
      <c r="AA35" s="723"/>
      <c r="AB35" s="723"/>
      <c r="AC35" s="723"/>
      <c r="AD35" s="724" t="s">
        <v>128</v>
      </c>
      <c r="AE35" s="724"/>
      <c r="AF35" s="724"/>
      <c r="AG35" s="724"/>
      <c r="AH35" s="724"/>
      <c r="AI35" s="724"/>
      <c r="AJ35" s="724"/>
      <c r="AK35" s="724"/>
      <c r="AL35" s="666" t="s">
        <v>230</v>
      </c>
      <c r="AM35" s="667"/>
      <c r="AN35" s="667"/>
      <c r="AO35" s="725"/>
      <c r="AP35" s="234"/>
      <c r="AQ35" s="729" t="s">
        <v>323</v>
      </c>
      <c r="AR35" s="730"/>
      <c r="AS35" s="730"/>
      <c r="AT35" s="730"/>
      <c r="AU35" s="730"/>
      <c r="AV35" s="730"/>
      <c r="AW35" s="730"/>
      <c r="AX35" s="730"/>
      <c r="AY35" s="731"/>
      <c r="AZ35" s="726">
        <v>1324614</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227519</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130740</v>
      </c>
      <c r="CS35" s="662"/>
      <c r="CT35" s="662"/>
      <c r="CU35" s="662"/>
      <c r="CV35" s="662"/>
      <c r="CW35" s="662"/>
      <c r="CX35" s="662"/>
      <c r="CY35" s="663"/>
      <c r="CZ35" s="666">
        <v>1.2</v>
      </c>
      <c r="DA35" s="695"/>
      <c r="DB35" s="695"/>
      <c r="DC35" s="696"/>
      <c r="DD35" s="669">
        <v>130684</v>
      </c>
      <c r="DE35" s="662"/>
      <c r="DF35" s="662"/>
      <c r="DG35" s="662"/>
      <c r="DH35" s="662"/>
      <c r="DI35" s="662"/>
      <c r="DJ35" s="662"/>
      <c r="DK35" s="663"/>
      <c r="DL35" s="669">
        <v>130643</v>
      </c>
      <c r="DM35" s="662"/>
      <c r="DN35" s="662"/>
      <c r="DO35" s="662"/>
      <c r="DP35" s="662"/>
      <c r="DQ35" s="662"/>
      <c r="DR35" s="662"/>
      <c r="DS35" s="662"/>
      <c r="DT35" s="662"/>
      <c r="DU35" s="662"/>
      <c r="DV35" s="663"/>
      <c r="DW35" s="666">
        <v>1.9</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230</v>
      </c>
      <c r="AA36" s="723"/>
      <c r="AB36" s="723"/>
      <c r="AC36" s="723"/>
      <c r="AD36" s="724" t="s">
        <v>230</v>
      </c>
      <c r="AE36" s="724"/>
      <c r="AF36" s="724"/>
      <c r="AG36" s="724"/>
      <c r="AH36" s="724"/>
      <c r="AI36" s="724"/>
      <c r="AJ36" s="724"/>
      <c r="AK36" s="724"/>
      <c r="AL36" s="666" t="s">
        <v>128</v>
      </c>
      <c r="AM36" s="667"/>
      <c r="AN36" s="667"/>
      <c r="AO36" s="725"/>
      <c r="AQ36" s="698" t="s">
        <v>327</v>
      </c>
      <c r="AR36" s="699"/>
      <c r="AS36" s="699"/>
      <c r="AT36" s="699"/>
      <c r="AU36" s="699"/>
      <c r="AV36" s="699"/>
      <c r="AW36" s="699"/>
      <c r="AX36" s="699"/>
      <c r="AY36" s="700"/>
      <c r="AZ36" s="661">
        <v>306423</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148713</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1101194</v>
      </c>
      <c r="CS36" s="664"/>
      <c r="CT36" s="664"/>
      <c r="CU36" s="664"/>
      <c r="CV36" s="664"/>
      <c r="CW36" s="664"/>
      <c r="CX36" s="664"/>
      <c r="CY36" s="665"/>
      <c r="CZ36" s="666">
        <v>10.5</v>
      </c>
      <c r="DA36" s="695"/>
      <c r="DB36" s="695"/>
      <c r="DC36" s="696"/>
      <c r="DD36" s="669">
        <v>1058225</v>
      </c>
      <c r="DE36" s="664"/>
      <c r="DF36" s="664"/>
      <c r="DG36" s="664"/>
      <c r="DH36" s="664"/>
      <c r="DI36" s="664"/>
      <c r="DJ36" s="664"/>
      <c r="DK36" s="665"/>
      <c r="DL36" s="669">
        <v>977706</v>
      </c>
      <c r="DM36" s="664"/>
      <c r="DN36" s="664"/>
      <c r="DO36" s="664"/>
      <c r="DP36" s="664"/>
      <c r="DQ36" s="664"/>
      <c r="DR36" s="664"/>
      <c r="DS36" s="664"/>
      <c r="DT36" s="664"/>
      <c r="DU36" s="664"/>
      <c r="DV36" s="665"/>
      <c r="DW36" s="666">
        <v>14.6</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530600</v>
      </c>
      <c r="S37" s="664"/>
      <c r="T37" s="664"/>
      <c r="U37" s="664"/>
      <c r="V37" s="664"/>
      <c r="W37" s="664"/>
      <c r="X37" s="664"/>
      <c r="Y37" s="665"/>
      <c r="Z37" s="723">
        <v>4.9000000000000004</v>
      </c>
      <c r="AA37" s="723"/>
      <c r="AB37" s="723"/>
      <c r="AC37" s="723"/>
      <c r="AD37" s="724" t="s">
        <v>230</v>
      </c>
      <c r="AE37" s="724"/>
      <c r="AF37" s="724"/>
      <c r="AG37" s="724"/>
      <c r="AH37" s="724"/>
      <c r="AI37" s="724"/>
      <c r="AJ37" s="724"/>
      <c r="AK37" s="724"/>
      <c r="AL37" s="666" t="s">
        <v>230</v>
      </c>
      <c r="AM37" s="667"/>
      <c r="AN37" s="667"/>
      <c r="AO37" s="725"/>
      <c r="AQ37" s="698" t="s">
        <v>331</v>
      </c>
      <c r="AR37" s="699"/>
      <c r="AS37" s="699"/>
      <c r="AT37" s="699"/>
      <c r="AU37" s="699"/>
      <c r="AV37" s="699"/>
      <c r="AW37" s="699"/>
      <c r="AX37" s="699"/>
      <c r="AY37" s="700"/>
      <c r="AZ37" s="661">
        <v>2233</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4044</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729049</v>
      </c>
      <c r="CS37" s="662"/>
      <c r="CT37" s="662"/>
      <c r="CU37" s="662"/>
      <c r="CV37" s="662"/>
      <c r="CW37" s="662"/>
      <c r="CX37" s="662"/>
      <c r="CY37" s="663"/>
      <c r="CZ37" s="666">
        <v>6.9</v>
      </c>
      <c r="DA37" s="695"/>
      <c r="DB37" s="695"/>
      <c r="DC37" s="696"/>
      <c r="DD37" s="669">
        <v>729049</v>
      </c>
      <c r="DE37" s="662"/>
      <c r="DF37" s="662"/>
      <c r="DG37" s="662"/>
      <c r="DH37" s="662"/>
      <c r="DI37" s="662"/>
      <c r="DJ37" s="662"/>
      <c r="DK37" s="663"/>
      <c r="DL37" s="669">
        <v>729049</v>
      </c>
      <c r="DM37" s="662"/>
      <c r="DN37" s="662"/>
      <c r="DO37" s="662"/>
      <c r="DP37" s="662"/>
      <c r="DQ37" s="662"/>
      <c r="DR37" s="662"/>
      <c r="DS37" s="662"/>
      <c r="DT37" s="662"/>
      <c r="DU37" s="662"/>
      <c r="DV37" s="663"/>
      <c r="DW37" s="666">
        <v>10.9</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10797054</v>
      </c>
      <c r="S38" s="713"/>
      <c r="T38" s="713"/>
      <c r="U38" s="713"/>
      <c r="V38" s="713"/>
      <c r="W38" s="713"/>
      <c r="X38" s="713"/>
      <c r="Y38" s="718"/>
      <c r="Z38" s="719">
        <v>100</v>
      </c>
      <c r="AA38" s="719"/>
      <c r="AB38" s="719"/>
      <c r="AC38" s="719"/>
      <c r="AD38" s="720">
        <v>6187827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128</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6467</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1322381</v>
      </c>
      <c r="CS38" s="664"/>
      <c r="CT38" s="664"/>
      <c r="CU38" s="664"/>
      <c r="CV38" s="664"/>
      <c r="CW38" s="664"/>
      <c r="CX38" s="664"/>
      <c r="CY38" s="665"/>
      <c r="CZ38" s="666">
        <v>12.6</v>
      </c>
      <c r="DA38" s="695"/>
      <c r="DB38" s="695"/>
      <c r="DC38" s="696"/>
      <c r="DD38" s="669">
        <v>1183721</v>
      </c>
      <c r="DE38" s="664"/>
      <c r="DF38" s="664"/>
      <c r="DG38" s="664"/>
      <c r="DH38" s="664"/>
      <c r="DI38" s="664"/>
      <c r="DJ38" s="664"/>
      <c r="DK38" s="665"/>
      <c r="DL38" s="669">
        <v>892394</v>
      </c>
      <c r="DM38" s="664"/>
      <c r="DN38" s="664"/>
      <c r="DO38" s="664"/>
      <c r="DP38" s="664"/>
      <c r="DQ38" s="664"/>
      <c r="DR38" s="664"/>
      <c r="DS38" s="664"/>
      <c r="DT38" s="664"/>
      <c r="DU38" s="664"/>
      <c r="DV38" s="665"/>
      <c r="DW38" s="666">
        <v>13.3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92</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427883</v>
      </c>
      <c r="CS39" s="662"/>
      <c r="CT39" s="662"/>
      <c r="CU39" s="662"/>
      <c r="CV39" s="662"/>
      <c r="CW39" s="662"/>
      <c r="CX39" s="662"/>
      <c r="CY39" s="663"/>
      <c r="CZ39" s="666">
        <v>4.0999999999999996</v>
      </c>
      <c r="DA39" s="695"/>
      <c r="DB39" s="695"/>
      <c r="DC39" s="696"/>
      <c r="DD39" s="669">
        <v>414525</v>
      </c>
      <c r="DE39" s="662"/>
      <c r="DF39" s="662"/>
      <c r="DG39" s="662"/>
      <c r="DH39" s="662"/>
      <c r="DI39" s="662"/>
      <c r="DJ39" s="662"/>
      <c r="DK39" s="663"/>
      <c r="DL39" s="669" t="s">
        <v>128</v>
      </c>
      <c r="DM39" s="662"/>
      <c r="DN39" s="662"/>
      <c r="DO39" s="662"/>
      <c r="DP39" s="662"/>
      <c r="DQ39" s="662"/>
      <c r="DR39" s="662"/>
      <c r="DS39" s="662"/>
      <c r="DT39" s="662"/>
      <c r="DU39" s="662"/>
      <c r="DV39" s="663"/>
      <c r="DW39" s="666" t="s">
        <v>230</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273510</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244</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66000</v>
      </c>
      <c r="CS40" s="664"/>
      <c r="CT40" s="664"/>
      <c r="CU40" s="664"/>
      <c r="CV40" s="664"/>
      <c r="CW40" s="664"/>
      <c r="CX40" s="664"/>
      <c r="CY40" s="665"/>
      <c r="CZ40" s="666">
        <v>0.6</v>
      </c>
      <c r="DA40" s="695"/>
      <c r="DB40" s="695"/>
      <c r="DC40" s="696"/>
      <c r="DD40" s="669" t="s">
        <v>230</v>
      </c>
      <c r="DE40" s="664"/>
      <c r="DF40" s="664"/>
      <c r="DG40" s="664"/>
      <c r="DH40" s="664"/>
      <c r="DI40" s="664"/>
      <c r="DJ40" s="664"/>
      <c r="DK40" s="665"/>
      <c r="DL40" s="669" t="s">
        <v>128</v>
      </c>
      <c r="DM40" s="664"/>
      <c r="DN40" s="664"/>
      <c r="DO40" s="664"/>
      <c r="DP40" s="664"/>
      <c r="DQ40" s="664"/>
      <c r="DR40" s="664"/>
      <c r="DS40" s="664"/>
      <c r="DT40" s="664"/>
      <c r="DU40" s="664"/>
      <c r="DV40" s="665"/>
      <c r="DW40" s="666" t="s">
        <v>244</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742448</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318</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230</v>
      </c>
      <c r="DA41" s="695"/>
      <c r="DB41" s="695"/>
      <c r="DC41" s="696"/>
      <c r="DD41" s="669" t="s">
        <v>230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1440934</v>
      </c>
      <c r="CS42" s="664"/>
      <c r="CT42" s="664"/>
      <c r="CU42" s="664"/>
      <c r="CV42" s="664"/>
      <c r="CW42" s="664"/>
      <c r="CX42" s="664"/>
      <c r="CY42" s="665"/>
      <c r="CZ42" s="666">
        <v>13.7</v>
      </c>
      <c r="DA42" s="667"/>
      <c r="DB42" s="667"/>
      <c r="DC42" s="668"/>
      <c r="DD42" s="669">
        <v>526177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49214</v>
      </c>
      <c r="CS43" s="662"/>
      <c r="CT43" s="662"/>
      <c r="CU43" s="662"/>
      <c r="CV43" s="662"/>
      <c r="CW43" s="662"/>
      <c r="CX43" s="662"/>
      <c r="CY43" s="663"/>
      <c r="CZ43" s="666">
        <v>0.5</v>
      </c>
      <c r="DA43" s="695"/>
      <c r="DB43" s="695"/>
      <c r="DC43" s="696"/>
      <c r="DD43" s="669">
        <v>49214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1440934</v>
      </c>
      <c r="CS44" s="664"/>
      <c r="CT44" s="664"/>
      <c r="CU44" s="664"/>
      <c r="CV44" s="664"/>
      <c r="CW44" s="664"/>
      <c r="CX44" s="664"/>
      <c r="CY44" s="665"/>
      <c r="CZ44" s="666">
        <v>13.7</v>
      </c>
      <c r="DA44" s="667"/>
      <c r="DB44" s="667"/>
      <c r="DC44" s="668"/>
      <c r="DD44" s="669">
        <v>526177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580064</v>
      </c>
      <c r="CS45" s="662"/>
      <c r="CT45" s="662"/>
      <c r="CU45" s="662"/>
      <c r="CV45" s="662"/>
      <c r="CW45" s="662"/>
      <c r="CX45" s="662"/>
      <c r="CY45" s="663"/>
      <c r="CZ45" s="666">
        <v>5.5</v>
      </c>
      <c r="DA45" s="695"/>
      <c r="DB45" s="695"/>
      <c r="DC45" s="696"/>
      <c r="DD45" s="669">
        <v>58420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859722</v>
      </c>
      <c r="CS46" s="664"/>
      <c r="CT46" s="664"/>
      <c r="CU46" s="664"/>
      <c r="CV46" s="664"/>
      <c r="CW46" s="664"/>
      <c r="CX46" s="664"/>
      <c r="CY46" s="665"/>
      <c r="CZ46" s="666">
        <v>8.1999999999999993</v>
      </c>
      <c r="DA46" s="667"/>
      <c r="DB46" s="667"/>
      <c r="DC46" s="668"/>
      <c r="DD46" s="669">
        <v>466609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128</v>
      </c>
      <c r="CS47" s="662"/>
      <c r="CT47" s="662"/>
      <c r="CU47" s="662"/>
      <c r="CV47" s="662"/>
      <c r="CW47" s="662"/>
      <c r="CX47" s="662"/>
      <c r="CY47" s="663"/>
      <c r="CZ47" s="666" t="s">
        <v>230</v>
      </c>
      <c r="DA47" s="695"/>
      <c r="DB47" s="695"/>
      <c r="DC47" s="696"/>
      <c r="DD47" s="669" t="s">
        <v>230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230</v>
      </c>
      <c r="CS48" s="664"/>
      <c r="CT48" s="664"/>
      <c r="CU48" s="664"/>
      <c r="CV48" s="664"/>
      <c r="CW48" s="664"/>
      <c r="CX48" s="664"/>
      <c r="CY48" s="665"/>
      <c r="CZ48" s="666" t="s">
        <v>230</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10500112</v>
      </c>
      <c r="CS49" s="677"/>
      <c r="CT49" s="677"/>
      <c r="CU49" s="677"/>
      <c r="CV49" s="677"/>
      <c r="CW49" s="677"/>
      <c r="CX49" s="677"/>
      <c r="CY49" s="678"/>
      <c r="CZ49" s="679">
        <v>100</v>
      </c>
      <c r="DA49" s="680"/>
      <c r="DB49" s="680"/>
      <c r="DC49" s="681"/>
      <c r="DD49" s="682">
        <v>7591482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1dWnmndhSy7IIpzIY2G3btIwSUjJNb73EnKJBDItaIufLSs2XcT+0/7Avjypu2a5Gbhr9n0Hw9W1I/jySAMXA==" saltValue="N9pFz+ITqVGTslceNMkK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10794</v>
      </c>
      <c r="R7" s="1194"/>
      <c r="S7" s="1194"/>
      <c r="T7" s="1194"/>
      <c r="U7" s="1194"/>
      <c r="V7" s="1194">
        <v>10500</v>
      </c>
      <c r="W7" s="1194"/>
      <c r="X7" s="1194"/>
      <c r="Y7" s="1194"/>
      <c r="Z7" s="1194"/>
      <c r="AA7" s="1194">
        <v>294</v>
      </c>
      <c r="AB7" s="1194"/>
      <c r="AC7" s="1194"/>
      <c r="AD7" s="1194"/>
      <c r="AE7" s="1195"/>
      <c r="AF7" s="1196">
        <v>261</v>
      </c>
      <c r="AG7" s="1197"/>
      <c r="AH7" s="1197"/>
      <c r="AI7" s="1197"/>
      <c r="AJ7" s="1198"/>
      <c r="AK7" s="1180">
        <v>559</v>
      </c>
      <c r="AL7" s="1181"/>
      <c r="AM7" s="1181"/>
      <c r="AN7" s="1181"/>
      <c r="AO7" s="1181"/>
      <c r="AP7" s="1181">
        <v>7364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3</v>
      </c>
      <c r="R8" s="1133"/>
      <c r="S8" s="1133"/>
      <c r="T8" s="1133"/>
      <c r="U8" s="1133"/>
      <c r="V8" s="1133">
        <v>0</v>
      </c>
      <c r="W8" s="1133"/>
      <c r="X8" s="1133"/>
      <c r="Y8" s="1133"/>
      <c r="Z8" s="1133"/>
      <c r="AA8" s="1133">
        <v>3</v>
      </c>
      <c r="AB8" s="1133"/>
      <c r="AC8" s="1133"/>
      <c r="AD8" s="1133"/>
      <c r="AE8" s="1134"/>
      <c r="AF8" s="1108">
        <v>3</v>
      </c>
      <c r="AG8" s="1109"/>
      <c r="AH8" s="1109"/>
      <c r="AI8" s="1109"/>
      <c r="AJ8" s="1110"/>
      <c r="AK8" s="1175" t="s">
        <v>579</v>
      </c>
      <c r="AL8" s="1176"/>
      <c r="AM8" s="1176"/>
      <c r="AN8" s="1176"/>
      <c r="AO8" s="1176"/>
      <c r="AP8" s="1176" t="s">
        <v>580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10797</v>
      </c>
      <c r="R23" s="1158"/>
      <c r="S23" s="1158"/>
      <c r="T23" s="1158"/>
      <c r="U23" s="1158"/>
      <c r="V23" s="1158">
        <v>10500</v>
      </c>
      <c r="W23" s="1158"/>
      <c r="X23" s="1158"/>
      <c r="Y23" s="1158"/>
      <c r="Z23" s="1158"/>
      <c r="AA23" s="1158">
        <v>297</v>
      </c>
      <c r="AB23" s="1158"/>
      <c r="AC23" s="1158"/>
      <c r="AD23" s="1158"/>
      <c r="AE23" s="1159"/>
      <c r="AF23" s="1160">
        <v>264</v>
      </c>
      <c r="AG23" s="1158"/>
      <c r="AH23" s="1158"/>
      <c r="AI23" s="1158"/>
      <c r="AJ23" s="1161"/>
      <c r="AK23" s="1162"/>
      <c r="AL23" s="1163"/>
      <c r="AM23" s="1163"/>
      <c r="AN23" s="1163"/>
      <c r="AO23" s="1163"/>
      <c r="AP23" s="1158">
        <v>7364</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3278</v>
      </c>
      <c r="R28" s="1143"/>
      <c r="S28" s="1143"/>
      <c r="T28" s="1143"/>
      <c r="U28" s="1143"/>
      <c r="V28" s="1143">
        <v>3050</v>
      </c>
      <c r="W28" s="1143"/>
      <c r="X28" s="1143"/>
      <c r="Y28" s="1143"/>
      <c r="Z28" s="1143"/>
      <c r="AA28" s="1143">
        <v>228</v>
      </c>
      <c r="AB28" s="1143"/>
      <c r="AC28" s="1143"/>
      <c r="AD28" s="1143"/>
      <c r="AE28" s="1144"/>
      <c r="AF28" s="1145">
        <v>228</v>
      </c>
      <c r="AG28" s="1143"/>
      <c r="AH28" s="1143"/>
      <c r="AI28" s="1143"/>
      <c r="AJ28" s="1146"/>
      <c r="AK28" s="1147">
        <v>274</v>
      </c>
      <c r="AL28" s="1135"/>
      <c r="AM28" s="1135"/>
      <c r="AN28" s="1135"/>
      <c r="AO28" s="1135"/>
      <c r="AP28" s="1135" t="s">
        <v>581</v>
      </c>
      <c r="AQ28" s="1135"/>
      <c r="AR28" s="1135"/>
      <c r="AS28" s="1135"/>
      <c r="AT28" s="1135"/>
      <c r="AU28" s="1135" t="s">
        <v>579</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2326</v>
      </c>
      <c r="R29" s="1133"/>
      <c r="S29" s="1133"/>
      <c r="T29" s="1133"/>
      <c r="U29" s="1133"/>
      <c r="V29" s="1133">
        <v>2226</v>
      </c>
      <c r="W29" s="1133"/>
      <c r="X29" s="1133"/>
      <c r="Y29" s="1133"/>
      <c r="Z29" s="1133"/>
      <c r="AA29" s="1133">
        <v>100</v>
      </c>
      <c r="AB29" s="1133"/>
      <c r="AC29" s="1133"/>
      <c r="AD29" s="1133"/>
      <c r="AE29" s="1134"/>
      <c r="AF29" s="1108">
        <v>100</v>
      </c>
      <c r="AG29" s="1109"/>
      <c r="AH29" s="1109"/>
      <c r="AI29" s="1109"/>
      <c r="AJ29" s="1110"/>
      <c r="AK29" s="1069">
        <v>371</v>
      </c>
      <c r="AL29" s="1060"/>
      <c r="AM29" s="1060"/>
      <c r="AN29" s="1060"/>
      <c r="AO29" s="1060"/>
      <c r="AP29" s="1060" t="s">
        <v>581</v>
      </c>
      <c r="AQ29" s="1060"/>
      <c r="AR29" s="1060"/>
      <c r="AS29" s="1060"/>
      <c r="AT29" s="1060"/>
      <c r="AU29" s="1060" t="s">
        <v>583</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480</v>
      </c>
      <c r="R30" s="1133"/>
      <c r="S30" s="1133"/>
      <c r="T30" s="1133"/>
      <c r="U30" s="1133"/>
      <c r="V30" s="1133">
        <v>479</v>
      </c>
      <c r="W30" s="1133"/>
      <c r="X30" s="1133"/>
      <c r="Y30" s="1133"/>
      <c r="Z30" s="1133"/>
      <c r="AA30" s="1133">
        <v>1</v>
      </c>
      <c r="AB30" s="1133"/>
      <c r="AC30" s="1133"/>
      <c r="AD30" s="1133"/>
      <c r="AE30" s="1134"/>
      <c r="AF30" s="1108">
        <v>1</v>
      </c>
      <c r="AG30" s="1109"/>
      <c r="AH30" s="1109"/>
      <c r="AI30" s="1109"/>
      <c r="AJ30" s="1110"/>
      <c r="AK30" s="1069">
        <v>62</v>
      </c>
      <c r="AL30" s="1060"/>
      <c r="AM30" s="1060"/>
      <c r="AN30" s="1060"/>
      <c r="AO30" s="1060"/>
      <c r="AP30" s="1060" t="s">
        <v>583</v>
      </c>
      <c r="AQ30" s="1060"/>
      <c r="AR30" s="1060"/>
      <c r="AS30" s="1060"/>
      <c r="AT30" s="1060"/>
      <c r="AU30" s="1060" t="s">
        <v>584</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766</v>
      </c>
      <c r="R31" s="1133"/>
      <c r="S31" s="1133"/>
      <c r="T31" s="1133"/>
      <c r="U31" s="1133"/>
      <c r="V31" s="1133">
        <v>749</v>
      </c>
      <c r="W31" s="1133"/>
      <c r="X31" s="1133"/>
      <c r="Y31" s="1133"/>
      <c r="Z31" s="1133"/>
      <c r="AA31" s="1133">
        <v>17</v>
      </c>
      <c r="AB31" s="1133"/>
      <c r="AC31" s="1133"/>
      <c r="AD31" s="1133"/>
      <c r="AE31" s="1134"/>
      <c r="AF31" s="1108">
        <v>17</v>
      </c>
      <c r="AG31" s="1109"/>
      <c r="AH31" s="1109"/>
      <c r="AI31" s="1109"/>
      <c r="AJ31" s="1110"/>
      <c r="AK31" s="1069">
        <v>306</v>
      </c>
      <c r="AL31" s="1060"/>
      <c r="AM31" s="1060"/>
      <c r="AN31" s="1060"/>
      <c r="AO31" s="1060"/>
      <c r="AP31" s="1060">
        <v>2634</v>
      </c>
      <c r="AQ31" s="1060"/>
      <c r="AR31" s="1060"/>
      <c r="AS31" s="1060"/>
      <c r="AT31" s="1060"/>
      <c r="AU31" s="1060">
        <v>2634</v>
      </c>
      <c r="AV31" s="1060"/>
      <c r="AW31" s="1060"/>
      <c r="AX31" s="1060"/>
      <c r="AY31" s="1060"/>
      <c r="AZ31" s="1131" t="s">
        <v>582</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346</v>
      </c>
      <c r="AG63" s="1048"/>
      <c r="AH63" s="1048"/>
      <c r="AI63" s="1048"/>
      <c r="AJ63" s="1119"/>
      <c r="AK63" s="1120"/>
      <c r="AL63" s="1052"/>
      <c r="AM63" s="1052"/>
      <c r="AN63" s="1052"/>
      <c r="AO63" s="1052"/>
      <c r="AP63" s="1048">
        <v>2634</v>
      </c>
      <c r="AQ63" s="1048"/>
      <c r="AR63" s="1048"/>
      <c r="AS63" s="1048"/>
      <c r="AT63" s="1048"/>
      <c r="AU63" s="1048">
        <v>2634</v>
      </c>
      <c r="AV63" s="1048"/>
      <c r="AW63" s="1048"/>
      <c r="AX63" s="1048"/>
      <c r="AY63" s="1048"/>
      <c r="AZ63" s="1114"/>
      <c r="BA63" s="1114"/>
      <c r="BB63" s="1114"/>
      <c r="BC63" s="1114"/>
      <c r="BD63" s="1114"/>
      <c r="BE63" s="1049"/>
      <c r="BF63" s="1049"/>
      <c r="BG63" s="1049"/>
      <c r="BH63" s="1049"/>
      <c r="BI63" s="1050"/>
      <c r="BJ63" s="1115" t="s">
        <v>404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406</v>
      </c>
      <c r="B66" s="1085"/>
      <c r="C66" s="1085"/>
      <c r="D66" s="1085"/>
      <c r="E66" s="1085"/>
      <c r="F66" s="1085"/>
      <c r="G66" s="1085"/>
      <c r="H66" s="1085"/>
      <c r="I66" s="1085"/>
      <c r="J66" s="1085"/>
      <c r="K66" s="1085"/>
      <c r="L66" s="1085"/>
      <c r="M66" s="1085"/>
      <c r="N66" s="1085"/>
      <c r="O66" s="1085"/>
      <c r="P66" s="1086"/>
      <c r="Q66" s="1090" t="s">
        <v>407</v>
      </c>
      <c r="R66" s="1091"/>
      <c r="S66" s="1091"/>
      <c r="T66" s="1091"/>
      <c r="U66" s="1092"/>
      <c r="V66" s="1090" t="s">
        <v>408</v>
      </c>
      <c r="W66" s="1091"/>
      <c r="X66" s="1091"/>
      <c r="Y66" s="1091"/>
      <c r="Z66" s="1092"/>
      <c r="AA66" s="1090" t="s">
        <v>409</v>
      </c>
      <c r="AB66" s="1091"/>
      <c r="AC66" s="1091"/>
      <c r="AD66" s="1091"/>
      <c r="AE66" s="1092"/>
      <c r="AF66" s="1096" t="s">
        <v>410</v>
      </c>
      <c r="AG66" s="1097"/>
      <c r="AH66" s="1097"/>
      <c r="AI66" s="1097"/>
      <c r="AJ66" s="1098"/>
      <c r="AK66" s="1090" t="s">
        <v>411</v>
      </c>
      <c r="AL66" s="1085"/>
      <c r="AM66" s="1085"/>
      <c r="AN66" s="1085"/>
      <c r="AO66" s="1086"/>
      <c r="AP66" s="1090" t="s">
        <v>412</v>
      </c>
      <c r="AQ66" s="1091"/>
      <c r="AR66" s="1091"/>
      <c r="AS66" s="1091"/>
      <c r="AT66" s="1092"/>
      <c r="AU66" s="1090" t="s">
        <v>413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585</v>
      </c>
      <c r="C68" s="1075"/>
      <c r="D68" s="1075"/>
      <c r="E68" s="1075"/>
      <c r="F68" s="1075"/>
      <c r="G68" s="1075"/>
      <c r="H68" s="1075"/>
      <c r="I68" s="1075"/>
      <c r="J68" s="1075"/>
      <c r="K68" s="1075"/>
      <c r="L68" s="1075"/>
      <c r="M68" s="1075"/>
      <c r="N68" s="1075"/>
      <c r="O68" s="1075"/>
      <c r="P68" s="1076"/>
      <c r="Q68" s="1077">
        <v>917</v>
      </c>
      <c r="R68" s="1071"/>
      <c r="S68" s="1071"/>
      <c r="T68" s="1071"/>
      <c r="U68" s="1071"/>
      <c r="V68" s="1071">
        <v>868</v>
      </c>
      <c r="W68" s="1071"/>
      <c r="X68" s="1071"/>
      <c r="Y68" s="1071"/>
      <c r="Z68" s="1071"/>
      <c r="AA68" s="1071">
        <v>49</v>
      </c>
      <c r="AB68" s="1071"/>
      <c r="AC68" s="1071"/>
      <c r="AD68" s="1071"/>
      <c r="AE68" s="1071"/>
      <c r="AF68" s="1071">
        <v>680</v>
      </c>
      <c r="AG68" s="1071"/>
      <c r="AH68" s="1071"/>
      <c r="AI68" s="1071"/>
      <c r="AJ68" s="1071"/>
      <c r="AK68" s="1071">
        <v>30</v>
      </c>
      <c r="AL68" s="1071"/>
      <c r="AM68" s="1071"/>
      <c r="AN68" s="1071"/>
      <c r="AO68" s="1071"/>
      <c r="AP68" s="1071">
        <v>525</v>
      </c>
      <c r="AQ68" s="1071"/>
      <c r="AR68" s="1071"/>
      <c r="AS68" s="1071"/>
      <c r="AT68" s="1071"/>
      <c r="AU68" s="1071" t="s">
        <v>610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858</v>
      </c>
      <c r="R69" s="1060"/>
      <c r="S69" s="1060"/>
      <c r="T69" s="1060"/>
      <c r="U69" s="1060"/>
      <c r="V69" s="1060">
        <v>841</v>
      </c>
      <c r="W69" s="1060"/>
      <c r="X69" s="1060"/>
      <c r="Y69" s="1060"/>
      <c r="Z69" s="1060"/>
      <c r="AA69" s="1060">
        <v>17</v>
      </c>
      <c r="AB69" s="1060"/>
      <c r="AC69" s="1060"/>
      <c r="AD69" s="1060"/>
      <c r="AE69" s="1060"/>
      <c r="AF69" s="1060">
        <v>17</v>
      </c>
      <c r="AG69" s="1060"/>
      <c r="AH69" s="1060"/>
      <c r="AI69" s="1060"/>
      <c r="AJ69" s="1060"/>
      <c r="AK69" s="1060">
        <v>19</v>
      </c>
      <c r="AL69" s="1060"/>
      <c r="AM69" s="1060"/>
      <c r="AN69" s="1060"/>
      <c r="AO69" s="1060"/>
      <c r="AP69" s="1060">
        <v>47</v>
      </c>
      <c r="AQ69" s="1060"/>
      <c r="AR69" s="1060"/>
      <c r="AS69" s="1060"/>
      <c r="AT69" s="1060"/>
      <c r="AU69" s="1060">
        <v>25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1268</v>
      </c>
      <c r="R70" s="1060"/>
      <c r="S70" s="1060"/>
      <c r="T70" s="1060"/>
      <c r="U70" s="1060"/>
      <c r="V70" s="1060">
        <v>1237</v>
      </c>
      <c r="W70" s="1060"/>
      <c r="X70" s="1060"/>
      <c r="Y70" s="1060"/>
      <c r="Z70" s="1060"/>
      <c r="AA70" s="1060">
        <v>31</v>
      </c>
      <c r="AB70" s="1060"/>
      <c r="AC70" s="1060"/>
      <c r="AD70" s="1060"/>
      <c r="AE70" s="1060"/>
      <c r="AF70" s="1060">
        <v>31</v>
      </c>
      <c r="AG70" s="1060"/>
      <c r="AH70" s="1060"/>
      <c r="AI70" s="1060"/>
      <c r="AJ70" s="1060"/>
      <c r="AK70" s="1060" t="s">
        <v>606</v>
      </c>
      <c r="AL70" s="1060"/>
      <c r="AM70" s="1060"/>
      <c r="AN70" s="1060"/>
      <c r="AO70" s="1060"/>
      <c r="AP70" s="1060">
        <v>460</v>
      </c>
      <c r="AQ70" s="1060"/>
      <c r="AR70" s="1060"/>
      <c r="AS70" s="1060"/>
      <c r="AT70" s="1060"/>
      <c r="AU70" s="1060">
        <v>106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588</v>
      </c>
      <c r="C71" s="1064"/>
      <c r="D71" s="1064"/>
      <c r="E71" s="1064"/>
      <c r="F71" s="1064"/>
      <c r="G71" s="1064"/>
      <c r="H71" s="1064"/>
      <c r="I71" s="1064"/>
      <c r="J71" s="1064"/>
      <c r="K71" s="1064"/>
      <c r="L71" s="1064"/>
      <c r="M71" s="1064"/>
      <c r="N71" s="1064"/>
      <c r="O71" s="1064"/>
      <c r="P71" s="1065"/>
      <c r="Q71" s="1066">
        <v>509</v>
      </c>
      <c r="R71" s="1060"/>
      <c r="S71" s="1060"/>
      <c r="T71" s="1060"/>
      <c r="U71" s="1060"/>
      <c r="V71" s="1060">
        <v>485</v>
      </c>
      <c r="W71" s="1060"/>
      <c r="X71" s="1060"/>
      <c r="Y71" s="1060"/>
      <c r="Z71" s="1060"/>
      <c r="AA71" s="1060">
        <v>24</v>
      </c>
      <c r="AB71" s="1060"/>
      <c r="AC71" s="1060"/>
      <c r="AD71" s="1060"/>
      <c r="AE71" s="1060"/>
      <c r="AF71" s="1060">
        <v>24</v>
      </c>
      <c r="AG71" s="1060"/>
      <c r="AH71" s="1060"/>
      <c r="AI71" s="1060"/>
      <c r="AJ71" s="1060"/>
      <c r="AK71" s="1060">
        <v>1</v>
      </c>
      <c r="AL71" s="1060"/>
      <c r="AM71" s="1060"/>
      <c r="AN71" s="1060"/>
      <c r="AO71" s="1060"/>
      <c r="AP71" s="1060" t="s">
        <v>608</v>
      </c>
      <c r="AQ71" s="1060"/>
      <c r="AR71" s="1060"/>
      <c r="AS71" s="1060"/>
      <c r="AT71" s="1060"/>
      <c r="AU71" s="1060" t="s">
        <v>609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6">
        <v>135</v>
      </c>
      <c r="R72" s="1060"/>
      <c r="S72" s="1060"/>
      <c r="T72" s="1060"/>
      <c r="U72" s="1060"/>
      <c r="V72" s="1060">
        <v>125</v>
      </c>
      <c r="W72" s="1060"/>
      <c r="X72" s="1060"/>
      <c r="Y72" s="1060"/>
      <c r="Z72" s="1060"/>
      <c r="AA72" s="1060">
        <v>10</v>
      </c>
      <c r="AB72" s="1060"/>
      <c r="AC72" s="1060"/>
      <c r="AD72" s="1060"/>
      <c r="AE72" s="1060"/>
      <c r="AF72" s="1060">
        <v>10</v>
      </c>
      <c r="AG72" s="1060"/>
      <c r="AH72" s="1060"/>
      <c r="AI72" s="1060"/>
      <c r="AJ72" s="1060"/>
      <c r="AK72" s="1060" t="s">
        <v>615</v>
      </c>
      <c r="AL72" s="1060"/>
      <c r="AM72" s="1060"/>
      <c r="AN72" s="1060"/>
      <c r="AO72" s="1060"/>
      <c r="AP72" s="1060" t="s">
        <v>614</v>
      </c>
      <c r="AQ72" s="1060"/>
      <c r="AR72" s="1060"/>
      <c r="AS72" s="1060"/>
      <c r="AT72" s="1060"/>
      <c r="AU72" s="1060" t="s">
        <v>607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590</v>
      </c>
      <c r="C73" s="1064"/>
      <c r="D73" s="1064"/>
      <c r="E73" s="1064"/>
      <c r="F73" s="1064"/>
      <c r="G73" s="1064"/>
      <c r="H73" s="1064"/>
      <c r="I73" s="1064"/>
      <c r="J73" s="1064"/>
      <c r="K73" s="1064"/>
      <c r="L73" s="1064"/>
      <c r="M73" s="1064"/>
      <c r="N73" s="1064"/>
      <c r="O73" s="1064"/>
      <c r="P73" s="1065"/>
      <c r="Q73" s="1066">
        <v>79</v>
      </c>
      <c r="R73" s="1060"/>
      <c r="S73" s="1060"/>
      <c r="T73" s="1060"/>
      <c r="U73" s="1060"/>
      <c r="V73" s="1060">
        <v>59</v>
      </c>
      <c r="W73" s="1060"/>
      <c r="X73" s="1060"/>
      <c r="Y73" s="1060"/>
      <c r="Z73" s="1060"/>
      <c r="AA73" s="1060">
        <v>20</v>
      </c>
      <c r="AB73" s="1060"/>
      <c r="AC73" s="1060"/>
      <c r="AD73" s="1060"/>
      <c r="AE73" s="1060"/>
      <c r="AF73" s="1060">
        <v>20</v>
      </c>
      <c r="AG73" s="1060"/>
      <c r="AH73" s="1060"/>
      <c r="AI73" s="1060"/>
      <c r="AJ73" s="1060"/>
      <c r="AK73" s="1060">
        <v>18</v>
      </c>
      <c r="AL73" s="1060"/>
      <c r="AM73" s="1060"/>
      <c r="AN73" s="1060"/>
      <c r="AO73" s="1060"/>
      <c r="AP73" s="1060" t="s">
        <v>604</v>
      </c>
      <c r="AQ73" s="1060"/>
      <c r="AR73" s="1060"/>
      <c r="AS73" s="1060"/>
      <c r="AT73" s="1060"/>
      <c r="AU73" s="1060" t="s">
        <v>605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8511</v>
      </c>
      <c r="R74" s="1060"/>
      <c r="S74" s="1060"/>
      <c r="T74" s="1060"/>
      <c r="U74" s="1060"/>
      <c r="V74" s="1060">
        <v>8447</v>
      </c>
      <c r="W74" s="1060"/>
      <c r="X74" s="1060"/>
      <c r="Y74" s="1060"/>
      <c r="Z74" s="1060"/>
      <c r="AA74" s="1060">
        <v>64</v>
      </c>
      <c r="AB74" s="1060"/>
      <c r="AC74" s="1060"/>
      <c r="AD74" s="1060"/>
      <c r="AE74" s="1060"/>
      <c r="AF74" s="1060">
        <v>64</v>
      </c>
      <c r="AG74" s="1060"/>
      <c r="AH74" s="1060"/>
      <c r="AI74" s="1060"/>
      <c r="AJ74" s="1060"/>
      <c r="AK74" s="1060">
        <v>1110</v>
      </c>
      <c r="AL74" s="1060"/>
      <c r="AM74" s="1060"/>
      <c r="AN74" s="1060"/>
      <c r="AO74" s="1060"/>
      <c r="AP74" s="1060" t="s">
        <v>609</v>
      </c>
      <c r="AQ74" s="1060"/>
      <c r="AR74" s="1060"/>
      <c r="AS74" s="1060"/>
      <c r="AT74" s="1060"/>
      <c r="AU74" s="1060" t="s">
        <v>609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592</v>
      </c>
      <c r="C75" s="1064"/>
      <c r="D75" s="1064"/>
      <c r="E75" s="1064"/>
      <c r="F75" s="1064"/>
      <c r="G75" s="1064"/>
      <c r="H75" s="1064"/>
      <c r="I75" s="1064"/>
      <c r="J75" s="1064"/>
      <c r="K75" s="1064"/>
      <c r="L75" s="1064"/>
      <c r="M75" s="1064"/>
      <c r="N75" s="1064"/>
      <c r="O75" s="1064"/>
      <c r="P75" s="1065"/>
      <c r="Q75" s="1067">
        <v>2074</v>
      </c>
      <c r="R75" s="1068"/>
      <c r="S75" s="1068"/>
      <c r="T75" s="1068"/>
      <c r="U75" s="1069"/>
      <c r="V75" s="1070">
        <v>1850</v>
      </c>
      <c r="W75" s="1068"/>
      <c r="X75" s="1068"/>
      <c r="Y75" s="1068"/>
      <c r="Z75" s="1069"/>
      <c r="AA75" s="1070">
        <v>224</v>
      </c>
      <c r="AB75" s="1068"/>
      <c r="AC75" s="1068"/>
      <c r="AD75" s="1068"/>
      <c r="AE75" s="1069"/>
      <c r="AF75" s="1070">
        <v>224</v>
      </c>
      <c r="AG75" s="1068"/>
      <c r="AH75" s="1068"/>
      <c r="AI75" s="1068"/>
      <c r="AJ75" s="1069"/>
      <c r="AK75" s="1070" t="s">
        <v>611</v>
      </c>
      <c r="AL75" s="1068"/>
      <c r="AM75" s="1068"/>
      <c r="AN75" s="1068"/>
      <c r="AO75" s="1069"/>
      <c r="AP75" s="1070" t="s">
        <v>609</v>
      </c>
      <c r="AQ75" s="1068"/>
      <c r="AR75" s="1068"/>
      <c r="AS75" s="1068"/>
      <c r="AT75" s="1069"/>
      <c r="AU75" s="1070" t="s">
        <v>609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593</v>
      </c>
      <c r="C76" s="1064"/>
      <c r="D76" s="1064"/>
      <c r="E76" s="1064"/>
      <c r="F76" s="1064"/>
      <c r="G76" s="1064"/>
      <c r="H76" s="1064"/>
      <c r="I76" s="1064"/>
      <c r="J76" s="1064"/>
      <c r="K76" s="1064"/>
      <c r="L76" s="1064"/>
      <c r="M76" s="1064"/>
      <c r="N76" s="1064"/>
      <c r="O76" s="1064"/>
      <c r="P76" s="1065"/>
      <c r="Q76" s="1067">
        <v>848493</v>
      </c>
      <c r="R76" s="1068"/>
      <c r="S76" s="1068"/>
      <c r="T76" s="1068"/>
      <c r="U76" s="1069"/>
      <c r="V76" s="1070">
        <v>821243</v>
      </c>
      <c r="W76" s="1068"/>
      <c r="X76" s="1068"/>
      <c r="Y76" s="1068"/>
      <c r="Z76" s="1069"/>
      <c r="AA76" s="1070">
        <v>27250</v>
      </c>
      <c r="AB76" s="1068"/>
      <c r="AC76" s="1068"/>
      <c r="AD76" s="1068"/>
      <c r="AE76" s="1069"/>
      <c r="AF76" s="1070">
        <v>27250</v>
      </c>
      <c r="AG76" s="1068"/>
      <c r="AH76" s="1068"/>
      <c r="AI76" s="1068"/>
      <c r="AJ76" s="1069"/>
      <c r="AK76" s="1070">
        <v>2</v>
      </c>
      <c r="AL76" s="1068"/>
      <c r="AM76" s="1068"/>
      <c r="AN76" s="1068"/>
      <c r="AO76" s="1069"/>
      <c r="AP76" s="1070" t="s">
        <v>612</v>
      </c>
      <c r="AQ76" s="1068"/>
      <c r="AR76" s="1068"/>
      <c r="AS76" s="1068"/>
      <c r="AT76" s="1069"/>
      <c r="AU76" s="1070" t="s">
        <v>613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28320</v>
      </c>
      <c r="AG88" s="1048"/>
      <c r="AH88" s="1048"/>
      <c r="AI88" s="1048"/>
      <c r="AJ88" s="1048"/>
      <c r="AK88" s="1052"/>
      <c r="AL88" s="1052"/>
      <c r="AM88" s="1052"/>
      <c r="AN88" s="1052"/>
      <c r="AO88" s="1052"/>
      <c r="AP88" s="1048">
        <v>1032</v>
      </c>
      <c r="AQ88" s="1048"/>
      <c r="AR88" s="1048"/>
      <c r="AS88" s="1048"/>
      <c r="AT88" s="1048"/>
      <c r="AU88" s="1048">
        <v>131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302</v>
      </c>
      <c r="AG109" s="983"/>
      <c r="AH109" s="983"/>
      <c r="AI109" s="983"/>
      <c r="AJ109" s="984"/>
      <c r="AK109" s="985" t="s">
        <v>301</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302</v>
      </c>
      <c r="BW109" s="983"/>
      <c r="BX109" s="983"/>
      <c r="BY109" s="983"/>
      <c r="BZ109" s="984"/>
      <c r="CA109" s="985" t="s">
        <v>301</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302</v>
      </c>
      <c r="DM109" s="983"/>
      <c r="DN109" s="983"/>
      <c r="DO109" s="983"/>
      <c r="DP109" s="984"/>
      <c r="DQ109" s="985" t="s">
        <v>301</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588122</v>
      </c>
      <c r="AB110" s="976"/>
      <c r="AC110" s="976"/>
      <c r="AD110" s="976"/>
      <c r="AE110" s="977"/>
      <c r="AF110" s="978">
        <v>624408</v>
      </c>
      <c r="AG110" s="976"/>
      <c r="AH110" s="976"/>
      <c r="AI110" s="976"/>
      <c r="AJ110" s="977"/>
      <c r="AK110" s="978">
        <v>615788</v>
      </c>
      <c r="AL110" s="976"/>
      <c r="AM110" s="976"/>
      <c r="AN110" s="976"/>
      <c r="AO110" s="977"/>
      <c r="AP110" s="979">
        <v>10.1</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7213197</v>
      </c>
      <c r="BR110" s="923"/>
      <c r="BS110" s="923"/>
      <c r="BT110" s="923"/>
      <c r="BU110" s="923"/>
      <c r="BV110" s="923">
        <v>7122849</v>
      </c>
      <c r="BW110" s="923"/>
      <c r="BX110" s="923"/>
      <c r="BY110" s="923"/>
      <c r="BZ110" s="923"/>
      <c r="CA110" s="923">
        <v>7364323</v>
      </c>
      <c r="CB110" s="923"/>
      <c r="CC110" s="923"/>
      <c r="CD110" s="923"/>
      <c r="CE110" s="923"/>
      <c r="CF110" s="947">
        <v>120.8</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431</v>
      </c>
      <c r="DM110" s="923"/>
      <c r="DN110" s="923"/>
      <c r="DO110" s="923"/>
      <c r="DP110" s="923"/>
      <c r="DQ110" s="923" t="s">
        <v>430</v>
      </c>
      <c r="DR110" s="923"/>
      <c r="DS110" s="923"/>
      <c r="DT110" s="923"/>
      <c r="DU110" s="923"/>
      <c r="DV110" s="924" t="s">
        <v>430</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433</v>
      </c>
      <c r="AG111" s="1004"/>
      <c r="AH111" s="1004"/>
      <c r="AI111" s="1004"/>
      <c r="AJ111" s="1005"/>
      <c r="AK111" s="1006" t="s">
        <v>433</v>
      </c>
      <c r="AL111" s="1004"/>
      <c r="AM111" s="1004"/>
      <c r="AN111" s="1004"/>
      <c r="AO111" s="1005"/>
      <c r="AP111" s="1007" t="s">
        <v>433</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7305</v>
      </c>
      <c r="BR111" s="895"/>
      <c r="BS111" s="895"/>
      <c r="BT111" s="895"/>
      <c r="BU111" s="895"/>
      <c r="BV111" s="895">
        <v>5479</v>
      </c>
      <c r="BW111" s="895"/>
      <c r="BX111" s="895"/>
      <c r="BY111" s="895"/>
      <c r="BZ111" s="895"/>
      <c r="CA111" s="895">
        <v>3653</v>
      </c>
      <c r="CB111" s="895"/>
      <c r="CC111" s="895"/>
      <c r="CD111" s="895"/>
      <c r="CE111" s="895"/>
      <c r="CF111" s="956">
        <v>0.1</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430</v>
      </c>
      <c r="DH111" s="895"/>
      <c r="DI111" s="895"/>
      <c r="DJ111" s="895"/>
      <c r="DK111" s="895"/>
      <c r="DL111" s="895" t="s">
        <v>430</v>
      </c>
      <c r="DM111" s="895"/>
      <c r="DN111" s="895"/>
      <c r="DO111" s="895"/>
      <c r="DP111" s="895"/>
      <c r="DQ111" s="895" t="s">
        <v>386</v>
      </c>
      <c r="DR111" s="895"/>
      <c r="DS111" s="895"/>
      <c r="DT111" s="895"/>
      <c r="DU111" s="895"/>
      <c r="DV111" s="872" t="s">
        <v>430</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431</v>
      </c>
      <c r="AB112" s="858"/>
      <c r="AC112" s="858"/>
      <c r="AD112" s="858"/>
      <c r="AE112" s="859"/>
      <c r="AF112" s="860" t="s">
        <v>431</v>
      </c>
      <c r="AG112" s="858"/>
      <c r="AH112" s="858"/>
      <c r="AI112" s="858"/>
      <c r="AJ112" s="859"/>
      <c r="AK112" s="860" t="s">
        <v>431</v>
      </c>
      <c r="AL112" s="858"/>
      <c r="AM112" s="858"/>
      <c r="AN112" s="858"/>
      <c r="AO112" s="859"/>
      <c r="AP112" s="905" t="s">
        <v>431</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2417569</v>
      </c>
      <c r="BR112" s="895"/>
      <c r="BS112" s="895"/>
      <c r="BT112" s="895"/>
      <c r="BU112" s="895"/>
      <c r="BV112" s="895">
        <v>2520181</v>
      </c>
      <c r="BW112" s="895"/>
      <c r="BX112" s="895"/>
      <c r="BY112" s="895"/>
      <c r="BZ112" s="895"/>
      <c r="CA112" s="895">
        <v>2633746</v>
      </c>
      <c r="CB112" s="895"/>
      <c r="CC112" s="895"/>
      <c r="CD112" s="895"/>
      <c r="CE112" s="895"/>
      <c r="CF112" s="956">
        <v>43.2</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386</v>
      </c>
      <c r="DH112" s="895"/>
      <c r="DI112" s="895"/>
      <c r="DJ112" s="895"/>
      <c r="DK112" s="895"/>
      <c r="DL112" s="895" t="s">
        <v>431</v>
      </c>
      <c r="DM112" s="895"/>
      <c r="DN112" s="895"/>
      <c r="DO112" s="895"/>
      <c r="DP112" s="895"/>
      <c r="DQ112" s="895" t="s">
        <v>430</v>
      </c>
      <c r="DR112" s="895"/>
      <c r="DS112" s="895"/>
      <c r="DT112" s="895"/>
      <c r="DU112" s="895"/>
      <c r="DV112" s="872" t="s">
        <v>431</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129783</v>
      </c>
      <c r="AB113" s="1004"/>
      <c r="AC113" s="1004"/>
      <c r="AD113" s="1004"/>
      <c r="AE113" s="1005"/>
      <c r="AF113" s="1006">
        <v>133253</v>
      </c>
      <c r="AG113" s="1004"/>
      <c r="AH113" s="1004"/>
      <c r="AI113" s="1004"/>
      <c r="AJ113" s="1005"/>
      <c r="AK113" s="1006">
        <v>138824</v>
      </c>
      <c r="AL113" s="1004"/>
      <c r="AM113" s="1004"/>
      <c r="AN113" s="1004"/>
      <c r="AO113" s="1005"/>
      <c r="AP113" s="1007">
        <v>2.2999999999999998</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217647</v>
      </c>
      <c r="BR113" s="895"/>
      <c r="BS113" s="895"/>
      <c r="BT113" s="895"/>
      <c r="BU113" s="895"/>
      <c r="BV113" s="895">
        <v>161277</v>
      </c>
      <c r="BW113" s="895"/>
      <c r="BX113" s="895"/>
      <c r="BY113" s="895"/>
      <c r="BZ113" s="895"/>
      <c r="CA113" s="895">
        <v>131236</v>
      </c>
      <c r="CB113" s="895"/>
      <c r="CC113" s="895"/>
      <c r="CD113" s="895"/>
      <c r="CE113" s="895"/>
      <c r="CF113" s="956">
        <v>2.2000000000000002</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443</v>
      </c>
      <c r="DM113" s="858"/>
      <c r="DN113" s="858"/>
      <c r="DO113" s="858"/>
      <c r="DP113" s="859"/>
      <c r="DQ113" s="860" t="s">
        <v>430</v>
      </c>
      <c r="DR113" s="858"/>
      <c r="DS113" s="858"/>
      <c r="DT113" s="858"/>
      <c r="DU113" s="859"/>
      <c r="DV113" s="905" t="s">
        <v>430</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56644</v>
      </c>
      <c r="AB114" s="858"/>
      <c r="AC114" s="858"/>
      <c r="AD114" s="858"/>
      <c r="AE114" s="859"/>
      <c r="AF114" s="860">
        <v>55339</v>
      </c>
      <c r="AG114" s="858"/>
      <c r="AH114" s="858"/>
      <c r="AI114" s="858"/>
      <c r="AJ114" s="859"/>
      <c r="AK114" s="860">
        <v>52133</v>
      </c>
      <c r="AL114" s="858"/>
      <c r="AM114" s="858"/>
      <c r="AN114" s="858"/>
      <c r="AO114" s="859"/>
      <c r="AP114" s="905">
        <v>0.9</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1399898</v>
      </c>
      <c r="BR114" s="895"/>
      <c r="BS114" s="895"/>
      <c r="BT114" s="895"/>
      <c r="BU114" s="895"/>
      <c r="BV114" s="895">
        <v>1407356</v>
      </c>
      <c r="BW114" s="895"/>
      <c r="BX114" s="895"/>
      <c r="BY114" s="895"/>
      <c r="BZ114" s="895"/>
      <c r="CA114" s="895">
        <v>1350734</v>
      </c>
      <c r="CB114" s="895"/>
      <c r="CC114" s="895"/>
      <c r="CD114" s="895"/>
      <c r="CE114" s="895"/>
      <c r="CF114" s="956">
        <v>22.2</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430</v>
      </c>
      <c r="DH114" s="858"/>
      <c r="DI114" s="858"/>
      <c r="DJ114" s="858"/>
      <c r="DK114" s="859"/>
      <c r="DL114" s="860" t="s">
        <v>431</v>
      </c>
      <c r="DM114" s="858"/>
      <c r="DN114" s="858"/>
      <c r="DO114" s="858"/>
      <c r="DP114" s="859"/>
      <c r="DQ114" s="860" t="s">
        <v>431</v>
      </c>
      <c r="DR114" s="858"/>
      <c r="DS114" s="858"/>
      <c r="DT114" s="858"/>
      <c r="DU114" s="859"/>
      <c r="DV114" s="905" t="s">
        <v>431</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2376</v>
      </c>
      <c r="AB115" s="1004"/>
      <c r="AC115" s="1004"/>
      <c r="AD115" s="1004"/>
      <c r="AE115" s="1005"/>
      <c r="AF115" s="1006">
        <v>1943</v>
      </c>
      <c r="AG115" s="1004"/>
      <c r="AH115" s="1004"/>
      <c r="AI115" s="1004"/>
      <c r="AJ115" s="1005"/>
      <c r="AK115" s="1006">
        <v>1914</v>
      </c>
      <c r="AL115" s="1004"/>
      <c r="AM115" s="1004"/>
      <c r="AN115" s="1004"/>
      <c r="AO115" s="1005"/>
      <c r="AP115" s="1007">
        <v>0</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443</v>
      </c>
      <c r="BR115" s="895"/>
      <c r="BS115" s="895"/>
      <c r="BT115" s="895"/>
      <c r="BU115" s="895"/>
      <c r="BV115" s="895" t="s">
        <v>431</v>
      </c>
      <c r="BW115" s="895"/>
      <c r="BX115" s="895"/>
      <c r="BY115" s="895"/>
      <c r="BZ115" s="895"/>
      <c r="CA115" s="895" t="s">
        <v>430</v>
      </c>
      <c r="CB115" s="895"/>
      <c r="CC115" s="895"/>
      <c r="CD115" s="895"/>
      <c r="CE115" s="895"/>
      <c r="CF115" s="956" t="s">
        <v>431</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431</v>
      </c>
      <c r="DM115" s="858"/>
      <c r="DN115" s="858"/>
      <c r="DO115" s="858"/>
      <c r="DP115" s="859"/>
      <c r="DQ115" s="860" t="s">
        <v>431</v>
      </c>
      <c r="DR115" s="858"/>
      <c r="DS115" s="858"/>
      <c r="DT115" s="858"/>
      <c r="DU115" s="859"/>
      <c r="DV115" s="905" t="s">
        <v>431</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386</v>
      </c>
      <c r="AG116" s="858"/>
      <c r="AH116" s="858"/>
      <c r="AI116" s="858"/>
      <c r="AJ116" s="859"/>
      <c r="AK116" s="860" t="s">
        <v>431</v>
      </c>
      <c r="AL116" s="858"/>
      <c r="AM116" s="858"/>
      <c r="AN116" s="858"/>
      <c r="AO116" s="859"/>
      <c r="AP116" s="905" t="s">
        <v>431</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386</v>
      </c>
      <c r="BW116" s="895"/>
      <c r="BX116" s="895"/>
      <c r="BY116" s="895"/>
      <c r="BZ116" s="895"/>
      <c r="CA116" s="895" t="s">
        <v>431</v>
      </c>
      <c r="CB116" s="895"/>
      <c r="CC116" s="895"/>
      <c r="CD116" s="895"/>
      <c r="CE116" s="895"/>
      <c r="CF116" s="956" t="s">
        <v>386</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7305</v>
      </c>
      <c r="DH116" s="858"/>
      <c r="DI116" s="858"/>
      <c r="DJ116" s="858"/>
      <c r="DK116" s="859"/>
      <c r="DL116" s="860">
        <v>5479</v>
      </c>
      <c r="DM116" s="858"/>
      <c r="DN116" s="858"/>
      <c r="DO116" s="858"/>
      <c r="DP116" s="859"/>
      <c r="DQ116" s="860">
        <v>3653</v>
      </c>
      <c r="DR116" s="858"/>
      <c r="DS116" s="858"/>
      <c r="DT116" s="858"/>
      <c r="DU116" s="859"/>
      <c r="DV116" s="905">
        <v>0.1</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776925</v>
      </c>
      <c r="AB117" s="990"/>
      <c r="AC117" s="990"/>
      <c r="AD117" s="990"/>
      <c r="AE117" s="991"/>
      <c r="AF117" s="992">
        <v>814943</v>
      </c>
      <c r="AG117" s="990"/>
      <c r="AH117" s="990"/>
      <c r="AI117" s="990"/>
      <c r="AJ117" s="991"/>
      <c r="AK117" s="992">
        <v>808659</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455</v>
      </c>
      <c r="BR117" s="895"/>
      <c r="BS117" s="895"/>
      <c r="BT117" s="895"/>
      <c r="BU117" s="895"/>
      <c r="BV117" s="895" t="s">
        <v>456</v>
      </c>
      <c r="BW117" s="895"/>
      <c r="BX117" s="895"/>
      <c r="BY117" s="895"/>
      <c r="BZ117" s="895"/>
      <c r="CA117" s="895" t="s">
        <v>457</v>
      </c>
      <c r="CB117" s="895"/>
      <c r="CC117" s="895"/>
      <c r="CD117" s="895"/>
      <c r="CE117" s="895"/>
      <c r="CF117" s="956" t="s">
        <v>457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457</v>
      </c>
      <c r="DH117" s="858"/>
      <c r="DI117" s="858"/>
      <c r="DJ117" s="858"/>
      <c r="DK117" s="859"/>
      <c r="DL117" s="860" t="s">
        <v>457</v>
      </c>
      <c r="DM117" s="858"/>
      <c r="DN117" s="858"/>
      <c r="DO117" s="858"/>
      <c r="DP117" s="859"/>
      <c r="DQ117" s="860" t="s">
        <v>456</v>
      </c>
      <c r="DR117" s="858"/>
      <c r="DS117" s="858"/>
      <c r="DT117" s="858"/>
      <c r="DU117" s="859"/>
      <c r="DV117" s="905" t="s">
        <v>457</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302</v>
      </c>
      <c r="AG118" s="983"/>
      <c r="AH118" s="983"/>
      <c r="AI118" s="983"/>
      <c r="AJ118" s="984"/>
      <c r="AK118" s="985" t="s">
        <v>301</v>
      </c>
      <c r="AL118" s="983"/>
      <c r="AM118" s="983"/>
      <c r="AN118" s="983"/>
      <c r="AO118" s="984"/>
      <c r="AP118" s="986" t="s">
        <v>424</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460</v>
      </c>
      <c r="BR118" s="926"/>
      <c r="BS118" s="926"/>
      <c r="BT118" s="926"/>
      <c r="BU118" s="926"/>
      <c r="BV118" s="926" t="s">
        <v>461</v>
      </c>
      <c r="BW118" s="926"/>
      <c r="BX118" s="926"/>
      <c r="BY118" s="926"/>
      <c r="BZ118" s="926"/>
      <c r="CA118" s="926" t="s">
        <v>455</v>
      </c>
      <c r="CB118" s="926"/>
      <c r="CC118" s="926"/>
      <c r="CD118" s="926"/>
      <c r="CE118" s="926"/>
      <c r="CF118" s="956" t="s">
        <v>386</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456</v>
      </c>
      <c r="DH118" s="858"/>
      <c r="DI118" s="858"/>
      <c r="DJ118" s="858"/>
      <c r="DK118" s="859"/>
      <c r="DL118" s="860" t="s">
        <v>455</v>
      </c>
      <c r="DM118" s="858"/>
      <c r="DN118" s="858"/>
      <c r="DO118" s="858"/>
      <c r="DP118" s="859"/>
      <c r="DQ118" s="860" t="s">
        <v>463</v>
      </c>
      <c r="DR118" s="858"/>
      <c r="DS118" s="858"/>
      <c r="DT118" s="858"/>
      <c r="DU118" s="859"/>
      <c r="DV118" s="905" t="s">
        <v>386</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455</v>
      </c>
      <c r="AB119" s="976"/>
      <c r="AC119" s="976"/>
      <c r="AD119" s="976"/>
      <c r="AE119" s="977"/>
      <c r="AF119" s="978" t="s">
        <v>455</v>
      </c>
      <c r="AG119" s="976"/>
      <c r="AH119" s="976"/>
      <c r="AI119" s="976"/>
      <c r="AJ119" s="977"/>
      <c r="AK119" s="978" t="s">
        <v>456</v>
      </c>
      <c r="AL119" s="976"/>
      <c r="AM119" s="976"/>
      <c r="AN119" s="976"/>
      <c r="AO119" s="977"/>
      <c r="AP119" s="979" t="s">
        <v>460</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464</v>
      </c>
      <c r="BP119" s="959"/>
      <c r="BQ119" s="963">
        <v>11255616</v>
      </c>
      <c r="BR119" s="926"/>
      <c r="BS119" s="926"/>
      <c r="BT119" s="926"/>
      <c r="BU119" s="926"/>
      <c r="BV119" s="926">
        <v>11217142</v>
      </c>
      <c r="BW119" s="926"/>
      <c r="BX119" s="926"/>
      <c r="BY119" s="926"/>
      <c r="BZ119" s="926"/>
      <c r="CA119" s="926">
        <v>11483692</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455</v>
      </c>
      <c r="DH119" s="841"/>
      <c r="DI119" s="841"/>
      <c r="DJ119" s="841"/>
      <c r="DK119" s="842"/>
      <c r="DL119" s="843" t="s">
        <v>455</v>
      </c>
      <c r="DM119" s="841"/>
      <c r="DN119" s="841"/>
      <c r="DO119" s="841"/>
      <c r="DP119" s="842"/>
      <c r="DQ119" s="843" t="s">
        <v>386</v>
      </c>
      <c r="DR119" s="841"/>
      <c r="DS119" s="841"/>
      <c r="DT119" s="841"/>
      <c r="DU119" s="842"/>
      <c r="DV119" s="929" t="s">
        <v>455</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455</v>
      </c>
      <c r="AB120" s="858"/>
      <c r="AC120" s="858"/>
      <c r="AD120" s="858"/>
      <c r="AE120" s="859"/>
      <c r="AF120" s="860" t="s">
        <v>455</v>
      </c>
      <c r="AG120" s="858"/>
      <c r="AH120" s="858"/>
      <c r="AI120" s="858"/>
      <c r="AJ120" s="859"/>
      <c r="AK120" s="860" t="s">
        <v>455</v>
      </c>
      <c r="AL120" s="858"/>
      <c r="AM120" s="858"/>
      <c r="AN120" s="858"/>
      <c r="AO120" s="859"/>
      <c r="AP120" s="905" t="s">
        <v>455</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2638314</v>
      </c>
      <c r="BR120" s="923"/>
      <c r="BS120" s="923"/>
      <c r="BT120" s="923"/>
      <c r="BU120" s="923"/>
      <c r="BV120" s="923">
        <v>2698533</v>
      </c>
      <c r="BW120" s="923"/>
      <c r="BX120" s="923"/>
      <c r="BY120" s="923"/>
      <c r="BZ120" s="923"/>
      <c r="CA120" s="923">
        <v>2674196</v>
      </c>
      <c r="CB120" s="923"/>
      <c r="CC120" s="923"/>
      <c r="CD120" s="923"/>
      <c r="CE120" s="923"/>
      <c r="CF120" s="947">
        <v>43.9</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2417569</v>
      </c>
      <c r="DH120" s="923"/>
      <c r="DI120" s="923"/>
      <c r="DJ120" s="923"/>
      <c r="DK120" s="923"/>
      <c r="DL120" s="923">
        <v>2520181</v>
      </c>
      <c r="DM120" s="923"/>
      <c r="DN120" s="923"/>
      <c r="DO120" s="923"/>
      <c r="DP120" s="923"/>
      <c r="DQ120" s="923">
        <v>2633746</v>
      </c>
      <c r="DR120" s="923"/>
      <c r="DS120" s="923"/>
      <c r="DT120" s="923"/>
      <c r="DU120" s="923"/>
      <c r="DV120" s="924">
        <v>43.2</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455</v>
      </c>
      <c r="AB121" s="858"/>
      <c r="AC121" s="858"/>
      <c r="AD121" s="858"/>
      <c r="AE121" s="859"/>
      <c r="AF121" s="860" t="s">
        <v>461</v>
      </c>
      <c r="AG121" s="858"/>
      <c r="AH121" s="858"/>
      <c r="AI121" s="858"/>
      <c r="AJ121" s="859"/>
      <c r="AK121" s="860" t="s">
        <v>461</v>
      </c>
      <c r="AL121" s="858"/>
      <c r="AM121" s="858"/>
      <c r="AN121" s="858"/>
      <c r="AO121" s="859"/>
      <c r="AP121" s="905" t="s">
        <v>463</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1918269</v>
      </c>
      <c r="BR121" s="895"/>
      <c r="BS121" s="895"/>
      <c r="BT121" s="895"/>
      <c r="BU121" s="895"/>
      <c r="BV121" s="895">
        <v>1922753</v>
      </c>
      <c r="BW121" s="895"/>
      <c r="BX121" s="895"/>
      <c r="BY121" s="895"/>
      <c r="BZ121" s="895"/>
      <c r="CA121" s="895">
        <v>1960069</v>
      </c>
      <c r="CB121" s="895"/>
      <c r="CC121" s="895"/>
      <c r="CD121" s="895"/>
      <c r="CE121" s="895"/>
      <c r="CF121" s="956">
        <v>32.200000000000003</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t="s">
        <v>455</v>
      </c>
      <c r="DH121" s="895"/>
      <c r="DI121" s="895"/>
      <c r="DJ121" s="895"/>
      <c r="DK121" s="895"/>
      <c r="DL121" s="895" t="s">
        <v>455</v>
      </c>
      <c r="DM121" s="895"/>
      <c r="DN121" s="895"/>
      <c r="DO121" s="895"/>
      <c r="DP121" s="895"/>
      <c r="DQ121" s="895" t="s">
        <v>386</v>
      </c>
      <c r="DR121" s="895"/>
      <c r="DS121" s="895"/>
      <c r="DT121" s="895"/>
      <c r="DU121" s="895"/>
      <c r="DV121" s="872" t="s">
        <v>457</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455</v>
      </c>
      <c r="AG122" s="858"/>
      <c r="AH122" s="858"/>
      <c r="AI122" s="858"/>
      <c r="AJ122" s="859"/>
      <c r="AK122" s="860" t="s">
        <v>460</v>
      </c>
      <c r="AL122" s="858"/>
      <c r="AM122" s="858"/>
      <c r="AN122" s="858"/>
      <c r="AO122" s="859"/>
      <c r="AP122" s="905" t="s">
        <v>433</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7718637</v>
      </c>
      <c r="BR122" s="926"/>
      <c r="BS122" s="926"/>
      <c r="BT122" s="926"/>
      <c r="BU122" s="926"/>
      <c r="BV122" s="926">
        <v>7705892</v>
      </c>
      <c r="BW122" s="926"/>
      <c r="BX122" s="926"/>
      <c r="BY122" s="926"/>
      <c r="BZ122" s="926"/>
      <c r="CA122" s="926">
        <v>7891418</v>
      </c>
      <c r="CB122" s="926"/>
      <c r="CC122" s="926"/>
      <c r="CD122" s="926"/>
      <c r="CE122" s="926"/>
      <c r="CF122" s="927">
        <v>129.5</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456</v>
      </c>
      <c r="DH122" s="895"/>
      <c r="DI122" s="895"/>
      <c r="DJ122" s="895"/>
      <c r="DK122" s="895"/>
      <c r="DL122" s="895" t="s">
        <v>455</v>
      </c>
      <c r="DM122" s="895"/>
      <c r="DN122" s="895"/>
      <c r="DO122" s="895"/>
      <c r="DP122" s="895"/>
      <c r="DQ122" s="895" t="s">
        <v>455</v>
      </c>
      <c r="DR122" s="895"/>
      <c r="DS122" s="895"/>
      <c r="DT122" s="895"/>
      <c r="DU122" s="895"/>
      <c r="DV122" s="872" t="s">
        <v>455</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2376</v>
      </c>
      <c r="AB123" s="858"/>
      <c r="AC123" s="858"/>
      <c r="AD123" s="858"/>
      <c r="AE123" s="859"/>
      <c r="AF123" s="860">
        <v>1943</v>
      </c>
      <c r="AG123" s="858"/>
      <c r="AH123" s="858"/>
      <c r="AI123" s="858"/>
      <c r="AJ123" s="859"/>
      <c r="AK123" s="860">
        <v>1914</v>
      </c>
      <c r="AL123" s="858"/>
      <c r="AM123" s="858"/>
      <c r="AN123" s="858"/>
      <c r="AO123" s="859"/>
      <c r="AP123" s="905">
        <v>0</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475</v>
      </c>
      <c r="BP123" s="959"/>
      <c r="BQ123" s="913">
        <v>12275220</v>
      </c>
      <c r="BR123" s="914"/>
      <c r="BS123" s="914"/>
      <c r="BT123" s="914"/>
      <c r="BU123" s="914"/>
      <c r="BV123" s="914">
        <v>12327178</v>
      </c>
      <c r="BW123" s="914"/>
      <c r="BX123" s="914"/>
      <c r="BY123" s="914"/>
      <c r="BZ123" s="914"/>
      <c r="CA123" s="914">
        <v>12525683</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463</v>
      </c>
      <c r="DH123" s="858"/>
      <c r="DI123" s="858"/>
      <c r="DJ123" s="858"/>
      <c r="DK123" s="859"/>
      <c r="DL123" s="860" t="s">
        <v>477</v>
      </c>
      <c r="DM123" s="858"/>
      <c r="DN123" s="858"/>
      <c r="DO123" s="858"/>
      <c r="DP123" s="859"/>
      <c r="DQ123" s="860" t="s">
        <v>463</v>
      </c>
      <c r="DR123" s="858"/>
      <c r="DS123" s="858"/>
      <c r="DT123" s="858"/>
      <c r="DU123" s="859"/>
      <c r="DV123" s="905" t="s">
        <v>463</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433</v>
      </c>
      <c r="AB124" s="858"/>
      <c r="AC124" s="858"/>
      <c r="AD124" s="858"/>
      <c r="AE124" s="859"/>
      <c r="AF124" s="860" t="s">
        <v>455</v>
      </c>
      <c r="AG124" s="858"/>
      <c r="AH124" s="858"/>
      <c r="AI124" s="858"/>
      <c r="AJ124" s="859"/>
      <c r="AK124" s="860" t="s">
        <v>463</v>
      </c>
      <c r="AL124" s="858"/>
      <c r="AM124" s="858"/>
      <c r="AN124" s="858"/>
      <c r="AO124" s="859"/>
      <c r="AP124" s="905" t="s">
        <v>463</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455</v>
      </c>
      <c r="BR124" s="912"/>
      <c r="BS124" s="912"/>
      <c r="BT124" s="912"/>
      <c r="BU124" s="912"/>
      <c r="BV124" s="912" t="s">
        <v>456</v>
      </c>
      <c r="BW124" s="912"/>
      <c r="BX124" s="912"/>
      <c r="BY124" s="912"/>
      <c r="BZ124" s="912"/>
      <c r="CA124" s="912" t="s">
        <v>455</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386</v>
      </c>
      <c r="DH124" s="841"/>
      <c r="DI124" s="841"/>
      <c r="DJ124" s="841"/>
      <c r="DK124" s="842"/>
      <c r="DL124" s="843" t="s">
        <v>433</v>
      </c>
      <c r="DM124" s="841"/>
      <c r="DN124" s="841"/>
      <c r="DO124" s="841"/>
      <c r="DP124" s="842"/>
      <c r="DQ124" s="843" t="s">
        <v>461</v>
      </c>
      <c r="DR124" s="841"/>
      <c r="DS124" s="841"/>
      <c r="DT124" s="841"/>
      <c r="DU124" s="842"/>
      <c r="DV124" s="929" t="s">
        <v>477</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433</v>
      </c>
      <c r="AB125" s="858"/>
      <c r="AC125" s="858"/>
      <c r="AD125" s="858"/>
      <c r="AE125" s="859"/>
      <c r="AF125" s="860" t="s">
        <v>457</v>
      </c>
      <c r="AG125" s="858"/>
      <c r="AH125" s="858"/>
      <c r="AI125" s="858"/>
      <c r="AJ125" s="859"/>
      <c r="AK125" s="860" t="s">
        <v>433</v>
      </c>
      <c r="AL125" s="858"/>
      <c r="AM125" s="858"/>
      <c r="AN125" s="858"/>
      <c r="AO125" s="859"/>
      <c r="AP125" s="905" t="s">
        <v>456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433</v>
      </c>
      <c r="DH125" s="923"/>
      <c r="DI125" s="923"/>
      <c r="DJ125" s="923"/>
      <c r="DK125" s="923"/>
      <c r="DL125" s="923" t="s">
        <v>477</v>
      </c>
      <c r="DM125" s="923"/>
      <c r="DN125" s="923"/>
      <c r="DO125" s="923"/>
      <c r="DP125" s="923"/>
      <c r="DQ125" s="923" t="s">
        <v>433</v>
      </c>
      <c r="DR125" s="923"/>
      <c r="DS125" s="923"/>
      <c r="DT125" s="923"/>
      <c r="DU125" s="923"/>
      <c r="DV125" s="924" t="s">
        <v>477</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433</v>
      </c>
      <c r="AB126" s="858"/>
      <c r="AC126" s="858"/>
      <c r="AD126" s="858"/>
      <c r="AE126" s="859"/>
      <c r="AF126" s="860" t="s">
        <v>433</v>
      </c>
      <c r="AG126" s="858"/>
      <c r="AH126" s="858"/>
      <c r="AI126" s="858"/>
      <c r="AJ126" s="859"/>
      <c r="AK126" s="860" t="s">
        <v>433</v>
      </c>
      <c r="AL126" s="858"/>
      <c r="AM126" s="858"/>
      <c r="AN126" s="858"/>
      <c r="AO126" s="859"/>
      <c r="AP126" s="905" t="s">
        <v>457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455</v>
      </c>
      <c r="DH126" s="895"/>
      <c r="DI126" s="895"/>
      <c r="DJ126" s="895"/>
      <c r="DK126" s="895"/>
      <c r="DL126" s="895" t="s">
        <v>456</v>
      </c>
      <c r="DM126" s="895"/>
      <c r="DN126" s="895"/>
      <c r="DO126" s="895"/>
      <c r="DP126" s="895"/>
      <c r="DQ126" s="895" t="s">
        <v>477</v>
      </c>
      <c r="DR126" s="895"/>
      <c r="DS126" s="895"/>
      <c r="DT126" s="895"/>
      <c r="DU126" s="895"/>
      <c r="DV126" s="872" t="s">
        <v>455</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433</v>
      </c>
      <c r="AB127" s="858"/>
      <c r="AC127" s="858"/>
      <c r="AD127" s="858"/>
      <c r="AE127" s="859"/>
      <c r="AF127" s="860" t="s">
        <v>455</v>
      </c>
      <c r="AG127" s="858"/>
      <c r="AH127" s="858"/>
      <c r="AI127" s="858"/>
      <c r="AJ127" s="859"/>
      <c r="AK127" s="860" t="s">
        <v>433</v>
      </c>
      <c r="AL127" s="858"/>
      <c r="AM127" s="858"/>
      <c r="AN127" s="858"/>
      <c r="AO127" s="859"/>
      <c r="AP127" s="905" t="s">
        <v>455</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455</v>
      </c>
      <c r="DH127" s="895"/>
      <c r="DI127" s="895"/>
      <c r="DJ127" s="895"/>
      <c r="DK127" s="895"/>
      <c r="DL127" s="895" t="s">
        <v>461</v>
      </c>
      <c r="DM127" s="895"/>
      <c r="DN127" s="895"/>
      <c r="DO127" s="895"/>
      <c r="DP127" s="895"/>
      <c r="DQ127" s="895" t="s">
        <v>477</v>
      </c>
      <c r="DR127" s="895"/>
      <c r="DS127" s="895"/>
      <c r="DT127" s="895"/>
      <c r="DU127" s="895"/>
      <c r="DV127" s="872" t="s">
        <v>455</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132772</v>
      </c>
      <c r="AB128" s="879"/>
      <c r="AC128" s="879"/>
      <c r="AD128" s="879"/>
      <c r="AE128" s="880"/>
      <c r="AF128" s="881">
        <v>109396</v>
      </c>
      <c r="AG128" s="879"/>
      <c r="AH128" s="879"/>
      <c r="AI128" s="879"/>
      <c r="AJ128" s="880"/>
      <c r="AK128" s="881">
        <v>119890</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433</v>
      </c>
      <c r="BG128" s="865"/>
      <c r="BH128" s="865"/>
      <c r="BI128" s="865"/>
      <c r="BJ128" s="865"/>
      <c r="BK128" s="865"/>
      <c r="BL128" s="888"/>
      <c r="BM128" s="864">
        <v>14.15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477</v>
      </c>
      <c r="DH128" s="869"/>
      <c r="DI128" s="869"/>
      <c r="DJ128" s="869"/>
      <c r="DK128" s="869"/>
      <c r="DL128" s="869" t="s">
        <v>386</v>
      </c>
      <c r="DM128" s="869"/>
      <c r="DN128" s="869"/>
      <c r="DO128" s="869"/>
      <c r="DP128" s="869"/>
      <c r="DQ128" s="869" t="s">
        <v>455</v>
      </c>
      <c r="DR128" s="869"/>
      <c r="DS128" s="869"/>
      <c r="DT128" s="869"/>
      <c r="DU128" s="869"/>
      <c r="DV128" s="870" t="s">
        <v>455</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6399541</v>
      </c>
      <c r="AB129" s="858"/>
      <c r="AC129" s="858"/>
      <c r="AD129" s="858"/>
      <c r="AE129" s="859"/>
      <c r="AF129" s="860">
        <v>6574429</v>
      </c>
      <c r="AG129" s="858"/>
      <c r="AH129" s="858"/>
      <c r="AI129" s="858"/>
      <c r="AJ129" s="859"/>
      <c r="AK129" s="860">
        <v>6710087</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456</v>
      </c>
      <c r="BG129" s="848"/>
      <c r="BH129" s="848"/>
      <c r="BI129" s="848"/>
      <c r="BJ129" s="848"/>
      <c r="BK129" s="848"/>
      <c r="BL129" s="849"/>
      <c r="BM129" s="847">
        <v>19.149999999999999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574710</v>
      </c>
      <c r="AB130" s="858"/>
      <c r="AC130" s="858"/>
      <c r="AD130" s="858"/>
      <c r="AE130" s="859"/>
      <c r="AF130" s="860">
        <v>607123</v>
      </c>
      <c r="AG130" s="858"/>
      <c r="AH130" s="858"/>
      <c r="AI130" s="858"/>
      <c r="AJ130" s="859"/>
      <c r="AK130" s="860">
        <v>615375</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1.3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5824831</v>
      </c>
      <c r="AB131" s="841"/>
      <c r="AC131" s="841"/>
      <c r="AD131" s="841"/>
      <c r="AE131" s="842"/>
      <c r="AF131" s="843">
        <v>5967306</v>
      </c>
      <c r="AG131" s="841"/>
      <c r="AH131" s="841"/>
      <c r="AI131" s="841"/>
      <c r="AJ131" s="842"/>
      <c r="AK131" s="843">
        <v>6094712</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t="s">
        <v>456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1.192189095</v>
      </c>
      <c r="AB132" s="821"/>
      <c r="AC132" s="821"/>
      <c r="AD132" s="821"/>
      <c r="AE132" s="822"/>
      <c r="AF132" s="823">
        <v>1.649387513</v>
      </c>
      <c r="AG132" s="821"/>
      <c r="AH132" s="821"/>
      <c r="AI132" s="821"/>
      <c r="AJ132" s="822"/>
      <c r="AK132" s="823">
        <v>1.2042242519999999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1.1000000000000001</v>
      </c>
      <c r="AB133" s="800"/>
      <c r="AC133" s="800"/>
      <c r="AD133" s="800"/>
      <c r="AE133" s="801"/>
      <c r="AF133" s="799">
        <v>1.2</v>
      </c>
      <c r="AG133" s="800"/>
      <c r="AH133" s="800"/>
      <c r="AI133" s="800"/>
      <c r="AJ133" s="801"/>
      <c r="AK133" s="799">
        <v>1.3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unMUJb1p0Vjhi5ZpCWJbFGutm3NyV1XjKkSQw/3wwPmAXrI2n5mGfcwkBCtbNRSIkpEFDOag4tJpIKHJ0RxiA==" saltValue="2faESdrGaZIS4IP9aek+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ghUwCi/zQ+2vWMNxS03xCR5rlOiqlE3DmQYNyEgiiJh70xy4J3ShPbMqrhT3GZ1/ZxMLYw+UXIAF9qVvzTPMw==" saltValue="NRBdX2gvCKWwp82bMaXg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qMpef65PEPsWpflzmk8OdTmFqumZOSYgZdid1ZpdOSv2IYBrUiXhXlaGTRPDrlvUWT7EXSVWuYEms89H2JuHw==" saltValue="ueYnby2+s8zAa5grCoJ2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1770569</v>
      </c>
      <c r="AP9" s="312">
        <v>50903</v>
      </c>
      <c r="AQ9" s="313">
        <v>56489</v>
      </c>
      <c r="AR9" s="314">
        <v>-9.9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223183</v>
      </c>
      <c r="AP10" s="315">
        <v>6416</v>
      </c>
      <c r="AQ10" s="316">
        <v>5759</v>
      </c>
      <c r="AR10" s="317">
        <v>11.4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380263</v>
      </c>
      <c r="AP11" s="315">
        <v>10932</v>
      </c>
      <c r="AQ11" s="316">
        <v>8418</v>
      </c>
      <c r="AR11" s="317">
        <v>29.9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199</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v>11</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112217</v>
      </c>
      <c r="AP14" s="315">
        <v>3226</v>
      </c>
      <c r="AQ14" s="316">
        <v>2749</v>
      </c>
      <c r="AR14" s="317">
        <v>17.399999999999999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49214</v>
      </c>
      <c r="AP15" s="315">
        <v>1415</v>
      </c>
      <c r="AQ15" s="316">
        <v>1213</v>
      </c>
      <c r="AR15" s="317">
        <v>16.7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-129890</v>
      </c>
      <c r="AP16" s="315">
        <v>-3734</v>
      </c>
      <c r="AQ16" s="316">
        <v>-4842</v>
      </c>
      <c r="AR16" s="317">
        <v>-22.9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2405556</v>
      </c>
      <c r="AP17" s="315">
        <v>69159</v>
      </c>
      <c r="AQ17" s="316">
        <v>69997</v>
      </c>
      <c r="AR17" s="317">
        <v>-1.2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6.3</v>
      </c>
      <c r="AP21" s="328">
        <v>6.51</v>
      </c>
      <c r="AQ21" s="329">
        <v>-0.21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96</v>
      </c>
      <c r="AP22" s="333">
        <v>97.2</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615788</v>
      </c>
      <c r="AP32" s="342">
        <v>17704</v>
      </c>
      <c r="AQ32" s="343">
        <v>31531</v>
      </c>
      <c r="AR32" s="344">
        <v>-43.9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138824</v>
      </c>
      <c r="AP35" s="342">
        <v>3991</v>
      </c>
      <c r="AQ35" s="343">
        <v>9647</v>
      </c>
      <c r="AR35" s="344">
        <v>-58.6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52133</v>
      </c>
      <c r="AP36" s="342">
        <v>1499</v>
      </c>
      <c r="AQ36" s="343">
        <v>2316</v>
      </c>
      <c r="AR36" s="344">
        <v>-35.299999999999997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v>1914</v>
      </c>
      <c r="AP37" s="342">
        <v>55</v>
      </c>
      <c r="AQ37" s="343">
        <v>1006</v>
      </c>
      <c r="AR37" s="344">
        <v>-94.5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515</v>
      </c>
      <c r="AP38" s="345" t="s">
        <v>515</v>
      </c>
      <c r="AQ38" s="346">
        <v>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-119890</v>
      </c>
      <c r="AP39" s="342">
        <v>-3447</v>
      </c>
      <c r="AQ39" s="343">
        <v>-3160</v>
      </c>
      <c r="AR39" s="344">
        <v>9.1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-615375</v>
      </c>
      <c r="AP40" s="342">
        <v>-17692</v>
      </c>
      <c r="AQ40" s="343">
        <v>-28415</v>
      </c>
      <c r="AR40" s="344">
        <v>-37.700000000000003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73394</v>
      </c>
      <c r="AP41" s="342">
        <v>2110</v>
      </c>
      <c r="AQ41" s="343">
        <v>12925</v>
      </c>
      <c r="AR41" s="344">
        <v>-83.7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685813</v>
      </c>
      <c r="AN51" s="364">
        <v>19926</v>
      </c>
      <c r="AO51" s="365">
        <v>9.9</v>
      </c>
      <c r="AP51" s="366">
        <v>53292</v>
      </c>
      <c r="AQ51" s="367">
        <v>0</v>
      </c>
      <c r="AR51" s="368">
        <v>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591783</v>
      </c>
      <c r="AN52" s="372">
        <v>17194</v>
      </c>
      <c r="AO52" s="373">
        <v>40.799999999999997</v>
      </c>
      <c r="AP52" s="374">
        <v>28900</v>
      </c>
      <c r="AQ52" s="375">
        <v>18.899999999999999</v>
      </c>
      <c r="AR52" s="376">
        <v>21.9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534521</v>
      </c>
      <c r="AN53" s="364">
        <v>15488</v>
      </c>
      <c r="AO53" s="365">
        <v>-22.3</v>
      </c>
      <c r="AP53" s="366">
        <v>49919</v>
      </c>
      <c r="AQ53" s="367">
        <v>-6.3</v>
      </c>
      <c r="AR53" s="368">
        <v>-16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385021</v>
      </c>
      <c r="AN54" s="372">
        <v>11156</v>
      </c>
      <c r="AO54" s="373">
        <v>-35.1</v>
      </c>
      <c r="AP54" s="374">
        <v>26398</v>
      </c>
      <c r="AQ54" s="375">
        <v>-8.6999999999999993</v>
      </c>
      <c r="AR54" s="376">
        <v>-26.4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709042</v>
      </c>
      <c r="AN55" s="364">
        <v>20450</v>
      </c>
      <c r="AO55" s="365">
        <v>32</v>
      </c>
      <c r="AP55" s="366">
        <v>47738</v>
      </c>
      <c r="AQ55" s="367">
        <v>-4.4000000000000004</v>
      </c>
      <c r="AR55" s="368">
        <v>36.4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408819</v>
      </c>
      <c r="AN56" s="372">
        <v>11791</v>
      </c>
      <c r="AO56" s="373">
        <v>5.7</v>
      </c>
      <c r="AP56" s="374">
        <v>24937</v>
      </c>
      <c r="AQ56" s="375">
        <v>-5.5</v>
      </c>
      <c r="AR56" s="376">
        <v>11.2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492598</v>
      </c>
      <c r="AN57" s="364">
        <v>14219</v>
      </c>
      <c r="AO57" s="365">
        <v>-30.5</v>
      </c>
      <c r="AP57" s="366">
        <v>52191</v>
      </c>
      <c r="AQ57" s="367">
        <v>9.3000000000000007</v>
      </c>
      <c r="AR57" s="368">
        <v>-39.799999999999997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456132</v>
      </c>
      <c r="AN58" s="372">
        <v>13167</v>
      </c>
      <c r="AO58" s="373">
        <v>11.7</v>
      </c>
      <c r="AP58" s="374">
        <v>24843</v>
      </c>
      <c r="AQ58" s="375">
        <v>-0.4</v>
      </c>
      <c r="AR58" s="376">
        <v>12.1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1440934</v>
      </c>
      <c r="AN59" s="364">
        <v>41426</v>
      </c>
      <c r="AO59" s="365">
        <v>191.3</v>
      </c>
      <c r="AP59" s="366">
        <v>47387</v>
      </c>
      <c r="AQ59" s="367">
        <v>-9.1999999999999993</v>
      </c>
      <c r="AR59" s="368">
        <v>200.5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859722</v>
      </c>
      <c r="AN60" s="372">
        <v>24717</v>
      </c>
      <c r="AO60" s="373">
        <v>87.7</v>
      </c>
      <c r="AP60" s="374">
        <v>24928</v>
      </c>
      <c r="AQ60" s="375">
        <v>0.3</v>
      </c>
      <c r="AR60" s="376">
        <v>87.4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772582</v>
      </c>
      <c r="AN61" s="379">
        <v>22302</v>
      </c>
      <c r="AO61" s="380">
        <v>36.1</v>
      </c>
      <c r="AP61" s="381">
        <v>50105</v>
      </c>
      <c r="AQ61" s="382">
        <v>-2.1</v>
      </c>
      <c r="AR61" s="368">
        <v>38.200000000000003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540295</v>
      </c>
      <c r="AN62" s="372">
        <v>15605</v>
      </c>
      <c r="AO62" s="373">
        <v>22.2</v>
      </c>
      <c r="AP62" s="374">
        <v>26001</v>
      </c>
      <c r="AQ62" s="375">
        <v>0.9</v>
      </c>
      <c r="AR62" s="376">
        <v>21.3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6ewPcSN25j0SW/DavgHXZypdcdalIUuj9suuil5Y+Ud8tQVV5fDaVjjFG0jjBNNYqXYI+z7nGfTszWmAHTdfg==" saltValue="Wqj/91Yi6+oMlS5rYQv9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dkpsCGP2ltunGa71FOxDPB0XP5RtwwdZqsJcfwJ+WTC+JWG4HrD7o5hSouBayptL6kpWQnnZEg8DIjjQHxo+A==" saltValue="AVvaRILceRvkvf3JAu8t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DClkTaOTgwV87sBRjq0LHtsNGhMzfRgPAmFb4ggC8k0Sip2X2PPFL1+dbQdYyOrHAtGDtbCJ0poIJs0iz9aFA==" saltValue="P2pAfF2NluTDwcsT2au7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21.61</v>
      </c>
      <c r="G47" s="12">
        <v>18.45</v>
      </c>
      <c r="H47" s="12">
        <v>18.43</v>
      </c>
      <c r="I47" s="12">
        <v>15.28</v>
      </c>
      <c r="J47" s="13">
        <v>11.96</v>
      </c>
    </row>
    <row r="48" spans="2:10" ht="57.75" customHeight="1" x14ac:dyDescent="0.15">
      <c r="B48" s="14"/>
      <c r="C48" s="1234" t="s">
        <v>4</v>
      </c>
      <c r="D48" s="1234"/>
      <c r="E48" s="1235"/>
      <c r="F48" s="15">
        <v>5.1100000000000003</v>
      </c>
      <c r="G48" s="16">
        <v>6.25</v>
      </c>
      <c r="H48" s="16">
        <v>4.92</v>
      </c>
      <c r="I48" s="16">
        <v>4.58</v>
      </c>
      <c r="J48" s="17">
        <v>3.94</v>
      </c>
    </row>
    <row r="49" spans="2:10" ht="57.75" customHeight="1" thickBot="1" x14ac:dyDescent="0.2">
      <c r="B49" s="18"/>
      <c r="C49" s="1236" t="s">
        <v>5</v>
      </c>
      <c r="D49" s="1236"/>
      <c r="E49" s="1237"/>
      <c r="F49" s="19">
        <v>2.67</v>
      </c>
      <c r="G49" s="20" t="s">
        <v>562</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75vkbBC8KkzNKO7aNiYBscsLgyGRKJrZTygky72vU+VEkkG6hbEgGGtDvjVZN4f6qFMr1jqEKW6e3kqspzzKQ==" saltValue="pmgVKXhms9cWWxGkR2i8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2020-03-26T08:03:51Z</cp:lastPrinted>
  <dcterms:created xsi:type="dcterms:W3CDTF">2020-02-10T04:24:39Z</dcterms:created>
  <dcterms:modified xsi:type="dcterms:W3CDTF">2020-10-07T01:27:17Z</dcterms:modified>
  <cp:category/>
</cp:coreProperties>
</file>