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J00126100\Desktop\新しいフォルダー\"/>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経常経費分析表（経常収支比率の分析）" sheetId="14" r:id="rId4"/>
    <sheet name="財政比較分析表" sheetId="13"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l="1"/>
  <c r="BW34" i="10" s="1"/>
  <c r="BE34" i="10"/>
  <c r="BW35" i="10" l="1"/>
  <c r="BW36" i="10" s="1"/>
  <c r="BW37" i="10" s="1"/>
  <c r="BW38" i="10" s="1"/>
  <c r="BW39" i="10" s="1"/>
  <c r="BW40" i="10" s="1"/>
  <c r="BW41" i="10" s="1"/>
  <c r="BW42" i="10" s="1"/>
  <c r="CO34" i="10" s="1"/>
</calcChain>
</file>

<file path=xl/sharedStrings.xml><?xml version="1.0" encoding="utf-8"?>
<sst xmlns="http://schemas.openxmlformats.org/spreadsheetml/2006/main" count="1123" uniqueCount="624">
  <si>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</si>
  <si>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</si>
  <si>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</si>
  <si>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</si>
  <si>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</si>
  <si>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</si>
  <si>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</si>
  <si>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</si>
  <si>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</si>
  <si>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</si>
  <si>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</si>
  <si>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</si>
  <si>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</si>
  <si>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</si>
  <si>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</si>
  <si>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</si>
  <si>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</si>
  <si>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</si>
  <si>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</si>
  <si>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</si>
  <si>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</si>
  <si>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</si>
  <si>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</si>
  <si>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</si>
  <si>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</si>
  <si>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</si>
  <si>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</si>
  <si>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</si>
  <si>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</si>
  <si>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</si>
  <si>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</si>
  <si>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</si>
  <si>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</si>
  <si>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</si>
  <si>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</si>
  <si>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</si>
  <si>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</si>
  <si>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</si>
  <si>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</si>
  <si>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</si>
  <si>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</si>
  <si>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</si>
  <si>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</si>
  <si>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</si>
  <si>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</si>
  <si>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</si>
  <si>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</si>
  <si>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</si>
  <si>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</si>
  <si>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</si>
  <si>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</si>
  <si>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</si>
  <si>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</si>
  <si>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</si>
  <si>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</si>
  <si>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</si>
  <si>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</si>
  <si>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</si>
  <si>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</si>
  <si>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</si>
  <si>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</si>
  <si>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</si>
  <si>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</si>
  <si>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</si>
  <si>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</si>
  <si>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</si>
  <si>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</si>
  <si>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</si>
  <si>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</si>
  <si>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</si>
  <si>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</si>
  <si>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</si>
  <si>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</si>
  <si>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</si>
  <si>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</si>
  <si>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</si>
  <si>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</si>
  <si>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</si>
  <si>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</si>
  <si>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</si>
  <si>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</si>
  <si>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</si>
  <si>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</si>
  <si>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</si>
  <si>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</si>
  <si>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</si>
  <si>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</si>
  <si>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</si>
  <si>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</si>
  <si>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</si>
  <si>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</si>
  <si>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</si>
  <si>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</si>
  <si>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</si>
  <si>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</si>
  <si>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</si>
  <si>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</si>
  <si>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</si>
  <si>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東浦町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</si>
  <si>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</si>
  <si>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</si>
  <si>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</si>
  <si>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</si>
  <si>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</si>
  <si>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</si>
  <si>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</si>
  <si>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</si>
  <si>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</si>
  <si>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</si>
  <si>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</si>
  <si>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</si>
  <si>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</si>
  <si>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</si>
  <si>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</si>
  <si>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</si>
  <si>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</si>
  <si>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</si>
  <si>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</si>
  <si>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</si>
  <si>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</si>
  <si>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</si>
  <si>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</si>
  <si>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</si>
  <si>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</si>
  <si>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</si>
  <si>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</si>
  <si>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</si>
  <si>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</si>
  <si>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</si>
  <si>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</si>
  <si>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</si>
  <si>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</si>
  <si>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</si>
  <si>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</si>
  <si>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</si>
  <si>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</si>
  <si>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</si>
  <si>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</si>
  <si>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</si>
  <si>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</si>
  <si>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</si>
  <si>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</si>
  <si>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</si>
  <si>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</si>
  <si>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</si>
  <si>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</si>
  <si>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</si>
  <si>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</si>
  <si>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</si>
  <si>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</si>
  <si>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</si>
  <si>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</si>
  <si>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</si>
  <si>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</si>
  <si>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</si>
  <si>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</si>
  <si>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</si>
  <si>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</si>
  <si>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</si>
  <si>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</si>
  <si>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</si>
  <si>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</si>
  <si>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</si>
  <si>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</si>
  <si>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</si>
  <si>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</si>
  <si>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</si>
  <si>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</si>
  <si>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</si>
  <si>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</si>
  <si>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</si>
  <si>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</si>
  <si>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</si>
  <si>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</si>
  <si>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</si>
  <si>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</si>
  <si>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</si>
  <si>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</si>
  <si>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</si>
  <si>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</si>
  <si>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</si>
  <si>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</si>
  <si>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</si>
  <si>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</si>
  <si>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</si>
  <si>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</si>
  <si>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</si>
  <si>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</si>
  <si>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</si>
  <si>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</si>
  <si>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</si>
  <si>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</si>
  <si>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</si>
  <si>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</si>
  <si>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</si>
  <si>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</si>
  <si>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</si>
  <si>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</si>
  <si>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</si>
  <si>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</si>
  <si>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</si>
  <si>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</si>
  <si>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</si>
  <si>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</si>
  <si>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</si>
  <si>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</si>
  <si>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</si>
  <si>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</si>
  <si>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</si>
  <si>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</si>
  <si>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</si>
  <si>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</si>
  <si>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</si>
  <si>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</si>
  <si>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愛知県東浦町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</si>
  <si>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</si>
  <si>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</si>
  <si>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</si>
  <si>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</si>
  <si>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</si>
  <si>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</si>
  <si>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</si>
  <si>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</si>
  <si>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</si>
  <si>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</si>
  <si>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</si>
  <si>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</si>
  <si>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</si>
  <si>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</si>
  <si>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</si>
  <si>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</si>
  <si>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</si>
  <si>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</si>
  <si>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</si>
  <si>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</si>
  <si>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</si>
  <si>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</si>
  <si>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</si>
  <si>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</si>
  <si>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</si>
  <si>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</si>
  <si>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</si>
  <si>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</si>
  <si>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</si>
  <si>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</si>
  <si>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</si>
  <si>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</si>
  <si>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</si>
  <si>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</si>
  <si>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</si>
  <si>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</si>
  <si>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</si>
  <si>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</si>
  <si>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</si>
  <si>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</si>
  <si>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</si>
  <si>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</si>
  <si>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</si>
  <si>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</si>
  <si>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</si>
  <si>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</si>
  <si>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</si>
  <si>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</si>
  <si>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</si>
  <si>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</si>
  <si>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</si>
  <si>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</si>
  <si>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</si>
  <si>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</si>
  <si>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</si>
  <si>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</si>
  <si>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</si>
  <si>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</si>
  <si>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</si>
  <si>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</si>
  <si>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</si>
  <si>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</si>
  <si>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</si>
  <si>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</si>
  <si>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</si>
  <si>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</si>
  <si>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</si>
  <si>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</si>
  <si>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</si>
  <si>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</si>
  <si>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</si>
  <si>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</si>
  <si>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</si>
  <si>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</si>
  <si>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</si>
  <si>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</si>
  <si>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</si>
  <si>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</si>
  <si>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</si>
  <si>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</si>
  <si>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</si>
  <si>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</si>
  <si>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</si>
  <si>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</si>
  <si>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</si>
  <si>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</si>
  <si>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</si>
  <si>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</si>
  <si>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</si>
  <si>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</si>
  <si>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</si>
  <si>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</si>
  <si>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</si>
  <si>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</si>
  <si>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</si>
  <si>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</si>
  <si>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</si>
  <si>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</si>
  <si>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</si>
  <si>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</si>
  <si>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</si>
  <si>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</si>
  <si>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</si>
  <si>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</si>
  <si>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</si>
  <si>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</si>
  <si>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</si>
  <si>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</si>
  <si>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</si>
  <si>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</si>
  <si>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</si>
  <si>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</si>
  <si>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</si>
  <si>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</si>
  <si>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</si>
  <si>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</si>
  <si>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</si>
  <si>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</si>
  <si>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</si>
  <si>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</si>
  <si>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</si>
  <si>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</si>
  <si>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</si>
  <si>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</si>
  <si>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</si>
  <si>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</si>
  <si>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</si>
  <si>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</si>
  <si>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</si>
  <si>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</si>
  <si>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</si>
  <si>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</si>
  <si>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</si>
  <si>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</si>
  <si>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</si>
  <si>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</si>
  <si>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</si>
  <si>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</si>
  <si>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</si>
  <si>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</si>
  <si>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</si>
  <si>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</si>
  <si>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</si>
  <si>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</si>
  <si>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</si>
  <si>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</si>
  <si>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</si>
  <si>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</si>
  <si>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愛知県東浦町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</si>
  <si>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</si>
  <si>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</si>
  <si>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</si>
  <si>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</si>
  <si>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</si>
  <si>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</si>
  <si>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</si>
  <si>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</si>
  <si>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</si>
  <si>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</si>
  <si>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</si>
  <si>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</si>
  <si>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</si>
  <si>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</si>
  <si>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</si>
  <si>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</si>
  <si>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</si>
  <si>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</si>
  <si>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</si>
  <si>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</si>
  <si>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</si>
  <si>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</si>
  <si>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</si>
  <si>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</si>
  <si>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</si>
  <si>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</si>
  <si>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</si>
  <si>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</si>
  <si>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</si>
  <si>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</si>
  <si>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</si>
  <si>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</si>
  <si>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</si>
  <si>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</si>
  <si>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</si>
  <si>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</si>
  <si>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</si>
  <si>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</si>
  <si>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</si>
  <si>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</si>
  <si>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</si>
  <si>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</si>
  <si>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</si>
  <si>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</si>
  <si>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</si>
  <si>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</si>
  <si>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</si>
  <si>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</si>
  <si>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</si>
  <si>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</si>
  <si>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</si>
  <si>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</si>
  <si>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</si>
  <si>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</si>
  <si>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</si>
  <si>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</si>
  <si>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</si>
  <si>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</si>
  <si>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</si>
  <si>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</si>
  <si>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</si>
  <si>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</si>
  <si>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</si>
  <si>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</si>
  <si>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</si>
  <si>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</si>
  <si>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</si>
  <si>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</si>
  <si>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</si>
  <si>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</si>
  <si>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</si>
  <si>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</si>
  <si>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</si>
  <si>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</si>
  <si>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</si>
  <si>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</si>
  <si>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</si>
  <si>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</si>
  <si>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</si>
  <si>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</si>
  <si>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</si>
  <si>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</si>
  <si>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</si>
  <si>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</si>
  <si>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</si>
  <si>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</si>
  <si>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</si>
  <si>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</si>
  <si>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</si>
  <si>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</si>
  <si>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</si>
  <si>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</si>
  <si>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</si>
  <si>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</si>
  <si>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</si>
  <si>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</si>
  <si>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</si>
  <si>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</si>
  <si>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</si>
  <si>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</si>
  <si>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</si>
  <si>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</si>
  <si>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</si>
  <si>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</si>
  <si>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</si>
  <si>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</si>
  <si>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</si>
  <si>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</si>
  <si>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</si>
  <si>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</si>
  <si>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</si>
  <si>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</si>
  <si>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</si>
  <si>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</si>
  <si>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</si>
  <si>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</si>
  <si>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</si>
  <si>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</si>
  <si>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</si>
  <si>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</si>
  <si>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</si>
  <si>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</si>
  <si>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</si>
  <si>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</si>
  <si>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</si>
  <si>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</si>
  <si>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</si>
  <si>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</si>
  <si>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</si>
  <si>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</si>
  <si>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</si>
  <si>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</si>
  <si>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</si>
  <si>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</si>
  <si>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</si>
  <si>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</si>
  <si>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</si>
  <si>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</si>
  <si>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</si>
  <si>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</si>
  <si>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</si>
  <si>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</si>
  <si>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</si>
  <si>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</si>
  <si>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</si>
  <si>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</si>
  <si>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</si>
  <si>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</si>
  <si>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</si>
  <si>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</si>
  <si>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</si>
  <si>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</si>
  <si>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</si>
  <si>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</si>
  <si>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</si>
  <si>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</si>
  <si>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</si>
  <si>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</si>
  <si>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</si>
  <si>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</si>
  <si>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</si>
  <si>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</si>
  <si>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</si>
  <si>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</si>
  <si>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</si>
  <si>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</si>
  <si>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</si>
  <si>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</si>
  <si>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</si>
  <si>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</si>
  <si>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</si>
  <si>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</si>
  <si>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</si>
  <si>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</si>
  <si>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</si>
  <si>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</si>
  <si>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</si>
  <si>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</si>
  <si>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</si>
  <si>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</si>
  <si>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</si>
  <si>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</si>
  <si>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</si>
  <si>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</si>
  <si>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</si>
  <si>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</si>
  <si>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</si>
  <si>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</si>
  <si>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</si>
  <si>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</si>
  <si>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</si>
  <si>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</si>
  <si>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</si>
  <si>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</si>
  <si>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</si>
  <si>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</si>
  <si>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</si>
  <si>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</si>
  <si>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0.13</t>
  </si>
  <si>
    <t>▲ 3.73</t>
  </si>
  <si>
    <t>▲ 14.08</t>
  </si>
  <si>
    <t>水道事業会計</t>
  </si>
  <si>
    <t>一般会計</t>
  </si>
  <si>
    <t>国民健康保険事業特別会計</t>
  </si>
  <si>
    <t>下水道事業特別会計</t>
  </si>
  <si>
    <t>後期高齢者医療特別会計</t>
  </si>
  <si>
    <t>土地取得特別会計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</si>
  <si>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</si>
  <si>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</si>
  <si>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</si>
  <si>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</si>
  <si>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</si>
  <si>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</si>
  <si>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</si>
  <si>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</si>
  <si>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</si>
  <si>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新庁舎建設基金</t>
    <rPh sb="0" eb="3">
      <t>シンチョウシャ</t>
    </rPh>
    <rPh sb="3" eb="5">
      <t>ケンセツ</t>
    </rPh>
    <rPh sb="5" eb="7">
      <t>キキン</t>
    </rPh>
    <phoneticPr fontId="2"/>
  </si>
  <si>
    <t>公共施設等整備基金</t>
    <rPh sb="0" eb="2">
      <t>コウキョウ</t>
    </rPh>
    <rPh sb="2" eb="5">
      <t>シセツナド</t>
    </rPh>
    <rPh sb="5" eb="7">
      <t>セイビ</t>
    </rPh>
    <rPh sb="7" eb="9">
      <t>キキン</t>
    </rPh>
    <phoneticPr fontId="2"/>
  </si>
  <si>
    <t>ふるさとづくり基金</t>
    <rPh sb="7" eb="9">
      <t>キキン</t>
    </rPh>
    <phoneticPr fontId="2"/>
  </si>
  <si>
    <t>土地区画整理事業基金</t>
    <rPh sb="0" eb="2">
      <t>トチ</t>
    </rPh>
    <rPh sb="2" eb="4">
      <t>クカク</t>
    </rPh>
    <rPh sb="4" eb="6">
      <t>セイリ</t>
    </rPh>
    <rPh sb="6" eb="8">
      <t>ジギョウ</t>
    </rPh>
    <rPh sb="8" eb="10">
      <t>キキン</t>
    </rPh>
    <phoneticPr fontId="2"/>
  </si>
  <si>
    <t>職員退職手当基金</t>
    <rPh sb="0" eb="2">
      <t>ショクイン</t>
    </rPh>
    <rPh sb="2" eb="4">
      <t>タイショク</t>
    </rPh>
    <rPh sb="4" eb="6">
      <t>テアテ</t>
    </rPh>
    <rPh sb="6" eb="8">
      <t>キキン</t>
    </rPh>
    <phoneticPr fontId="2"/>
  </si>
  <si>
    <t>愛知県後期高齢者医療広域連合（一般会計）</t>
    <rPh sb="15" eb="17">
      <t>イッパン</t>
    </rPh>
    <rPh sb="17" eb="19">
      <t>カイケイ</t>
    </rPh>
    <phoneticPr fontId="2"/>
  </si>
  <si>
    <t>愛知県後期高齢者医療広域連合（後期高齢者医療特別会計）</t>
    <rPh sb="15" eb="17">
      <t>コウキ</t>
    </rPh>
    <rPh sb="17" eb="19">
      <t>コウレイ</t>
    </rPh>
    <rPh sb="19" eb="20">
      <t>シャ</t>
    </rPh>
    <rPh sb="20" eb="22">
      <t>イリョウ</t>
    </rPh>
    <rPh sb="22" eb="24">
      <t>トクベツ</t>
    </rPh>
    <rPh sb="24" eb="26">
      <t>カイケイ</t>
    </rPh>
    <phoneticPr fontId="2"/>
  </si>
  <si>
    <t>知多北部広域連合（一般会計）</t>
    <rPh sb="0" eb="2">
      <t>チタ</t>
    </rPh>
    <rPh sb="2" eb="4">
      <t>ホクブ</t>
    </rPh>
    <rPh sb="4" eb="6">
      <t>コウイキ</t>
    </rPh>
    <rPh sb="6" eb="8">
      <t>レンゴウ</t>
    </rPh>
    <rPh sb="9" eb="11">
      <t>イッパン</t>
    </rPh>
    <rPh sb="11" eb="13">
      <t>カイケイ</t>
    </rPh>
    <phoneticPr fontId="2"/>
  </si>
  <si>
    <t>知多北部広域連合（介護保険事業特別会計）</t>
    <rPh sb="0" eb="2">
      <t>チタ</t>
    </rPh>
    <rPh sb="2" eb="4">
      <t>ホクブ</t>
    </rPh>
    <rPh sb="4" eb="6">
      <t>コウイキ</t>
    </rPh>
    <rPh sb="6" eb="8">
      <t>レンゴウ</t>
    </rPh>
    <rPh sb="9" eb="11">
      <t>カイゴ</t>
    </rPh>
    <rPh sb="11" eb="13">
      <t>ホケン</t>
    </rPh>
    <rPh sb="13" eb="15">
      <t>ジギョウ</t>
    </rPh>
    <rPh sb="15" eb="17">
      <t>トクベツ</t>
    </rPh>
    <rPh sb="17" eb="19">
      <t>カイケイ</t>
    </rPh>
    <phoneticPr fontId="2"/>
  </si>
  <si>
    <t>知北平和公園組合（一般会計）</t>
    <rPh sb="0" eb="1">
      <t>チ</t>
    </rPh>
    <rPh sb="1" eb="3">
      <t>ホクヘイ</t>
    </rPh>
    <rPh sb="3" eb="4">
      <t>ワ</t>
    </rPh>
    <rPh sb="4" eb="6">
      <t>コウエン</t>
    </rPh>
    <rPh sb="6" eb="8">
      <t>クミアイ</t>
    </rPh>
    <rPh sb="9" eb="11">
      <t>イッパン</t>
    </rPh>
    <rPh sb="11" eb="13">
      <t>カイケイ</t>
    </rPh>
    <phoneticPr fontId="2"/>
  </si>
  <si>
    <t>知北平和公園組合（霊園事業特別会計）</t>
    <rPh sb="0" eb="1">
      <t>チ</t>
    </rPh>
    <rPh sb="1" eb="3">
      <t>ホクヘイ</t>
    </rPh>
    <rPh sb="3" eb="4">
      <t>ワ</t>
    </rPh>
    <rPh sb="4" eb="6">
      <t>コウエン</t>
    </rPh>
    <rPh sb="6" eb="8">
      <t>クミアイ</t>
    </rPh>
    <rPh sb="9" eb="11">
      <t>レイエン</t>
    </rPh>
    <rPh sb="11" eb="13">
      <t>ジギョウ</t>
    </rPh>
    <rPh sb="13" eb="15">
      <t>トクベツ</t>
    </rPh>
    <rPh sb="15" eb="17">
      <t>カイケイ</t>
    </rPh>
    <phoneticPr fontId="2"/>
  </si>
  <si>
    <t>東部知多衛生組合</t>
    <rPh sb="0" eb="2">
      <t>トウブ</t>
    </rPh>
    <rPh sb="2" eb="4">
      <t>チタ</t>
    </rPh>
    <rPh sb="4" eb="6">
      <t>エイセイ</t>
    </rPh>
    <rPh sb="6" eb="8">
      <t>クミアイ</t>
    </rPh>
    <phoneticPr fontId="2"/>
  </si>
  <si>
    <t>知多中部広域事務組合（消防指令センター特別会計）</t>
    <phoneticPr fontId="2"/>
  </si>
  <si>
    <t>知多中部広域事務組合（一般会計）</t>
    <phoneticPr fontId="2"/>
  </si>
  <si>
    <t>半田市土地開発公社</t>
    <rPh sb="0" eb="3">
      <t>ハンダシ</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</si>
  <si>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</si>
  <si>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</si>
  <si>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</si>
  <si>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</si>
  <si>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</si>
  <si>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</si>
  <si>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</si>
  <si>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</si>
  <si>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</si>
  <si>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</si>
  <si>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</si>
  <si>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</si>
  <si>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</si>
  <si>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</si>
  <si>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</si>
  <si>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</si>
  <si>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</si>
  <si>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</si>
  <si>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</si>
  <si>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</si>
  <si>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同水準で推移すると見込んでいるが、大規模な施設更新は予定していないため、有形固定資産減価償却率については上昇すると見込まれる。今後は、公共施設等総合管理計画及び個別施設計画に基づき適正な管理を行っていく。</t>
    <rPh sb="0" eb="2">
      <t>ショウライ</t>
    </rPh>
    <rPh sb="2" eb="4">
      <t>フタン</t>
    </rPh>
    <rPh sb="4" eb="6">
      <t>ヒリツ</t>
    </rPh>
    <rPh sb="12" eb="15">
      <t>ドウスイジュン</t>
    </rPh>
    <rPh sb="16" eb="18">
      <t>スイイ</t>
    </rPh>
    <rPh sb="21" eb="23">
      <t>ミコ</t>
    </rPh>
    <rPh sb="29" eb="32">
      <t>ダイキボ</t>
    </rPh>
    <rPh sb="33" eb="35">
      <t>シセツ</t>
    </rPh>
    <rPh sb="35" eb="37">
      <t>コウシン</t>
    </rPh>
    <rPh sb="38" eb="40">
      <t>ヨテイ</t>
    </rPh>
    <rPh sb="48" eb="50">
      <t>ユウケイ</t>
    </rPh>
    <rPh sb="50" eb="52">
      <t>コテイ</t>
    </rPh>
    <rPh sb="52" eb="54">
      <t>シサン</t>
    </rPh>
    <rPh sb="54" eb="56">
      <t>ゲンカ</t>
    </rPh>
    <rPh sb="56" eb="58">
      <t>ショウキャク</t>
    </rPh>
    <rPh sb="58" eb="59">
      <t>リツ</t>
    </rPh>
    <rPh sb="64" eb="66">
      <t>ジョウショウ</t>
    </rPh>
    <rPh sb="69" eb="71">
      <t>ミコ</t>
    </rPh>
    <rPh sb="75" eb="77">
      <t>コンゴ</t>
    </rPh>
    <rPh sb="79" eb="81">
      <t>コウキョウ</t>
    </rPh>
    <rPh sb="81" eb="83">
      <t>シセツ</t>
    </rPh>
    <rPh sb="83" eb="84">
      <t>トウ</t>
    </rPh>
    <rPh sb="84" eb="86">
      <t>ソウゴウ</t>
    </rPh>
    <rPh sb="86" eb="88">
      <t>カンリ</t>
    </rPh>
    <rPh sb="88" eb="90">
      <t>ケイカク</t>
    </rPh>
    <rPh sb="90" eb="91">
      <t>オヨ</t>
    </rPh>
    <rPh sb="92" eb="94">
      <t>コベツ</t>
    </rPh>
    <rPh sb="94" eb="96">
      <t>シセツ</t>
    </rPh>
    <rPh sb="96" eb="98">
      <t>ケイカク</t>
    </rPh>
    <rPh sb="99" eb="100">
      <t>モト</t>
    </rPh>
    <rPh sb="102" eb="104">
      <t>テキセイ</t>
    </rPh>
    <rPh sb="105" eb="107">
      <t>カンリ</t>
    </rPh>
    <rPh sb="108" eb="109">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</si>
  <si>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</si>
  <si>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</si>
  <si>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</si>
  <si>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</si>
  <si>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</si>
  <si>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</si>
  <si>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今後も同水準で推移すると考えている。実質公債費比率については、地方債残高を減少させていく財政運営を行っているため、減少している。今後とも、どちらの数値も減少または同水準で推移すると考えられるが、個別施設計画に基づき施設の更新を行う際には、上昇する可能性もある。</t>
    <rPh sb="0" eb="2">
      <t>ショウライ</t>
    </rPh>
    <rPh sb="2" eb="4">
      <t>フタン</t>
    </rPh>
    <rPh sb="4" eb="6">
      <t>ヒリツ</t>
    </rPh>
    <rPh sb="8" eb="10">
      <t>コンゴ</t>
    </rPh>
    <rPh sb="11" eb="14">
      <t>ドウスイジュン</t>
    </rPh>
    <rPh sb="15" eb="17">
      <t>スイイ</t>
    </rPh>
    <rPh sb="20" eb="21">
      <t>カンガ</t>
    </rPh>
    <rPh sb="26" eb="28">
      <t>ジッシツ</t>
    </rPh>
    <rPh sb="28" eb="31">
      <t>コウサイヒ</t>
    </rPh>
    <rPh sb="31" eb="33">
      <t>ヒリツ</t>
    </rPh>
    <rPh sb="39" eb="42">
      <t>チホウサイ</t>
    </rPh>
    <rPh sb="42" eb="44">
      <t>ザンダカ</t>
    </rPh>
    <rPh sb="45" eb="47">
      <t>ゲンショウ</t>
    </rPh>
    <rPh sb="52" eb="54">
      <t>ザイセイ</t>
    </rPh>
    <rPh sb="54" eb="56">
      <t>ウンエイ</t>
    </rPh>
    <rPh sb="57" eb="58">
      <t>オコナ</t>
    </rPh>
    <rPh sb="65" eb="67">
      <t>ゲンショウ</t>
    </rPh>
    <rPh sb="72" eb="74">
      <t>コンゴ</t>
    </rPh>
    <rPh sb="81" eb="83">
      <t>スウチ</t>
    </rPh>
    <rPh sb="84" eb="86">
      <t>ゲンショウ</t>
    </rPh>
    <rPh sb="89" eb="92">
      <t>ドウスイジュン</t>
    </rPh>
    <rPh sb="93" eb="95">
      <t>スイイ</t>
    </rPh>
    <rPh sb="98" eb="99">
      <t>カンガ</t>
    </rPh>
    <rPh sb="105" eb="107">
      <t>コベツ</t>
    </rPh>
    <rPh sb="107" eb="109">
      <t>シセツ</t>
    </rPh>
    <rPh sb="109" eb="111">
      <t>ケイカク</t>
    </rPh>
    <rPh sb="112" eb="113">
      <t>モト</t>
    </rPh>
    <rPh sb="115" eb="117">
      <t>シセツ</t>
    </rPh>
    <rPh sb="118" eb="120">
      <t>コウシン</t>
    </rPh>
    <rPh sb="121" eb="122">
      <t>オコナ</t>
    </rPh>
    <rPh sb="123" eb="124">
      <t>サイ</t>
    </rPh>
    <rPh sb="127" eb="129">
      <t>ジョウショウ</t>
    </rPh>
    <rPh sb="131" eb="134">
      <t>カノウセイ</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</si>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</sst>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56894</c:v>
                </c:pt>
                <c:pt idx="2">
                  <c:v>57122</c:v>
                </c:pt>
                <c:pt idx="3">
                  <c:v>53655</c:v>
                </c:pt>
                <c:pt idx="4">
                  <c:v>53869</c:v>
                </c:pt>
              </c:numCache>
            </c:numRef>
          </c:val>
          <c:smooth val="0"/>
          <c:extLst>
            <c:ext xmlns:c16="http://schemas.microsoft.com/office/drawing/2014/chart" uri="{C3380CC4-5D6E-409C-BE32-E72D297353CC}">
              <c16:uniqueId val="{00000000-EB63-4D3F-B305-33FA32DB1F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27560</c:v>
                </c:pt>
                <c:pt idx="1">
                  <c:v>27684</c:v>
                </c:pt>
                <c:pt idx="2">
                  <c:v>28864</c:v>
                </c:pt>
                <c:pt idx="3">
                  <c:v>25260</c:v>
                </c:pt>
                <c:pt idx="4">
                  <c:v>25956</c:v>
                </c:pt>
              </c:numCache>
            </c:numRef>
          </c:val>
          <c:smooth val="0"/>
          <c:extLst>
            <c:ext xmlns:c16="http://schemas.microsoft.com/office/drawing/2014/chart" uri="{C3380CC4-5D6E-409C-BE32-E72D297353CC}">
              <c16:uniqueId val="{00000001-EB63-4D3F-B305-33FA32DB1FCA}"/>
            </c:ext>
          </c:extLst>
        </c:ser>
        <c:dLbls>
          <c:showLegendKey val="0"/>
          <c:showVal val="0"/>
          <c:showCatName val="0"/>
          <c:showSerName val="0"/>
          <c:showPercent val="0"/>
          <c:showBubbleSize val="0"/>
        </c:dLbls>
        <c:marker val="1"/>
        <c:smooth val="0"/>
        <c:axId val="1643349920"/>
        <c:axId val="1643043296"/>
      </c:lineChart>
      <c:catAx>
        <c:axId val="1643349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3043296"/>
        <c:crosses val="autoZero"/>
        <c:auto val="1"/>
        <c:lblAlgn val="ctr"/>
        <c:lblOffset val="100"/>
        <c:tickLblSkip val="1"/>
        <c:tickMarkSkip val="1"/>
        <c:noMultiLvlLbl val="0"/>
      </c:catAx>
      <c:valAx>
        <c:axId val="16430432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3349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6.18</c:v>
                </c:pt>
                <c:pt idx="1">
                  <c:v>7.74</c:v>
                </c:pt>
                <c:pt idx="2">
                  <c:v>5.4</c:v>
                </c:pt>
                <c:pt idx="3">
                  <c:v>6.11</c:v>
                </c:pt>
                <c:pt idx="4">
                  <c:v>3.23</c:v>
                </c:pt>
              </c:numCache>
            </c:numRef>
          </c:val>
          <c:extLst>
            <c:ext xmlns:c16="http://schemas.microsoft.com/office/drawing/2014/chart" uri="{C3380CC4-5D6E-409C-BE32-E72D297353CC}">
              <c16:uniqueId val="{00000000-18CE-4A5D-960E-6F102808AE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20.95</c:v>
                </c:pt>
                <c:pt idx="1">
                  <c:v>22.59</c:v>
                </c:pt>
                <c:pt idx="2">
                  <c:v>26.96</c:v>
                </c:pt>
                <c:pt idx="3">
                  <c:v>29.02</c:v>
                </c:pt>
                <c:pt idx="4">
                  <c:v>20.37</c:v>
                </c:pt>
              </c:numCache>
            </c:numRef>
          </c:val>
          <c:extLst>
            <c:ext xmlns:c16="http://schemas.microsoft.com/office/drawing/2014/chart" uri="{C3380CC4-5D6E-409C-BE32-E72D297353CC}">
              <c16:uniqueId val="{00000001-18CE-4A5D-960E-6F102808AE09}"/>
            </c:ext>
          </c:extLst>
        </c:ser>
        <c:dLbls>
          <c:showLegendKey val="0"/>
          <c:showVal val="0"/>
          <c:showCatName val="0"/>
          <c:showSerName val="0"/>
          <c:showPercent val="0"/>
          <c:showBubbleSize val="0"/>
        </c:dLbls>
        <c:gapWidth val="250"/>
        <c:overlap val="100"/>
        <c:axId val="1643041664"/>
        <c:axId val="1873811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1.1599999999999999</c:v>
                </c:pt>
                <c:pt idx="1">
                  <c:v>-0.13</c:v>
                </c:pt>
                <c:pt idx="2">
                  <c:v>-3.73</c:v>
                </c:pt>
                <c:pt idx="3">
                  <c:v>0.24</c:v>
                </c:pt>
                <c:pt idx="4">
                  <c:v>-14.08</c:v>
                </c:pt>
              </c:numCache>
            </c:numRef>
          </c:val>
          <c:smooth val="0"/>
          <c:extLst>
            <c:ext xmlns:c16="http://schemas.microsoft.com/office/drawing/2014/chart" uri="{C3380CC4-5D6E-409C-BE32-E72D297353CC}">
              <c16:uniqueId val="{00000002-18CE-4A5D-960E-6F102808AE09}"/>
            </c:ext>
          </c:extLst>
        </c:ser>
        <c:dLbls>
          <c:showLegendKey val="0"/>
          <c:showVal val="0"/>
          <c:showCatName val="0"/>
          <c:showSerName val="0"/>
          <c:showPercent val="0"/>
          <c:showBubbleSize val="0"/>
        </c:dLbls>
        <c:marker val="1"/>
        <c:smooth val="0"/>
        <c:axId val="1643041664"/>
        <c:axId val="1873811680"/>
      </c:lineChart>
      <c:catAx>
        <c:axId val="164304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73811680"/>
        <c:crosses val="autoZero"/>
        <c:auto val="1"/>
        <c:lblAlgn val="ctr"/>
        <c:lblOffset val="100"/>
        <c:tickLblSkip val="1"/>
        <c:tickMarkSkip val="1"/>
        <c:noMultiLvlLbl val="0"/>
      </c:catAx>
      <c:valAx>
        <c:axId val="187381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304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21-4ED6-AC42-709F5B5E15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21-4ED6-AC42-709F5B5E15B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21-4ED6-AC42-709F5B5E15B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221-4ED6-AC42-709F5B5E15B3}"/>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221-4ED6-AC42-709F5B5E15B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0.02</c:v>
                </c:pt>
                <c:pt idx="4">
                  <c:v>#N/A</c:v>
                </c:pt>
                <c:pt idx="5">
                  <c:v>0</c:v>
                </c:pt>
                <c:pt idx="6">
                  <c:v>#N/A</c:v>
                </c:pt>
                <c:pt idx="7">
                  <c:v>0.01</c:v>
                </c:pt>
                <c:pt idx="8">
                  <c:v>#N/A</c:v>
                </c:pt>
                <c:pt idx="9">
                  <c:v>0</c:v>
                </c:pt>
              </c:numCache>
            </c:numRef>
          </c:val>
          <c:extLst>
            <c:ext xmlns:c16="http://schemas.microsoft.com/office/drawing/2014/chart" uri="{C3380CC4-5D6E-409C-BE32-E72D297353CC}">
              <c16:uniqueId val="{00000005-E221-4ED6-AC42-709F5B5E15B3}"/>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0.41</c:v>
                </c:pt>
              </c:numCache>
            </c:numRef>
          </c:val>
          <c:extLst>
            <c:ext xmlns:c16="http://schemas.microsoft.com/office/drawing/2014/chart" uri="{C3380CC4-5D6E-409C-BE32-E72D297353CC}">
              <c16:uniqueId val="{00000006-E221-4ED6-AC42-709F5B5E15B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3.82</c:v>
                </c:pt>
                <c:pt idx="2">
                  <c:v>#N/A</c:v>
                </c:pt>
                <c:pt idx="3">
                  <c:v>3.81</c:v>
                </c:pt>
                <c:pt idx="4">
                  <c:v>#N/A</c:v>
                </c:pt>
                <c:pt idx="5">
                  <c:v>3.79</c:v>
                </c:pt>
                <c:pt idx="6">
                  <c:v>#N/A</c:v>
                </c:pt>
                <c:pt idx="7">
                  <c:v>3.83</c:v>
                </c:pt>
                <c:pt idx="8">
                  <c:v>#N/A</c:v>
                </c:pt>
                <c:pt idx="9">
                  <c:v>2.73</c:v>
                </c:pt>
              </c:numCache>
            </c:numRef>
          </c:val>
          <c:extLst>
            <c:ext xmlns:c16="http://schemas.microsoft.com/office/drawing/2014/chart" uri="{C3380CC4-5D6E-409C-BE32-E72D297353CC}">
              <c16:uniqueId val="{00000007-E221-4ED6-AC42-709F5B5E15B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6.17</c:v>
                </c:pt>
                <c:pt idx="2">
                  <c:v>#N/A</c:v>
                </c:pt>
                <c:pt idx="3">
                  <c:v>7.74</c:v>
                </c:pt>
                <c:pt idx="4">
                  <c:v>#N/A</c:v>
                </c:pt>
                <c:pt idx="5">
                  <c:v>5.39</c:v>
                </c:pt>
                <c:pt idx="6">
                  <c:v>#N/A</c:v>
                </c:pt>
                <c:pt idx="7">
                  <c:v>6.1</c:v>
                </c:pt>
                <c:pt idx="8">
                  <c:v>#N/A</c:v>
                </c:pt>
                <c:pt idx="9">
                  <c:v>3.23</c:v>
                </c:pt>
              </c:numCache>
            </c:numRef>
          </c:val>
          <c:extLst>
            <c:ext xmlns:c16="http://schemas.microsoft.com/office/drawing/2014/chart" uri="{C3380CC4-5D6E-409C-BE32-E72D297353CC}">
              <c16:uniqueId val="{00000008-E221-4ED6-AC42-709F5B5E15B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14.18</c:v>
                </c:pt>
                <c:pt idx="2">
                  <c:v>#N/A</c:v>
                </c:pt>
                <c:pt idx="3">
                  <c:v>12.12</c:v>
                </c:pt>
                <c:pt idx="4">
                  <c:v>#N/A</c:v>
                </c:pt>
                <c:pt idx="5">
                  <c:v>12.69</c:v>
                </c:pt>
                <c:pt idx="6">
                  <c:v>#N/A</c:v>
                </c:pt>
                <c:pt idx="7">
                  <c:v>14.1</c:v>
                </c:pt>
                <c:pt idx="8">
                  <c:v>#N/A</c:v>
                </c:pt>
                <c:pt idx="9">
                  <c:v>15.2</c:v>
                </c:pt>
              </c:numCache>
            </c:numRef>
          </c:val>
          <c:extLst>
            <c:ext xmlns:c16="http://schemas.microsoft.com/office/drawing/2014/chart" uri="{C3380CC4-5D6E-409C-BE32-E72D297353CC}">
              <c16:uniqueId val="{00000009-E221-4ED6-AC42-709F5B5E15B3}"/>
            </c:ext>
          </c:extLst>
        </c:ser>
        <c:dLbls>
          <c:showLegendKey val="0"/>
          <c:showVal val="0"/>
          <c:showCatName val="0"/>
          <c:showSerName val="0"/>
          <c:showPercent val="0"/>
          <c:showBubbleSize val="0"/>
        </c:dLbls>
        <c:gapWidth val="150"/>
        <c:overlap val="100"/>
        <c:axId val="1873800800"/>
        <c:axId val="1873801344"/>
      </c:barChart>
      <c:catAx>
        <c:axId val="187380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73801344"/>
        <c:crosses val="autoZero"/>
        <c:auto val="1"/>
        <c:lblAlgn val="ctr"/>
        <c:lblOffset val="100"/>
        <c:tickLblSkip val="1"/>
        <c:tickMarkSkip val="1"/>
        <c:noMultiLvlLbl val="0"/>
      </c:catAx>
      <c:valAx>
        <c:axId val="1873801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3800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1567</c:v>
                </c:pt>
                <c:pt idx="5">
                  <c:v>1500</c:v>
                </c:pt>
                <c:pt idx="8">
                  <c:v>1527</c:v>
                </c:pt>
                <c:pt idx="11">
                  <c:v>1536</c:v>
                </c:pt>
                <c:pt idx="14">
                  <c:v>1518</c:v>
                </c:pt>
              </c:numCache>
            </c:numRef>
          </c:val>
          <c:extLst>
            <c:ext xmlns:c16="http://schemas.microsoft.com/office/drawing/2014/chart" uri="{C3380CC4-5D6E-409C-BE32-E72D297353CC}">
              <c16:uniqueId val="{00000000-6E5B-4322-A740-97F457C7C7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E5B-4322-A740-97F457C7C7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33</c:v>
                </c:pt>
                <c:pt idx="3">
                  <c:v>33</c:v>
                </c:pt>
                <c:pt idx="6">
                  <c:v>33</c:v>
                </c:pt>
                <c:pt idx="9">
                  <c:v>33</c:v>
                </c:pt>
                <c:pt idx="12">
                  <c:v>33</c:v>
                </c:pt>
              </c:numCache>
            </c:numRef>
          </c:val>
          <c:extLst>
            <c:ext xmlns:c16="http://schemas.microsoft.com/office/drawing/2014/chart" uri="{C3380CC4-5D6E-409C-BE32-E72D297353CC}">
              <c16:uniqueId val="{00000002-6E5B-4322-A740-97F457C7C7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34</c:v>
                </c:pt>
                <c:pt idx="3">
                  <c:v>34</c:v>
                </c:pt>
                <c:pt idx="6">
                  <c:v>28</c:v>
                </c:pt>
                <c:pt idx="9">
                  <c:v>36</c:v>
                </c:pt>
                <c:pt idx="12">
                  <c:v>29</c:v>
                </c:pt>
              </c:numCache>
            </c:numRef>
          </c:val>
          <c:extLst>
            <c:ext xmlns:c16="http://schemas.microsoft.com/office/drawing/2014/chart" uri="{C3380CC4-5D6E-409C-BE32-E72D297353CC}">
              <c16:uniqueId val="{00000003-6E5B-4322-A740-97F457C7C7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589</c:v>
                </c:pt>
                <c:pt idx="3">
                  <c:v>522</c:v>
                </c:pt>
                <c:pt idx="6">
                  <c:v>537</c:v>
                </c:pt>
                <c:pt idx="9">
                  <c:v>540</c:v>
                </c:pt>
                <c:pt idx="12">
                  <c:v>579</c:v>
                </c:pt>
              </c:numCache>
            </c:numRef>
          </c:val>
          <c:extLst>
            <c:ext xmlns:c16="http://schemas.microsoft.com/office/drawing/2014/chart" uri="{C3380CC4-5D6E-409C-BE32-E72D297353CC}">
              <c16:uniqueId val="{00000004-6E5B-4322-A740-97F457C7C7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5B-4322-A740-97F457C7C7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5B-4322-A740-97F457C7C7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952</c:v>
                </c:pt>
                <c:pt idx="3">
                  <c:v>1110</c:v>
                </c:pt>
                <c:pt idx="6">
                  <c:v>1019</c:v>
                </c:pt>
                <c:pt idx="9">
                  <c:v>1020</c:v>
                </c:pt>
                <c:pt idx="12">
                  <c:v>958</c:v>
                </c:pt>
              </c:numCache>
            </c:numRef>
          </c:val>
          <c:extLst>
            <c:ext xmlns:c16="http://schemas.microsoft.com/office/drawing/2014/chart" uri="{C3380CC4-5D6E-409C-BE32-E72D297353CC}">
              <c16:uniqueId val="{00000007-6E5B-4322-A740-97F457C7C7D7}"/>
            </c:ext>
          </c:extLst>
        </c:ser>
        <c:dLbls>
          <c:showLegendKey val="0"/>
          <c:showVal val="0"/>
          <c:showCatName val="0"/>
          <c:showSerName val="0"/>
          <c:showPercent val="0"/>
          <c:showBubbleSize val="0"/>
        </c:dLbls>
        <c:gapWidth val="100"/>
        <c:overlap val="100"/>
        <c:axId val="1873797536"/>
        <c:axId val="1873810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41</c:v>
                </c:pt>
                <c:pt idx="2">
                  <c:v>#N/A</c:v>
                </c:pt>
                <c:pt idx="3">
                  <c:v>#N/A</c:v>
                </c:pt>
                <c:pt idx="4">
                  <c:v>199</c:v>
                </c:pt>
                <c:pt idx="5">
                  <c:v>#N/A</c:v>
                </c:pt>
                <c:pt idx="6">
                  <c:v>#N/A</c:v>
                </c:pt>
                <c:pt idx="7">
                  <c:v>90</c:v>
                </c:pt>
                <c:pt idx="8">
                  <c:v>#N/A</c:v>
                </c:pt>
                <c:pt idx="9">
                  <c:v>#N/A</c:v>
                </c:pt>
                <c:pt idx="10">
                  <c:v>93</c:v>
                </c:pt>
                <c:pt idx="11">
                  <c:v>#N/A</c:v>
                </c:pt>
                <c:pt idx="12">
                  <c:v>#N/A</c:v>
                </c:pt>
                <c:pt idx="13">
                  <c:v>81</c:v>
                </c:pt>
                <c:pt idx="14">
                  <c:v>#N/A</c:v>
                </c:pt>
              </c:numCache>
            </c:numRef>
          </c:val>
          <c:smooth val="0"/>
          <c:extLst>
            <c:ext xmlns:c16="http://schemas.microsoft.com/office/drawing/2014/chart" uri="{C3380CC4-5D6E-409C-BE32-E72D297353CC}">
              <c16:uniqueId val="{00000008-6E5B-4322-A740-97F457C7C7D7}"/>
            </c:ext>
          </c:extLst>
        </c:ser>
        <c:dLbls>
          <c:showLegendKey val="0"/>
          <c:showVal val="0"/>
          <c:showCatName val="0"/>
          <c:showSerName val="0"/>
          <c:showPercent val="0"/>
          <c:showBubbleSize val="0"/>
        </c:dLbls>
        <c:marker val="1"/>
        <c:smooth val="0"/>
        <c:axId val="1873797536"/>
        <c:axId val="1873810592"/>
      </c:lineChart>
      <c:catAx>
        <c:axId val="187379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73810592"/>
        <c:crosses val="autoZero"/>
        <c:auto val="1"/>
        <c:lblAlgn val="ctr"/>
        <c:lblOffset val="100"/>
        <c:tickLblSkip val="1"/>
        <c:tickMarkSkip val="1"/>
        <c:noMultiLvlLbl val="0"/>
      </c:catAx>
      <c:valAx>
        <c:axId val="187381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379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12197</c:v>
                </c:pt>
                <c:pt idx="5">
                  <c:v>11978</c:v>
                </c:pt>
                <c:pt idx="8">
                  <c:v>11692</c:v>
                </c:pt>
                <c:pt idx="11">
                  <c:v>11493</c:v>
                </c:pt>
                <c:pt idx="14">
                  <c:v>11849</c:v>
                </c:pt>
              </c:numCache>
            </c:numRef>
          </c:val>
          <c:extLst>
            <c:ext xmlns:c16="http://schemas.microsoft.com/office/drawing/2014/chart" uri="{C3380CC4-5D6E-409C-BE32-E72D297353CC}">
              <c16:uniqueId val="{00000000-EA6A-43D6-A1AF-31AF94A96D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5167</c:v>
                </c:pt>
                <c:pt idx="5">
                  <c:v>5052</c:v>
                </c:pt>
                <c:pt idx="8">
                  <c:v>5156</c:v>
                </c:pt>
                <c:pt idx="11">
                  <c:v>5147</c:v>
                </c:pt>
                <c:pt idx="14">
                  <c:v>4898</c:v>
                </c:pt>
              </c:numCache>
            </c:numRef>
          </c:val>
          <c:extLst>
            <c:ext xmlns:c16="http://schemas.microsoft.com/office/drawing/2014/chart" uri="{C3380CC4-5D6E-409C-BE32-E72D297353CC}">
              <c16:uniqueId val="{00000001-EA6A-43D6-A1AF-31AF94A96D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2911</c:v>
                </c:pt>
                <c:pt idx="5">
                  <c:v>3479</c:v>
                </c:pt>
                <c:pt idx="8">
                  <c:v>4108</c:v>
                </c:pt>
                <c:pt idx="11">
                  <c:v>4569</c:v>
                </c:pt>
                <c:pt idx="14">
                  <c:v>4943</c:v>
                </c:pt>
              </c:numCache>
            </c:numRef>
          </c:val>
          <c:extLst>
            <c:ext xmlns:c16="http://schemas.microsoft.com/office/drawing/2014/chart" uri="{C3380CC4-5D6E-409C-BE32-E72D297353CC}">
              <c16:uniqueId val="{00000002-EA6A-43D6-A1AF-31AF94A96D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6A-43D6-A1AF-31AF94A96D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6A-43D6-A1AF-31AF94A96D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6A-43D6-A1AF-31AF94A96D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2146</c:v>
                </c:pt>
                <c:pt idx="3">
                  <c:v>2074</c:v>
                </c:pt>
                <c:pt idx="6">
                  <c:v>1900</c:v>
                </c:pt>
                <c:pt idx="9">
                  <c:v>2017</c:v>
                </c:pt>
                <c:pt idx="12">
                  <c:v>2039</c:v>
                </c:pt>
              </c:numCache>
            </c:numRef>
          </c:val>
          <c:extLst>
            <c:ext xmlns:c16="http://schemas.microsoft.com/office/drawing/2014/chart" uri="{C3380CC4-5D6E-409C-BE32-E72D297353CC}">
              <c16:uniqueId val="{00000006-EA6A-43D6-A1AF-31AF94A96D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361</c:v>
                </c:pt>
                <c:pt idx="3">
                  <c:v>330</c:v>
                </c:pt>
                <c:pt idx="6">
                  <c:v>605</c:v>
                </c:pt>
                <c:pt idx="9">
                  <c:v>1254</c:v>
                </c:pt>
                <c:pt idx="12">
                  <c:v>2617</c:v>
                </c:pt>
              </c:numCache>
            </c:numRef>
          </c:val>
          <c:extLst>
            <c:ext xmlns:c16="http://schemas.microsoft.com/office/drawing/2014/chart" uri="{C3380CC4-5D6E-409C-BE32-E72D297353CC}">
              <c16:uniqueId val="{00000007-EA6A-43D6-A1AF-31AF94A96D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8229</c:v>
                </c:pt>
                <c:pt idx="3">
                  <c:v>7461</c:v>
                </c:pt>
                <c:pt idx="6">
                  <c:v>7137</c:v>
                </c:pt>
                <c:pt idx="9">
                  <c:v>6800</c:v>
                </c:pt>
                <c:pt idx="12">
                  <c:v>6648</c:v>
                </c:pt>
              </c:numCache>
            </c:numRef>
          </c:val>
          <c:extLst>
            <c:ext xmlns:c16="http://schemas.microsoft.com/office/drawing/2014/chart" uri="{C3380CC4-5D6E-409C-BE32-E72D297353CC}">
              <c16:uniqueId val="{00000008-EA6A-43D6-A1AF-31AF94A96D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210</c:v>
                </c:pt>
                <c:pt idx="3">
                  <c:v>198</c:v>
                </c:pt>
                <c:pt idx="6">
                  <c:v>301</c:v>
                </c:pt>
                <c:pt idx="9">
                  <c:v>325</c:v>
                </c:pt>
                <c:pt idx="12">
                  <c:v>287</c:v>
                </c:pt>
              </c:numCache>
            </c:numRef>
          </c:val>
          <c:extLst>
            <c:ext xmlns:c16="http://schemas.microsoft.com/office/drawing/2014/chart" uri="{C3380CC4-5D6E-409C-BE32-E72D297353CC}">
              <c16:uniqueId val="{00000009-EA6A-43D6-A1AF-31AF94A96D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9139</c:v>
                </c:pt>
                <c:pt idx="3">
                  <c:v>9458</c:v>
                </c:pt>
                <c:pt idx="6">
                  <c:v>9030</c:v>
                </c:pt>
                <c:pt idx="9">
                  <c:v>8797</c:v>
                </c:pt>
                <c:pt idx="12">
                  <c:v>8569</c:v>
                </c:pt>
              </c:numCache>
            </c:numRef>
          </c:val>
          <c:extLst>
            <c:ext xmlns:c16="http://schemas.microsoft.com/office/drawing/2014/chart" uri="{C3380CC4-5D6E-409C-BE32-E72D297353CC}">
              <c16:uniqueId val="{0000000A-EA6A-43D6-A1AF-31AF94A96DA0}"/>
            </c:ext>
          </c:extLst>
        </c:ser>
        <c:dLbls>
          <c:showLegendKey val="0"/>
          <c:showVal val="0"/>
          <c:showCatName val="0"/>
          <c:showSerName val="0"/>
          <c:showPercent val="0"/>
          <c:showBubbleSize val="0"/>
        </c:dLbls>
        <c:gapWidth val="100"/>
        <c:overlap val="100"/>
        <c:axId val="1873809504"/>
        <c:axId val="1873798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A6A-43D6-A1AF-31AF94A96DA0}"/>
            </c:ext>
          </c:extLst>
        </c:ser>
        <c:dLbls>
          <c:showLegendKey val="0"/>
          <c:showVal val="0"/>
          <c:showCatName val="0"/>
          <c:showSerName val="0"/>
          <c:showPercent val="0"/>
          <c:showBubbleSize val="0"/>
        </c:dLbls>
        <c:marker val="1"/>
        <c:smooth val="0"/>
        <c:axId val="1873809504"/>
        <c:axId val="1873798624"/>
      </c:lineChart>
      <c:catAx>
        <c:axId val="187380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73798624"/>
        <c:crosses val="autoZero"/>
        <c:auto val="1"/>
        <c:lblAlgn val="ctr"/>
        <c:lblOffset val="100"/>
        <c:tickLblSkip val="1"/>
        <c:tickMarkSkip val="1"/>
        <c:noMultiLvlLbl val="0"/>
      </c:catAx>
      <c:valAx>
        <c:axId val="1873798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380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2568</c:v>
                </c:pt>
                <c:pt idx="1">
                  <c:v>2777</c:v>
                </c:pt>
                <c:pt idx="2">
                  <c:v>1976</c:v>
                </c:pt>
              </c:numCache>
            </c:numRef>
          </c:val>
          <c:extLst>
            <c:ext xmlns:c16="http://schemas.microsoft.com/office/drawing/2014/chart" uri="{C3380CC4-5D6E-409C-BE32-E72D297353CC}">
              <c16:uniqueId val="{00000000-6679-41D6-883D-DAA9CAA005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6679-41D6-883D-DAA9CAA005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1307</c:v>
                </c:pt>
                <c:pt idx="1">
                  <c:v>1559</c:v>
                </c:pt>
                <c:pt idx="2">
                  <c:v>2686</c:v>
                </c:pt>
              </c:numCache>
            </c:numRef>
          </c:val>
          <c:extLst>
            <c:ext xmlns:c16="http://schemas.microsoft.com/office/drawing/2014/chart" uri="{C3380CC4-5D6E-409C-BE32-E72D297353CC}">
              <c16:uniqueId val="{00000002-6679-41D6-883D-DAA9CAA005B5}"/>
            </c:ext>
          </c:extLst>
        </c:ser>
        <c:dLbls>
          <c:showLegendKey val="0"/>
          <c:showVal val="0"/>
          <c:showCatName val="0"/>
          <c:showSerName val="0"/>
          <c:showPercent val="0"/>
          <c:showBubbleSize val="0"/>
        </c:dLbls>
        <c:gapWidth val="120"/>
        <c:overlap val="100"/>
        <c:axId val="1873810048"/>
        <c:axId val="1873799168"/>
      </c:barChart>
      <c:catAx>
        <c:axId val="187381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73799168"/>
        <c:crosses val="autoZero"/>
        <c:auto val="1"/>
        <c:lblAlgn val="ctr"/>
        <c:lblOffset val="100"/>
        <c:tickLblSkip val="1"/>
        <c:tickMarkSkip val="1"/>
        <c:noMultiLvlLbl val="0"/>
      </c:catAx>
      <c:valAx>
        <c:axId val="1873799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7381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{F394CBF3-FF0A-44C5-BB73-C48E1787EEF7}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411-46A4-BBA0-046233F230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{AC2574BB-A1DE-469A-8162-F4294976BB0F}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11-46A4-BBA0-046233F230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{26DED675-14C7-4089-A58C-0EA8C6FE5F4C}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11-46A4-BBA0-046233F230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{680926C6-3CFD-49A2-844F-79E5E599FCA4}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11-46A4-BBA0-046233F230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{CE278FC4-AF60-42F9-88F3-7C57BF94CF90}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11-46A4-BBA0-046233F230C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{E646DB60-ADA2-407C-AA92-021CD6A177C7}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411-46A4-BBA0-046233F230C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{8025F347-ECF1-44FD-88D0-7C34CEF0109D}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411-46A4-BBA0-046233F230C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{2439BC37-04AD-4EF6-A022-40B146B7C1F7}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411-46A4-BBA0-046233F230C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{BA500447-0008-4160-B78D-B4E60657ED25}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411-46A4-BBA0-046233F230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c:v>
                </c:pt>
                <c:pt idx="24">
                  <c:v>60.5</c:v>
                </c:pt>
                <c:pt idx="32">
                  <c:v>62.3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411-46A4-BBA0-046233F230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{5FBE847F-B347-478C-8ED1-F96EBA4FB49F}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411-46A4-BBA0-046233F230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{221633BF-AB27-4678-BCC0-B74ECE6C6AA5}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11-46A4-BBA0-046233F230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{E750B122-BD8D-43E0-A66E-20D87F85A6A1}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11-46A4-BBA0-046233F230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{724EFA35-329C-4135-9323-7C45FF535A3E}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11-46A4-BBA0-046233F230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{84E5DFD6-AB5B-423D-B3B9-92782FD7467F}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11-46A4-BBA0-046233F230C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{9179F1ED-A728-41BB-960A-7686793D8777}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411-46A4-BBA0-046233F230C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{75036242-C708-408B-9518-F567168D4075}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411-46A4-BBA0-046233F230C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{24D57ABA-5F29-4900-8547-68728DBEECBC}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411-46A4-BBA0-046233F230C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{6A8C6954-9DD0-4B59-82F9-AC257980182B}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411-46A4-BBA0-046233F230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57.7</c:v>
                </c:pt>
                <c:pt idx="24">
                  <c:v>57.8</c:v>
                </c:pt>
                <c:pt idx="32">
                  <c:v>59.2</c:v>
                </c:pt>
              </c:numCache>
            </c:numRef>
          </c:xVal>
          <c:yVal>
            <c:numRef>
              <c:f>公会計指標分析・財政指標組合せ分析表!$BP$55:$DC$55</c:f>
              <c:numCache>
                <c:formatCode>#,##0.0;"▲ "#,##0.0</c:formatCode>
                <c:ptCount val="40"/>
                <c:pt idx="16">
                  <c:v>15.5</c:v>
                </c:pt>
                <c:pt idx="24">
                  <c:v>14</c:v>
                </c:pt>
                <c:pt idx="32">
                  <c:v>11.4</c:v>
                </c:pt>
              </c:numCache>
            </c:numRef>
          </c:yVal>
          <c:smooth val="0"/>
          <c:extLst>
            <c:ext xmlns:c16="http://schemas.microsoft.com/office/drawing/2014/chart" uri="{C3380CC4-5D6E-409C-BE32-E72D297353CC}">
              <c16:uniqueId val="{00000013-D411-46A4-BBA0-046233F230C0}"/>
            </c:ext>
          </c:extLst>
        </c:ser>
        <c:dLbls>
          <c:showLegendKey val="0"/>
          <c:showVal val="1"/>
          <c:showCatName val="0"/>
          <c:showSerName val="0"/>
          <c:showPercent val="0"/>
          <c:showBubbleSize val="0"/>
        </c:dLbls>
        <c:axId val="46179840"/>
        <c:axId val="46181760"/>
      </c:scatterChart>
      <c:valAx>
        <c:axId val="46179840"/>
        <c:scaling>
          <c:orientation val="minMax"/>
          <c:max val="59.4"/>
          <c:min val="57.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200000000000003"/>
          <c:min val="10.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{876DEEE7-6E2B-4E71-A492-254FB12B600C}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2FC-4088-8244-712352DC70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{FDDAF250-170B-42E4-A0AE-B80C4B0E7293}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FC-4088-8244-712352DC70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{AABFAEA3-2285-4F87-A2D7-6A9BC0D700AD}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FC-4088-8244-712352DC70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{543E3B45-9C05-43C1-8126-9837C7ECBAF7}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FC-4088-8244-712352DC70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{62DFAA5B-6186-47F2-BB08-9E7197D17D80}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FC-4088-8244-712352DC70B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{67ED9F35-2181-42BF-A70C-6B1203ACCC26}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2FC-4088-8244-712352DC70B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{8BFF09E5-278A-473E-A52F-28B9CA4220D1}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2FC-4088-8244-712352DC70B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{7E42F1B6-0985-4036-BB6E-D5D94742AC26}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2FC-4088-8244-712352DC70B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{4EDD2B30-FCEF-44BE-B489-A580B7238446}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2FC-4088-8244-712352DC70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1.7</c:v>
                </c:pt>
                <c:pt idx="16">
                  <c:v>1.3</c:v>
                </c:pt>
                <c:pt idx="24">
                  <c:v>1.4</c:v>
                </c:pt>
                <c:pt idx="32">
                  <c:v>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2FC-4088-8244-712352DC70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{B71DAA17-0E4F-47E2-AE96-F4D65597948E}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2FC-4088-8244-712352DC70B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{591363A3-9F07-4E33-BCDD-FD206E3CD888}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FC-4088-8244-712352DC70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{B0D0792F-A283-483B-BB26-5875FCED82B1}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FC-4088-8244-712352DC70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{5F13CAB0-E15B-4A98-8FA1-2636E1F85049}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FC-4088-8244-712352DC70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{D22B79D0-4DE1-42DD-B31D-AE19A241297F}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FC-4088-8244-712352DC70B7}"/>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{984A5C3F-9579-48D1-A26E-313B16FF8925}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2FC-4088-8244-712352DC70B7}"/>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{ACD85469-45DF-4956-B970-12ECC53CD4EB}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2FC-4088-8244-712352DC70B7}"/>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{2A9A1ED2-A261-4E5D-BE85-52F2D7D0EDC6}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2FC-4088-8244-712352DC70B7}"/>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{FC0B1DC3-AFFF-4A15-99E1-D6AEAB95307B}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2FC-4088-8244-712352DC70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7.1</c:v>
                </c:pt>
                <c:pt idx="16">
                  <c:v>6.6</c:v>
                </c:pt>
                <c:pt idx="24">
                  <c:v>6.5</c:v>
                </c:pt>
                <c:pt idx="32">
                  <c:v>6.7</c:v>
                </c:pt>
              </c:numCache>
            </c:numRef>
          </c:xVal>
          <c:yVal>
            <c:numRef>
              <c:f>公会計指標分析・財政指標組合せ分析表!$BP$77:$DC$77</c:f>
              <c:numCache>
                <c:formatCode>#,##0.0;"▲ "#,##0.0</c:formatCode>
                <c:ptCount val="40"/>
                <c:pt idx="0">
                  <c:v>27.8</c:v>
                </c:pt>
                <c:pt idx="8">
                  <c:v>20.2</c:v>
                </c:pt>
                <c:pt idx="16">
                  <c:v>15.5</c:v>
                </c:pt>
                <c:pt idx="24">
                  <c:v>14</c:v>
                </c:pt>
                <c:pt idx="32">
                  <c:v>11.4</c:v>
                </c:pt>
              </c:numCache>
            </c:numRef>
          </c:yVal>
          <c:smooth val="0"/>
          <c:extLst>
            <c:ext xmlns:c16="http://schemas.microsoft.com/office/drawing/2014/chart" uri="{C3380CC4-5D6E-409C-BE32-E72D297353CC}">
              <c16:uniqueId val="{00000013-C2FC-4088-8244-712352DC70B7}"/>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地方債残高を増やさない財政運営により、元利償還金や準元利償還金は逓減傾向にあり、引き続き地方債の新発抑制による元利償還金の減に努める。なお、平成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緒川駅東土地区画整理事業特別会計を廃止し、翌年度から当特別会計の残債を一般会計で管理することとしたため、元利償還金が増加している。（その分、公営企業債の元利償還金に対する繰入金は減少）</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新規の積み立てを行っていないため、積立額なし。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を増やさない財政運営により、一般会計等に係る地方債の現在高や公営企業債等繰入見込額は逓減傾向にある。また、財政調整基金、新庁舎建設基金、ふるさとづくり基金（ふるさと納税に係る寄附金の積み立て用基金）の残高が増加しているため、充当可能基金も増加傾向にある。しかし、組合等負担等見込額が急増しているため、引き続き、地方債の新発抑制等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年度に公共施設等整備基金を設置し、財政調整基金から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憶円積み換えを行ったこと、退職者数の増により退職基金の取り崩しを行ったこと等から、個別の基金自体の増減は多かったが、決算剰余金の積み立てなどにより、基金全体としては、増額した。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目的別の基金を設置するなどし、基金の使途を明確化し、必要な金額を積み立てていく。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新庁舎建設基金：新庁舎建設のため毎年２億円を積立予定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公共施設等整備基金：公共施設等の整備の財源確保のため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職員退職手当基金：退職手当財源確保のため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年度に公共施設等整備基金を設置し、財政調整基金から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憶円積み換えを行ったことにより、特定目的基金全体が増額した。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年度以降に予定する新庁舎建設のため、毎年２億円を積立予定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公共施設等整備基金：公共施設等総合管理計画の施設更新に沿って積み立てを行っていく。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職員退職手当基金：職員の退職予定を勘案し、財源確保ができるように積立てを行う。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年度に公共施設等整備基金を設置し、財政調整基金から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憶円積み換えを行ったことにより、減額した。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財政調整基金については、明確な使途が不明ということもあり、標準財政規模の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％程度から大規模な震災があった場合と一部事務組合への負担金増額に対する補填を考慮して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憶円程度が妥当であると考えている。当該額を維持できるように努めていく。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50,075
48,589
31.14
16,078,641
15,735,051
313,454
9,699,362
8,568,989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一般廃棄物処理場のみ東部知多衛生組合にて、ごみ処理施設が新設されたため、有形固定資産減価償却率が大幅に減少しているが、その他施設については、大規模な施設更新を行っておらず、修繕での施設の長寿命化を図っているため、全体としては有形固定資産減価償却率は上昇し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72" name="直線コネクタ 71"/>
        <xdr:cNvCxnSpPr/>
      </xdr:nvCxnSpPr>
      <xdr:spPr>
        <a:xfrm flipV="1">
          <a:off x="4206240" y="5315162"/>
          <a:ext cx="127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3" name="有形固定資産減価償却率最小値テキスト"/>
        <xdr:cNvSpPr txBox="1"/>
      </xdr:nvSpPr>
      <xdr:spPr>
        <a:xfrm>
          <a:off x="4258945" y="639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4" name="直線コネクタ 73"/>
        <xdr:cNvCxnSpPr/>
      </xdr:nvCxnSpPr>
      <xdr:spPr>
        <a:xfrm>
          <a:off x="4119245" y="63933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75" name="有形固定資産減価償却率最大値テキスト"/>
        <xdr:cNvSpPr txBox="1"/>
      </xdr:nvSpPr>
      <xdr:spPr>
        <a:xfrm>
          <a:off x="4258945" y="5098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6" name="直線コネクタ 75"/>
        <xdr:cNvCxnSpPr/>
      </xdr:nvCxnSpPr>
      <xdr:spPr>
        <a:xfrm>
          <a:off x="4119245" y="531516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77" name="有形固定資産減価償却率平均値テキスト"/>
        <xdr:cNvSpPr txBox="1"/>
      </xdr:nvSpPr>
      <xdr:spPr>
        <a:xfrm>
          <a:off x="4258945" y="58574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8" name="フローチャート: 判断 77"/>
        <xdr:cNvSpPr/>
      </xdr:nvSpPr>
      <xdr:spPr>
        <a:xfrm>
          <a:off x="4157345" y="5879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9" name="フローチャート: 判断 78"/>
        <xdr:cNvSpPr/>
      </xdr:nvSpPr>
      <xdr:spPr>
        <a:xfrm>
          <a:off x="3537585" y="59294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80" name="フローチャート: 判断 79"/>
        <xdr:cNvSpPr/>
      </xdr:nvSpPr>
      <xdr:spPr>
        <a:xfrm>
          <a:off x="2867025" y="5933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81" name="フローチャート: 判断 80"/>
        <xdr:cNvSpPr/>
      </xdr:nvSpPr>
      <xdr:spPr>
        <a:xfrm>
          <a:off x="2196465" y="60443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155363</xdr:rowOff>
    </xdr:from>
    <xdr:to>
      <xdr:col>23</xdr:col>
      <xdr:colOff>136525</xdr:colOff>
      <xdr:row>30</xdr:row>
      <xdr:rowOff>85513</xdr:rowOff>
    </xdr:to>
    <xdr:sp macro="" textlink="">
      <xdr:nvSpPr>
        <xdr:cNvPr id="87" name="楕円 86"/>
        <xdr:cNvSpPr/>
      </xdr:nvSpPr>
      <xdr:spPr>
        <a:xfrm>
          <a:off x="4157345" y="57713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6790</xdr:rowOff>
    </xdr:from>
    <xdr:ext cx="405111" cy="259045"/>
    <xdr:sp macro="" textlink="">
      <xdr:nvSpPr>
        <xdr:cNvPr id="88" name="有形固定資産減価償却率該当値テキスト"/>
        <xdr:cNvSpPr txBox="1"/>
      </xdr:nvSpPr>
      <xdr:spPr>
        <a:xfrm>
          <a:off x="4258945" y="5622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48683</xdr:rowOff>
    </xdr:from>
    <xdr:to>
      <xdr:col>19</xdr:col>
      <xdr:colOff>187325</xdr:colOff>
      <xdr:row>30</xdr:row>
      <xdr:rowOff>150283</xdr:rowOff>
    </xdr:to>
    <xdr:sp macro="" textlink="">
      <xdr:nvSpPr>
        <xdr:cNvPr id="89" name="楕円 88"/>
        <xdr:cNvSpPr/>
      </xdr:nvSpPr>
      <xdr:spPr>
        <a:xfrm>
          <a:off x="3537585" y="58322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34713</xdr:rowOff>
    </xdr:from>
    <xdr:to>
      <xdr:col>23</xdr:col>
      <xdr:colOff>85725</xdr:colOff>
      <xdr:row>30</xdr:row>
      <xdr:rowOff>99483</xdr:rowOff>
    </xdr:to>
    <xdr:cxnSp macro="">
      <xdr:nvCxnSpPr>
        <xdr:cNvPr id="90" name="直線コネクタ 89"/>
        <xdr:cNvCxnSpPr/>
      </xdr:nvCxnSpPr>
      <xdr:spPr>
        <a:xfrm flipV="1">
          <a:off x="3588385" y="5818293"/>
          <a:ext cx="619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102658</xdr:rowOff>
    </xdr:from>
    <xdr:to>
      <xdr:col>15</xdr:col>
      <xdr:colOff>187325</xdr:colOff>
      <xdr:row>31</xdr:row>
      <xdr:rowOff>32808</xdr:rowOff>
    </xdr:to>
    <xdr:sp macro="" textlink="">
      <xdr:nvSpPr>
        <xdr:cNvPr id="91" name="楕円 90"/>
        <xdr:cNvSpPr/>
      </xdr:nvSpPr>
      <xdr:spPr>
        <a:xfrm>
          <a:off x="2867025" y="58862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99483</xdr:rowOff>
    </xdr:from>
    <xdr:to>
      <xdr:col>19</xdr:col>
      <xdr:colOff>136525</xdr:colOff>
      <xdr:row>30</xdr:row>
      <xdr:rowOff>153458</xdr:rowOff>
    </xdr:to>
    <xdr:cxnSp macro="">
      <xdr:nvCxnSpPr>
        <xdr:cNvPr id="92" name="直線コネクタ 91"/>
        <xdr:cNvCxnSpPr/>
      </xdr:nvCxnSpPr>
      <xdr:spPr>
        <a:xfrm flipV="1">
          <a:off x="2917825" y="5883063"/>
          <a:ext cx="6705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93" name="n_1aveValue有形固定資産減価償却率"/>
        <xdr:cNvSpPr txBox="1"/>
      </xdr:nvSpPr>
      <xdr:spPr>
        <a:xfrm>
          <a:off x="3395989" y="60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94" name="n_2aveValue有形固定資産減価償却率"/>
        <xdr:cNvSpPr txBox="1"/>
      </xdr:nvSpPr>
      <xdr:spPr>
        <a:xfrm>
          <a:off x="2738129" y="602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95" name="n_3aveValue有形固定資産減価償却率"/>
        <xdr:cNvSpPr txBox="1"/>
      </xdr:nvSpPr>
      <xdr:spPr>
        <a:xfrm>
          <a:off x="2067569" y="582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166810</xdr:rowOff>
    </xdr:from>
    <xdr:ext cx="405111" cy="259045"/>
    <xdr:sp macro="" textlink="">
      <xdr:nvSpPr>
        <xdr:cNvPr id="96" name="n_1mainValue有形固定資産減価償却率"/>
        <xdr:cNvSpPr txBox="1"/>
      </xdr:nvSpPr>
      <xdr:spPr>
        <a:xfrm>
          <a:off x="3395989" y="5615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49335</xdr:rowOff>
    </xdr:from>
    <xdr:ext cx="405111" cy="259045"/>
    <xdr:sp macro="" textlink="">
      <xdr:nvSpPr>
        <xdr:cNvPr id="97" name="n_2mainValue有形固定資産減価償却率"/>
        <xdr:cNvSpPr txBox="1"/>
      </xdr:nvSpPr>
      <xdr:spPr>
        <a:xfrm>
          <a:off x="2738129" y="5665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新クリーンセンターの建設により東部知多衛生組合への負担金が増え、債務償還比率は上昇している。地方債の償還額は、減少していく見込みだが、一部事務組合への負担金は今後も増加傾向にあるため、債務償還比率については、同水準で推移すると見込んで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4" name="テキスト ボックス 113"/>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4" name="テキスト ボックス 123"/>
        <xdr:cNvSpPr txBox="1"/>
      </xdr:nvSpPr>
      <xdr:spPr>
        <a:xfrm>
          <a:off x="9486041" y="50552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8" name="直線コネクタ 127"/>
        <xdr:cNvCxnSpPr/>
      </xdr:nvCxnSpPr>
      <xdr:spPr>
        <a:xfrm flipV="1">
          <a:off x="13027660" y="5187170"/>
          <a:ext cx="1269" cy="1465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9" name="債務償還比率最小値テキスト"/>
        <xdr:cNvSpPr txBox="1"/>
      </xdr:nvSpPr>
      <xdr:spPr>
        <a:xfrm>
          <a:off x="13080365" y="6656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0" name="直線コネクタ 129"/>
        <xdr:cNvCxnSpPr/>
      </xdr:nvCxnSpPr>
      <xdr:spPr>
        <a:xfrm>
          <a:off x="12963525" y="6653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31" name="債務償還比率最大値テキスト"/>
        <xdr:cNvSpPr txBox="1"/>
      </xdr:nvSpPr>
      <xdr:spPr>
        <a:xfrm>
          <a:off x="13080365" y="4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32" name="直線コネクタ 131"/>
        <xdr:cNvCxnSpPr/>
      </xdr:nvCxnSpPr>
      <xdr:spPr>
        <a:xfrm>
          <a:off x="12963525" y="5187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93870</xdr:rowOff>
    </xdr:from>
    <xdr:ext cx="469744" cy="259045"/>
    <xdr:sp macro="" textlink="">
      <xdr:nvSpPr>
        <xdr:cNvPr id="133" name="債務償還比率平均値テキスト"/>
        <xdr:cNvSpPr txBox="1"/>
      </xdr:nvSpPr>
      <xdr:spPr>
        <a:xfrm>
          <a:off x="13080365" y="5709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34" name="フローチャート: 判断 133"/>
        <xdr:cNvSpPr/>
      </xdr:nvSpPr>
      <xdr:spPr>
        <a:xfrm>
          <a:off x="13001625" y="58545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5" name="フローチャート: 判断 134"/>
        <xdr:cNvSpPr/>
      </xdr:nvSpPr>
      <xdr:spPr>
        <a:xfrm>
          <a:off x="12359005" y="583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155076</xdr:rowOff>
    </xdr:from>
    <xdr:to>
      <xdr:col>76</xdr:col>
      <xdr:colOff>73025</xdr:colOff>
      <xdr:row>32</xdr:row>
      <xdr:rowOff>85226</xdr:rowOff>
    </xdr:to>
    <xdr:sp macro="" textlink="">
      <xdr:nvSpPr>
        <xdr:cNvPr id="141" name="楕円 140"/>
        <xdr:cNvSpPr/>
      </xdr:nvSpPr>
      <xdr:spPr>
        <a:xfrm>
          <a:off x="13001625" y="61062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133503</xdr:rowOff>
    </xdr:from>
    <xdr:ext cx="469744" cy="259045"/>
    <xdr:sp macro="" textlink="">
      <xdr:nvSpPr>
        <xdr:cNvPr id="142" name="債務償還比率該当値テキスト"/>
        <xdr:cNvSpPr txBox="1"/>
      </xdr:nvSpPr>
      <xdr:spPr>
        <a:xfrm>
          <a:off x="13080365" y="608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40531</xdr:rowOff>
    </xdr:from>
    <xdr:to>
      <xdr:col>72</xdr:col>
      <xdr:colOff>123825</xdr:colOff>
      <xdr:row>32</xdr:row>
      <xdr:rowOff>142131</xdr:rowOff>
    </xdr:to>
    <xdr:sp macro="" textlink="">
      <xdr:nvSpPr>
        <xdr:cNvPr id="143" name="楕円 142"/>
        <xdr:cNvSpPr/>
      </xdr:nvSpPr>
      <xdr:spPr>
        <a:xfrm>
          <a:off x="12359005" y="61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34426</xdr:rowOff>
    </xdr:from>
    <xdr:to>
      <xdr:col>76</xdr:col>
      <xdr:colOff>22225</xdr:colOff>
      <xdr:row>32</xdr:row>
      <xdr:rowOff>91331</xdr:rowOff>
    </xdr:to>
    <xdr:cxnSp macro="">
      <xdr:nvCxnSpPr>
        <xdr:cNvPr id="144" name="直線コネクタ 143"/>
        <xdr:cNvCxnSpPr/>
      </xdr:nvCxnSpPr>
      <xdr:spPr>
        <a:xfrm flipV="1">
          <a:off x="12409805" y="6153286"/>
          <a:ext cx="619760" cy="5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170614</xdr:rowOff>
    </xdr:from>
    <xdr:ext cx="469744" cy="259045"/>
    <xdr:sp macro="" textlink="">
      <xdr:nvSpPr>
        <xdr:cNvPr id="145" name="n_1aveValue債務償還比率"/>
        <xdr:cNvSpPr txBox="1"/>
      </xdr:nvSpPr>
      <xdr:spPr>
        <a:xfrm>
          <a:off x="12185092" y="561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133258</xdr:rowOff>
    </xdr:from>
    <xdr:ext cx="469744" cy="259045"/>
    <xdr:sp macro="" textlink="">
      <xdr:nvSpPr>
        <xdr:cNvPr id="146" name="n_1mainValue債務償還比率"/>
        <xdr:cNvSpPr txBox="1"/>
      </xdr:nvSpPr>
      <xdr:spPr>
        <a:xfrm>
          <a:off x="12185092" y="625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50,075
48,589
31.14
16,078,641
15,735,051
313,454
9,699,362
8,568,989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086225" y="562546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12496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020820" y="7111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124960" y="540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020820" y="5625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97807</xdr:rowOff>
    </xdr:from>
    <xdr:ext cx="405111" cy="259045"/>
    <xdr:sp macro="" textlink="">
      <xdr:nvSpPr>
        <xdr:cNvPr id="61" name="【道路】&#10;有形固定資産減価償却率平均値テキスト"/>
        <xdr:cNvSpPr txBox="1"/>
      </xdr:nvSpPr>
      <xdr:spPr>
        <a:xfrm>
          <a:off x="412496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036060" y="627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312160" y="6325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51460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73990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71" name="楕円 70"/>
        <xdr:cNvSpPr/>
      </xdr:nvSpPr>
      <xdr:spPr>
        <a:xfrm>
          <a:off x="403606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15257</xdr:rowOff>
    </xdr:from>
    <xdr:ext cx="405111" cy="259045"/>
    <xdr:sp macro="" textlink="">
      <xdr:nvSpPr>
        <xdr:cNvPr id="72" name="【道路】&#10;有形固定資産減価償却率該当値テキスト"/>
        <xdr:cNvSpPr txBox="1"/>
      </xdr:nvSpPr>
      <xdr:spPr>
        <a:xfrm>
          <a:off x="4124960"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73025</xdr:rowOff>
    </xdr:from>
    <xdr:to>
      <xdr:col>20</xdr:col>
      <xdr:colOff>38100</xdr:colOff>
      <xdr:row>39</xdr:row>
      <xdr:rowOff>3175</xdr:rowOff>
    </xdr:to>
    <xdr:sp macro="" textlink="">
      <xdr:nvSpPr>
        <xdr:cNvPr id="73" name="楕円 72"/>
        <xdr:cNvSpPr/>
      </xdr:nvSpPr>
      <xdr:spPr>
        <a:xfrm>
          <a:off x="3312160" y="6443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87630</xdr:rowOff>
    </xdr:from>
    <xdr:to>
      <xdr:col>24</xdr:col>
      <xdr:colOff>63500</xdr:colOff>
      <xdr:row>38</xdr:row>
      <xdr:rowOff>123825</xdr:rowOff>
    </xdr:to>
    <xdr:cxnSp macro="">
      <xdr:nvCxnSpPr>
        <xdr:cNvPr id="74" name="直線コネクタ 73"/>
        <xdr:cNvCxnSpPr/>
      </xdr:nvCxnSpPr>
      <xdr:spPr>
        <a:xfrm flipV="1">
          <a:off x="3355340" y="645795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111125</xdr:rowOff>
    </xdr:from>
    <xdr:to>
      <xdr:col>15</xdr:col>
      <xdr:colOff>101600</xdr:colOff>
      <xdr:row>39</xdr:row>
      <xdr:rowOff>41275</xdr:rowOff>
    </xdr:to>
    <xdr:sp macro="" textlink="">
      <xdr:nvSpPr>
        <xdr:cNvPr id="75" name="楕円 74"/>
        <xdr:cNvSpPr/>
      </xdr:nvSpPr>
      <xdr:spPr>
        <a:xfrm>
          <a:off x="2514600" y="6481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123825</xdr:rowOff>
    </xdr:from>
    <xdr:to>
      <xdr:col>19</xdr:col>
      <xdr:colOff>177800</xdr:colOff>
      <xdr:row>38</xdr:row>
      <xdr:rowOff>161925</xdr:rowOff>
    </xdr:to>
    <xdr:cxnSp macro="">
      <xdr:nvCxnSpPr>
        <xdr:cNvPr id="76" name="直線コネクタ 75"/>
        <xdr:cNvCxnSpPr/>
      </xdr:nvCxnSpPr>
      <xdr:spPr>
        <a:xfrm flipV="1">
          <a:off x="2565400" y="649414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7" name="n_1aveValue【道路】&#10;有形固定資産減価償却率"/>
        <xdr:cNvSpPr txBox="1"/>
      </xdr:nvSpPr>
      <xdr:spPr>
        <a:xfrm>
          <a:off x="317056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78" name="n_2aveValue【道路】&#10;有形固定資産減価償却率"/>
        <xdr:cNvSpPr txBox="1"/>
      </xdr:nvSpPr>
      <xdr:spPr>
        <a:xfrm>
          <a:off x="238570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79" name="n_3aveValue【道路】&#10;有形固定資産減価償却率"/>
        <xdr:cNvSpPr txBox="1"/>
      </xdr:nvSpPr>
      <xdr:spPr>
        <a:xfrm>
          <a:off x="161100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165752</xdr:rowOff>
    </xdr:from>
    <xdr:ext cx="405111" cy="259045"/>
    <xdr:sp macro="" textlink="">
      <xdr:nvSpPr>
        <xdr:cNvPr id="80" name="n_1mainValue【道路】&#10;有形固定資産減価償却率"/>
        <xdr:cNvSpPr txBox="1"/>
      </xdr:nvSpPr>
      <xdr:spPr>
        <a:xfrm>
          <a:off x="317056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32402</xdr:rowOff>
    </xdr:from>
    <xdr:ext cx="405111" cy="259045"/>
    <xdr:sp macro="" textlink="">
      <xdr:nvSpPr>
        <xdr:cNvPr id="81" name="n_2mainValue【道路】&#10;有形固定資産減価償却率"/>
        <xdr:cNvSpPr txBox="1"/>
      </xdr:nvSpPr>
      <xdr:spPr>
        <a:xfrm>
          <a:off x="238570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5" name="直線コネクタ 104"/>
        <xdr:cNvCxnSpPr/>
      </xdr:nvCxnSpPr>
      <xdr:spPr>
        <a:xfrm flipV="1">
          <a:off x="9219565" y="5594541"/>
          <a:ext cx="0" cy="14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6" name="【道路】&#10;一人当たり延長最小値テキスト"/>
        <xdr:cNvSpPr txBox="1"/>
      </xdr:nvSpPr>
      <xdr:spPr>
        <a:xfrm>
          <a:off x="9258300" y="701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7" name="直線コネクタ 106"/>
        <xdr:cNvCxnSpPr/>
      </xdr:nvCxnSpPr>
      <xdr:spPr>
        <a:xfrm>
          <a:off x="9154160" y="7011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8" name="【道路】&#10;一人当たり延長最大値テキスト"/>
        <xdr:cNvSpPr txBox="1"/>
      </xdr:nvSpPr>
      <xdr:spPr>
        <a:xfrm>
          <a:off x="9258300" y="53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09" name="直線コネクタ 108"/>
        <xdr:cNvCxnSpPr/>
      </xdr:nvCxnSpPr>
      <xdr:spPr>
        <a:xfrm>
          <a:off x="9154160" y="5594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0" name="【道路】&#10;一人当たり延長平均値テキスト"/>
        <xdr:cNvSpPr txBox="1"/>
      </xdr:nvSpPr>
      <xdr:spPr>
        <a:xfrm>
          <a:off x="9258300" y="664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1" name="フローチャート: 判断 110"/>
        <xdr:cNvSpPr/>
      </xdr:nvSpPr>
      <xdr:spPr>
        <a:xfrm>
          <a:off x="9192260" y="67884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2" name="フローチャート: 判断 111"/>
        <xdr:cNvSpPr/>
      </xdr:nvSpPr>
      <xdr:spPr>
        <a:xfrm>
          <a:off x="8445500" y="678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3" name="フローチャート: 判断 112"/>
        <xdr:cNvSpPr/>
      </xdr:nvSpPr>
      <xdr:spPr>
        <a:xfrm>
          <a:off x="7670800" y="68186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4" name="フローチャート: 判断 113"/>
        <xdr:cNvSpPr/>
      </xdr:nvSpPr>
      <xdr:spPr>
        <a:xfrm>
          <a:off x="6873240" y="68254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75273</xdr:rowOff>
    </xdr:from>
    <xdr:to>
      <xdr:col>55</xdr:col>
      <xdr:colOff>50800</xdr:colOff>
      <xdr:row>42</xdr:row>
      <xdr:rowOff>5423</xdr:rowOff>
    </xdr:to>
    <xdr:sp macro="" textlink="">
      <xdr:nvSpPr>
        <xdr:cNvPr id="120" name="楕円 119"/>
        <xdr:cNvSpPr/>
      </xdr:nvSpPr>
      <xdr:spPr>
        <a:xfrm>
          <a:off x="9192260" y="69485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161650</xdr:rowOff>
    </xdr:from>
    <xdr:ext cx="469744" cy="259045"/>
    <xdr:sp macro="" textlink="">
      <xdr:nvSpPr>
        <xdr:cNvPr id="121" name="【道路】&#10;一人当たり延長該当値テキスト"/>
        <xdr:cNvSpPr txBox="1"/>
      </xdr:nvSpPr>
      <xdr:spPr>
        <a:xfrm>
          <a:off x="9258300" y="686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75806</xdr:rowOff>
    </xdr:from>
    <xdr:to>
      <xdr:col>50</xdr:col>
      <xdr:colOff>165100</xdr:colOff>
      <xdr:row>42</xdr:row>
      <xdr:rowOff>5956</xdr:rowOff>
    </xdr:to>
    <xdr:sp macro="" textlink="">
      <xdr:nvSpPr>
        <xdr:cNvPr id="122" name="楕円 121"/>
        <xdr:cNvSpPr/>
      </xdr:nvSpPr>
      <xdr:spPr>
        <a:xfrm>
          <a:off x="8445500" y="6949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126073</xdr:rowOff>
    </xdr:from>
    <xdr:to>
      <xdr:col>55</xdr:col>
      <xdr:colOff>0</xdr:colOff>
      <xdr:row>41</xdr:row>
      <xdr:rowOff>126606</xdr:rowOff>
    </xdr:to>
    <xdr:cxnSp macro="">
      <xdr:nvCxnSpPr>
        <xdr:cNvPr id="123" name="直線コネクタ 122"/>
        <xdr:cNvCxnSpPr/>
      </xdr:nvCxnSpPr>
      <xdr:spPr>
        <a:xfrm flipV="1">
          <a:off x="8496300" y="6999313"/>
          <a:ext cx="7239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75679</xdr:rowOff>
    </xdr:from>
    <xdr:to>
      <xdr:col>46</xdr:col>
      <xdr:colOff>38100</xdr:colOff>
      <xdr:row>42</xdr:row>
      <xdr:rowOff>5829</xdr:rowOff>
    </xdr:to>
    <xdr:sp macro="" textlink="">
      <xdr:nvSpPr>
        <xdr:cNvPr id="124" name="楕円 123"/>
        <xdr:cNvSpPr/>
      </xdr:nvSpPr>
      <xdr:spPr>
        <a:xfrm>
          <a:off x="7670800" y="69489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126479</xdr:rowOff>
    </xdr:from>
    <xdr:to>
      <xdr:col>50</xdr:col>
      <xdr:colOff>114300</xdr:colOff>
      <xdr:row>41</xdr:row>
      <xdr:rowOff>126606</xdr:rowOff>
    </xdr:to>
    <xdr:cxnSp macro="">
      <xdr:nvCxnSpPr>
        <xdr:cNvPr id="125" name="直線コネクタ 124"/>
        <xdr:cNvCxnSpPr/>
      </xdr:nvCxnSpPr>
      <xdr:spPr>
        <a:xfrm>
          <a:off x="7713980" y="6999719"/>
          <a:ext cx="78232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26" name="n_1aveValue【道路】&#10;一人当たり延長"/>
        <xdr:cNvSpPr txBox="1"/>
      </xdr:nvSpPr>
      <xdr:spPr>
        <a:xfrm>
          <a:off x="8239271" y="65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27" name="n_2aveValue【道路】&#10;一人当たり延長"/>
        <xdr:cNvSpPr txBox="1"/>
      </xdr:nvSpPr>
      <xdr:spPr>
        <a:xfrm>
          <a:off x="7477271" y="65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28" name="n_3aveValue【道路】&#10;一人当たり延長"/>
        <xdr:cNvSpPr txBox="1"/>
      </xdr:nvSpPr>
      <xdr:spPr>
        <a:xfrm>
          <a:off x="6702571" y="66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168533</xdr:rowOff>
    </xdr:from>
    <xdr:ext cx="469744" cy="259045"/>
    <xdr:sp macro="" textlink="">
      <xdr:nvSpPr>
        <xdr:cNvPr id="129" name="n_1mainValue【道路】&#10;一人当たり延長"/>
        <xdr:cNvSpPr txBox="1"/>
      </xdr:nvSpPr>
      <xdr:spPr>
        <a:xfrm>
          <a:off x="8271587" y="704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168406</xdr:rowOff>
    </xdr:from>
    <xdr:ext cx="469744" cy="259045"/>
    <xdr:sp macro="" textlink="">
      <xdr:nvSpPr>
        <xdr:cNvPr id="130" name="n_2mainValue【道路】&#10;一人当たり延長"/>
        <xdr:cNvSpPr txBox="1"/>
      </xdr:nvSpPr>
      <xdr:spPr>
        <a:xfrm>
          <a:off x="7509587" y="704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2" name="テキスト ボックス 141"/>
        <xdr:cNvSpPr txBox="1"/>
      </xdr:nvSpPr>
      <xdr:spPr>
        <a:xfrm>
          <a:off x="37734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54" name="直線コネクタ 153"/>
        <xdr:cNvCxnSpPr/>
      </xdr:nvCxnSpPr>
      <xdr:spPr>
        <a:xfrm flipV="1">
          <a:off x="4086225" y="935926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55" name="【橋りょう・トンネル】&#10;有形固定資産減価償却率最小値テキスト"/>
        <xdr:cNvSpPr txBox="1"/>
      </xdr:nvSpPr>
      <xdr:spPr>
        <a:xfrm>
          <a:off x="4124960" y="107308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56" name="直線コネクタ 155"/>
        <xdr:cNvCxnSpPr/>
      </xdr:nvCxnSpPr>
      <xdr:spPr>
        <a:xfrm>
          <a:off x="4020820" y="10727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57" name="【橋りょう・トンネル】&#10;有形固定資産減価償却率最大値テキスト"/>
        <xdr:cNvSpPr txBox="1"/>
      </xdr:nvSpPr>
      <xdr:spPr>
        <a:xfrm>
          <a:off x="4124960" y="9138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58" name="直線コネクタ 157"/>
        <xdr:cNvCxnSpPr/>
      </xdr:nvCxnSpPr>
      <xdr:spPr>
        <a:xfrm>
          <a:off x="4020820" y="9359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10177</xdr:rowOff>
    </xdr:from>
    <xdr:ext cx="405111" cy="259045"/>
    <xdr:sp macro="" textlink="">
      <xdr:nvSpPr>
        <xdr:cNvPr id="159" name="【橋りょう・トンネル】&#10;有形固定資産減価償却率平均値テキスト"/>
        <xdr:cNvSpPr txBox="1"/>
      </xdr:nvSpPr>
      <xdr:spPr>
        <a:xfrm>
          <a:off x="4124960" y="9565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0" name="フローチャート: 判断 159"/>
        <xdr:cNvSpPr/>
      </xdr:nvSpPr>
      <xdr:spPr>
        <a:xfrm>
          <a:off x="4036060" y="971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1" name="フローチャート: 判断 160"/>
        <xdr:cNvSpPr/>
      </xdr:nvSpPr>
      <xdr:spPr>
        <a:xfrm>
          <a:off x="3312160" y="97389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2" name="フローチャート: 判断 161"/>
        <xdr:cNvSpPr/>
      </xdr:nvSpPr>
      <xdr:spPr>
        <a:xfrm>
          <a:off x="25146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3" name="フローチャート: 判断 162"/>
        <xdr:cNvSpPr/>
      </xdr:nvSpPr>
      <xdr:spPr>
        <a:xfrm>
          <a:off x="17399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168275</xdr:rowOff>
    </xdr:from>
    <xdr:to>
      <xdr:col>24</xdr:col>
      <xdr:colOff>114300</xdr:colOff>
      <xdr:row>60</xdr:row>
      <xdr:rowOff>98425</xdr:rowOff>
    </xdr:to>
    <xdr:sp macro="" textlink="">
      <xdr:nvSpPr>
        <xdr:cNvPr id="169" name="楕円 168"/>
        <xdr:cNvSpPr/>
      </xdr:nvSpPr>
      <xdr:spPr>
        <a:xfrm>
          <a:off x="4036060" y="10059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146702</xdr:rowOff>
    </xdr:from>
    <xdr:ext cx="405111" cy="259045"/>
    <xdr:sp macro="" textlink="">
      <xdr:nvSpPr>
        <xdr:cNvPr id="170" name="【橋りょう・トンネル】&#10;有形固定資産減価償却率該当値テキスト"/>
        <xdr:cNvSpPr txBox="1"/>
      </xdr:nvSpPr>
      <xdr:spPr>
        <a:xfrm>
          <a:off x="4124960" y="1003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71" name="楕円 170"/>
        <xdr:cNvSpPr/>
      </xdr:nvSpPr>
      <xdr:spPr>
        <a:xfrm>
          <a:off x="3312160" y="100876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47625</xdr:rowOff>
    </xdr:from>
    <xdr:to>
      <xdr:col>24</xdr:col>
      <xdr:colOff>63500</xdr:colOff>
      <xdr:row>60</xdr:row>
      <xdr:rowOff>80010</xdr:rowOff>
    </xdr:to>
    <xdr:cxnSp macro="">
      <xdr:nvCxnSpPr>
        <xdr:cNvPr id="172" name="直線コネクタ 171"/>
        <xdr:cNvCxnSpPr/>
      </xdr:nvCxnSpPr>
      <xdr:spPr>
        <a:xfrm flipV="1">
          <a:off x="3355340" y="1010602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61595</xdr:rowOff>
    </xdr:from>
    <xdr:to>
      <xdr:col>15</xdr:col>
      <xdr:colOff>101600</xdr:colOff>
      <xdr:row>60</xdr:row>
      <xdr:rowOff>163195</xdr:rowOff>
    </xdr:to>
    <xdr:sp macro="" textlink="">
      <xdr:nvSpPr>
        <xdr:cNvPr id="173" name="楕円 172"/>
        <xdr:cNvSpPr/>
      </xdr:nvSpPr>
      <xdr:spPr>
        <a:xfrm>
          <a:off x="25146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112395</xdr:rowOff>
    </xdr:to>
    <xdr:cxnSp macro="">
      <xdr:nvCxnSpPr>
        <xdr:cNvPr id="174" name="直線コネクタ 173"/>
        <xdr:cNvCxnSpPr/>
      </xdr:nvCxnSpPr>
      <xdr:spPr>
        <a:xfrm flipV="1">
          <a:off x="2565400" y="10138410"/>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134002</xdr:rowOff>
    </xdr:from>
    <xdr:ext cx="405111" cy="259045"/>
    <xdr:sp macro="" textlink="">
      <xdr:nvSpPr>
        <xdr:cNvPr id="175" name="n_1aveValue【橋りょう・トンネル】&#10;有形固定資産減価償却率"/>
        <xdr:cNvSpPr txBox="1"/>
      </xdr:nvSpPr>
      <xdr:spPr>
        <a:xfrm>
          <a:off x="3170564"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76" name="n_2aveValue【橋りょう・トンネル】&#10;有形固定資産減価償却率"/>
        <xdr:cNvSpPr txBox="1"/>
      </xdr:nvSpPr>
      <xdr:spPr>
        <a:xfrm>
          <a:off x="2385704" y="954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77" name="n_3aveValue【橋りょう・トンネル】&#10;有形固定資産減価償却率"/>
        <xdr:cNvSpPr txBox="1"/>
      </xdr:nvSpPr>
      <xdr:spPr>
        <a:xfrm>
          <a:off x="161100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121937</xdr:rowOff>
    </xdr:from>
    <xdr:ext cx="405111" cy="259045"/>
    <xdr:sp macro="" textlink="">
      <xdr:nvSpPr>
        <xdr:cNvPr id="178" name="n_1mainValue【橋りょう・トンネル】&#10;有形固定資産減価償却率"/>
        <xdr:cNvSpPr txBox="1"/>
      </xdr:nvSpPr>
      <xdr:spPr>
        <a:xfrm>
          <a:off x="317056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154322</xdr:rowOff>
    </xdr:from>
    <xdr:ext cx="405111" cy="259045"/>
    <xdr:sp macro="" textlink="">
      <xdr:nvSpPr>
        <xdr:cNvPr id="179" name="n_2mainValue【橋りょう・トンネル】&#10;有形固定資産減価償却率"/>
        <xdr:cNvSpPr txBox="1"/>
      </xdr:nvSpPr>
      <xdr:spPr>
        <a:xfrm>
          <a:off x="238570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0" name="直線コネクタ 189"/>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1" name="テキスト ボックス 190"/>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2" name="直線コネクタ 191"/>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3" name="テキスト ボックス 192"/>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4" name="直線コネクタ 193"/>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5" name="テキスト ボックス 194"/>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6" name="直線コネクタ 195"/>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7" name="テキスト ボックス 196"/>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9" name="テキスト ボックス 198"/>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01" name="直線コネクタ 200"/>
        <xdr:cNvCxnSpPr/>
      </xdr:nvCxnSpPr>
      <xdr:spPr>
        <a:xfrm flipV="1">
          <a:off x="9219565" y="9557496"/>
          <a:ext cx="0" cy="117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02" name="【橋りょう・トンネル】&#10;一人当たり有形固定資産（償却資産）額最小値テキスト"/>
        <xdr:cNvSpPr txBox="1"/>
      </xdr:nvSpPr>
      <xdr:spPr>
        <a:xfrm>
          <a:off x="9258300" y="107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03" name="直線コネクタ 202"/>
        <xdr:cNvCxnSpPr/>
      </xdr:nvCxnSpPr>
      <xdr:spPr>
        <a:xfrm>
          <a:off x="9154160" y="107278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04" name="【橋りょう・トンネル】&#10;一人当たり有形固定資産（償却資産）額最大値テキスト"/>
        <xdr:cNvSpPr txBox="1"/>
      </xdr:nvSpPr>
      <xdr:spPr>
        <a:xfrm>
          <a:off x="9258300" y="933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05" name="直線コネクタ 204"/>
        <xdr:cNvCxnSpPr/>
      </xdr:nvCxnSpPr>
      <xdr:spPr>
        <a:xfrm>
          <a:off x="9154160" y="9557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74801</xdr:rowOff>
    </xdr:from>
    <xdr:ext cx="599010" cy="259045"/>
    <xdr:sp macro="" textlink="">
      <xdr:nvSpPr>
        <xdr:cNvPr id="206" name="【橋りょう・トンネル】&#10;一人当たり有形固定資産（償却資産）額平均値テキスト"/>
        <xdr:cNvSpPr txBox="1"/>
      </xdr:nvSpPr>
      <xdr:spPr>
        <a:xfrm>
          <a:off x="9258300" y="10133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07" name="フローチャート: 判断 206"/>
        <xdr:cNvSpPr/>
      </xdr:nvSpPr>
      <xdr:spPr>
        <a:xfrm>
          <a:off x="9192260" y="102779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08" name="フローチャート: 判断 207"/>
        <xdr:cNvSpPr/>
      </xdr:nvSpPr>
      <xdr:spPr>
        <a:xfrm>
          <a:off x="8445500" y="1026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09" name="フローチャート: 判断 208"/>
        <xdr:cNvSpPr/>
      </xdr:nvSpPr>
      <xdr:spPr>
        <a:xfrm>
          <a:off x="7670800" y="102887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0" name="フローチャート: 判断 209"/>
        <xdr:cNvSpPr/>
      </xdr:nvSpPr>
      <xdr:spPr>
        <a:xfrm>
          <a:off x="6873240" y="10325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171138</xdr:rowOff>
    </xdr:from>
    <xdr:to>
      <xdr:col>55</xdr:col>
      <xdr:colOff>50800</xdr:colOff>
      <xdr:row>63</xdr:row>
      <xdr:rowOff>101288</xdr:rowOff>
    </xdr:to>
    <xdr:sp macro="" textlink="">
      <xdr:nvSpPr>
        <xdr:cNvPr id="216" name="楕円 215"/>
        <xdr:cNvSpPr/>
      </xdr:nvSpPr>
      <xdr:spPr>
        <a:xfrm>
          <a:off x="9192260" y="105648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86065</xdr:rowOff>
    </xdr:from>
    <xdr:ext cx="534377" cy="259045"/>
    <xdr:sp macro="" textlink="">
      <xdr:nvSpPr>
        <xdr:cNvPr id="217" name="【橋りょう・トンネル】&#10;一人当たり有形固定資産（償却資産）額該当値テキスト"/>
        <xdr:cNvSpPr txBox="1"/>
      </xdr:nvSpPr>
      <xdr:spPr>
        <a:xfrm>
          <a:off x="9258300" y="1047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477</xdr:rowOff>
    </xdr:from>
    <xdr:to>
      <xdr:col>50</xdr:col>
      <xdr:colOff>165100</xdr:colOff>
      <xdr:row>63</xdr:row>
      <xdr:rowOff>102077</xdr:rowOff>
    </xdr:to>
    <xdr:sp macro="" textlink="">
      <xdr:nvSpPr>
        <xdr:cNvPr id="218" name="楕円 217"/>
        <xdr:cNvSpPr/>
      </xdr:nvSpPr>
      <xdr:spPr>
        <a:xfrm>
          <a:off x="8445500" y="105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50488</xdr:rowOff>
    </xdr:from>
    <xdr:to>
      <xdr:col>55</xdr:col>
      <xdr:colOff>0</xdr:colOff>
      <xdr:row>63</xdr:row>
      <xdr:rowOff>51277</xdr:rowOff>
    </xdr:to>
    <xdr:cxnSp macro="">
      <xdr:nvCxnSpPr>
        <xdr:cNvPr id="219" name="直線コネクタ 218"/>
        <xdr:cNvCxnSpPr/>
      </xdr:nvCxnSpPr>
      <xdr:spPr>
        <a:xfrm flipV="1">
          <a:off x="8496300" y="10611808"/>
          <a:ext cx="7239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281</xdr:rowOff>
    </xdr:from>
    <xdr:to>
      <xdr:col>46</xdr:col>
      <xdr:colOff>38100</xdr:colOff>
      <xdr:row>63</xdr:row>
      <xdr:rowOff>101881</xdr:rowOff>
    </xdr:to>
    <xdr:sp macro="" textlink="">
      <xdr:nvSpPr>
        <xdr:cNvPr id="220" name="楕円 219"/>
        <xdr:cNvSpPr/>
      </xdr:nvSpPr>
      <xdr:spPr>
        <a:xfrm>
          <a:off x="7670800" y="105616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51081</xdr:rowOff>
    </xdr:from>
    <xdr:to>
      <xdr:col>50</xdr:col>
      <xdr:colOff>114300</xdr:colOff>
      <xdr:row>63</xdr:row>
      <xdr:rowOff>51277</xdr:rowOff>
    </xdr:to>
    <xdr:cxnSp macro="">
      <xdr:nvCxnSpPr>
        <xdr:cNvPr id="221" name="直線コネクタ 220"/>
        <xdr:cNvCxnSpPr/>
      </xdr:nvCxnSpPr>
      <xdr:spPr>
        <a:xfrm>
          <a:off x="7713980" y="10612401"/>
          <a:ext cx="78232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22" name="n_1aveValue【橋りょう・トンネル】&#10;一人当たり有形固定資産（償却資産）額"/>
        <xdr:cNvSpPr txBox="1"/>
      </xdr:nvSpPr>
      <xdr:spPr>
        <a:xfrm>
          <a:off x="8214575" y="1004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23" name="n_2aveValue【橋りょう・トンネル】&#10;一人当たり有形固定資産（償却資産）額"/>
        <xdr:cNvSpPr txBox="1"/>
      </xdr:nvSpPr>
      <xdr:spPr>
        <a:xfrm>
          <a:off x="7444955" y="1006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24" name="n_3aveValue【橋りょう・トンネル】&#10;一人当たり有形固定資産（償却資産）額"/>
        <xdr:cNvSpPr txBox="1"/>
      </xdr:nvSpPr>
      <xdr:spPr>
        <a:xfrm>
          <a:off x="6670255" y="1010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93204</xdr:rowOff>
    </xdr:from>
    <xdr:ext cx="534377" cy="259045"/>
    <xdr:sp macro="" textlink="">
      <xdr:nvSpPr>
        <xdr:cNvPr id="225" name="n_1mainValue【橋りょう・トンネル】&#10;一人当たり有形固定資産（償却資産）額"/>
        <xdr:cNvSpPr txBox="1"/>
      </xdr:nvSpPr>
      <xdr:spPr>
        <a:xfrm>
          <a:off x="8239271" y="1065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93008</xdr:rowOff>
    </xdr:from>
    <xdr:ext cx="534377" cy="259045"/>
    <xdr:sp macro="" textlink="">
      <xdr:nvSpPr>
        <xdr:cNvPr id="226" name="n_2mainValue【橋りょう・トンネル】&#10;一人当たり有形固定資産（償却資産）額"/>
        <xdr:cNvSpPr txBox="1"/>
      </xdr:nvSpPr>
      <xdr:spPr>
        <a:xfrm>
          <a:off x="7477271" y="106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51" name="直線コネクタ 250"/>
        <xdr:cNvCxnSpPr/>
      </xdr:nvCxnSpPr>
      <xdr:spPr>
        <a:xfrm flipV="1">
          <a:off x="4086225" y="13119734"/>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52" name="【公営住宅】&#10;有形固定資産減価償却率最小値テキスト"/>
        <xdr:cNvSpPr txBox="1"/>
      </xdr:nvSpPr>
      <xdr:spPr>
        <a:xfrm>
          <a:off x="412496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53" name="直線コネクタ 252"/>
        <xdr:cNvCxnSpPr/>
      </xdr:nvCxnSpPr>
      <xdr:spPr>
        <a:xfrm>
          <a:off x="4020820" y="1436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54" name="【公営住宅】&#10;有形固定資産減価償却率最大値テキスト"/>
        <xdr:cNvSpPr txBox="1"/>
      </xdr:nvSpPr>
      <xdr:spPr>
        <a:xfrm>
          <a:off x="4124960" y="12902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55" name="直線コネクタ 254"/>
        <xdr:cNvCxnSpPr/>
      </xdr:nvCxnSpPr>
      <xdr:spPr>
        <a:xfrm>
          <a:off x="4020820" y="13119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36847</xdr:rowOff>
    </xdr:from>
    <xdr:ext cx="405111" cy="259045"/>
    <xdr:sp macro="" textlink="">
      <xdr:nvSpPr>
        <xdr:cNvPr id="256" name="【公営住宅】&#10;有形固定資産減価償却率平均値テキスト"/>
        <xdr:cNvSpPr txBox="1"/>
      </xdr:nvSpPr>
      <xdr:spPr>
        <a:xfrm>
          <a:off x="4124960" y="13448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57" name="フローチャート: 判断 256"/>
        <xdr:cNvSpPr/>
      </xdr:nvSpPr>
      <xdr:spPr>
        <a:xfrm>
          <a:off x="403606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58" name="フローチャート: 判断 257"/>
        <xdr:cNvSpPr/>
      </xdr:nvSpPr>
      <xdr:spPr>
        <a:xfrm>
          <a:off x="3312160" y="13604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59" name="フローチャート: 判断 258"/>
        <xdr:cNvSpPr/>
      </xdr:nvSpPr>
      <xdr:spPr>
        <a:xfrm>
          <a:off x="2514600" y="1364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60" name="フローチャート: 判断 259"/>
        <xdr:cNvSpPr/>
      </xdr:nvSpPr>
      <xdr:spPr>
        <a:xfrm>
          <a:off x="173990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66" name="楕円 265"/>
        <xdr:cNvSpPr/>
      </xdr:nvSpPr>
      <xdr:spPr>
        <a:xfrm>
          <a:off x="4036060" y="13665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64788</xdr:rowOff>
    </xdr:from>
    <xdr:ext cx="405111" cy="259045"/>
    <xdr:sp macro="" textlink="">
      <xdr:nvSpPr>
        <xdr:cNvPr id="267" name="【公営住宅】&#10;有形固定資産減価償却率該当値テキスト"/>
        <xdr:cNvSpPr txBox="1"/>
      </xdr:nvSpPr>
      <xdr:spPr>
        <a:xfrm>
          <a:off x="4124960" y="1364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2539</xdr:rowOff>
    </xdr:from>
    <xdr:to>
      <xdr:col>20</xdr:col>
      <xdr:colOff>38100</xdr:colOff>
      <xdr:row>82</xdr:row>
      <xdr:rowOff>104139</xdr:rowOff>
    </xdr:to>
    <xdr:sp macro="" textlink="">
      <xdr:nvSpPr>
        <xdr:cNvPr id="268" name="楕円 267"/>
        <xdr:cNvSpPr/>
      </xdr:nvSpPr>
      <xdr:spPr>
        <a:xfrm>
          <a:off x="3312160" y="137490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137161</xdr:rowOff>
    </xdr:from>
    <xdr:to>
      <xdr:col>24</xdr:col>
      <xdr:colOff>63500</xdr:colOff>
      <xdr:row>82</xdr:row>
      <xdr:rowOff>53339</xdr:rowOff>
    </xdr:to>
    <xdr:cxnSp macro="">
      <xdr:nvCxnSpPr>
        <xdr:cNvPr id="269" name="直線コネクタ 268"/>
        <xdr:cNvCxnSpPr/>
      </xdr:nvCxnSpPr>
      <xdr:spPr>
        <a:xfrm flipV="1">
          <a:off x="3355340" y="13716001"/>
          <a:ext cx="731520" cy="8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270" name="楕円 269"/>
        <xdr:cNvSpPr/>
      </xdr:nvSpPr>
      <xdr:spPr>
        <a:xfrm>
          <a:off x="2514600" y="1383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53339</xdr:rowOff>
    </xdr:from>
    <xdr:to>
      <xdr:col>19</xdr:col>
      <xdr:colOff>177800</xdr:colOff>
      <xdr:row>82</xdr:row>
      <xdr:rowOff>140970</xdr:rowOff>
    </xdr:to>
    <xdr:cxnSp macro="">
      <xdr:nvCxnSpPr>
        <xdr:cNvPr id="271" name="直線コネクタ 270"/>
        <xdr:cNvCxnSpPr/>
      </xdr:nvCxnSpPr>
      <xdr:spPr>
        <a:xfrm flipV="1">
          <a:off x="2565400" y="13799819"/>
          <a:ext cx="78994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72" name="n_1aveValue【公営住宅】&#10;有形固定資産減価償却率"/>
        <xdr:cNvSpPr txBox="1"/>
      </xdr:nvSpPr>
      <xdr:spPr>
        <a:xfrm>
          <a:off x="3170564" y="1338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73" name="n_2aveValue【公営住宅】&#10;有形固定資産減価償却率"/>
        <xdr:cNvSpPr txBox="1"/>
      </xdr:nvSpPr>
      <xdr:spPr>
        <a:xfrm>
          <a:off x="238570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74" name="n_3aveValue【公営住宅】&#10;有形固定資産減価償却率"/>
        <xdr:cNvSpPr txBox="1"/>
      </xdr:nvSpPr>
      <xdr:spPr>
        <a:xfrm>
          <a:off x="161100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95266</xdr:rowOff>
    </xdr:from>
    <xdr:ext cx="405111" cy="259045"/>
    <xdr:sp macro="" textlink="">
      <xdr:nvSpPr>
        <xdr:cNvPr id="275" name="n_1mainValue【公営住宅】&#10;有形固定資産減価償却率"/>
        <xdr:cNvSpPr txBox="1"/>
      </xdr:nvSpPr>
      <xdr:spPr>
        <a:xfrm>
          <a:off x="3170564" y="1384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11447</xdr:rowOff>
    </xdr:from>
    <xdr:ext cx="405111" cy="259045"/>
    <xdr:sp macro="" textlink="">
      <xdr:nvSpPr>
        <xdr:cNvPr id="276" name="n_2mainValue【公営住宅】&#10;有形固定資産減価償却率"/>
        <xdr:cNvSpPr txBox="1"/>
      </xdr:nvSpPr>
      <xdr:spPr>
        <a:xfrm>
          <a:off x="2385704" y="1392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7" name="直線コネクタ 286"/>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8" name="テキスト ボックス 287"/>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1" name="直線コネクタ 290"/>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2" name="テキスト ボックス 291"/>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296" name="直線コネクタ 295"/>
        <xdr:cNvCxnSpPr/>
      </xdr:nvCxnSpPr>
      <xdr:spPr>
        <a:xfrm flipV="1">
          <a:off x="9219565" y="13079539"/>
          <a:ext cx="0" cy="125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97" name="【公営住宅】&#10;一人当たり面積最小値テキスト"/>
        <xdr:cNvSpPr txBox="1"/>
      </xdr:nvSpPr>
      <xdr:spPr>
        <a:xfrm>
          <a:off x="9258300"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98" name="直線コネクタ 297"/>
        <xdr:cNvCxnSpPr/>
      </xdr:nvCxnSpPr>
      <xdr:spPr>
        <a:xfrm>
          <a:off x="9154160" y="1433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299" name="【公営住宅】&#10;一人当たり面積最大値テキスト"/>
        <xdr:cNvSpPr txBox="1"/>
      </xdr:nvSpPr>
      <xdr:spPr>
        <a:xfrm>
          <a:off x="9258300" y="1285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00" name="直線コネクタ 299"/>
        <xdr:cNvCxnSpPr/>
      </xdr:nvCxnSpPr>
      <xdr:spPr>
        <a:xfrm>
          <a:off x="9154160" y="130795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301" name="【公営住宅】&#10;一人当たり面積平均値テキスト"/>
        <xdr:cNvSpPr txBox="1"/>
      </xdr:nvSpPr>
      <xdr:spPr>
        <a:xfrm>
          <a:off x="9258300" y="13845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02" name="フローチャート: 判断 301"/>
        <xdr:cNvSpPr/>
      </xdr:nvSpPr>
      <xdr:spPr>
        <a:xfrm>
          <a:off x="9192260" y="139900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03" name="フローチャート: 判断 302"/>
        <xdr:cNvSpPr/>
      </xdr:nvSpPr>
      <xdr:spPr>
        <a:xfrm>
          <a:off x="8445500" y="13984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04" name="フローチャート: 判断 303"/>
        <xdr:cNvSpPr/>
      </xdr:nvSpPr>
      <xdr:spPr>
        <a:xfrm>
          <a:off x="7670800" y="139980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05" name="フローチャート: 判断 304"/>
        <xdr:cNvSpPr/>
      </xdr:nvSpPr>
      <xdr:spPr>
        <a:xfrm>
          <a:off x="6873240" y="13988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1" name="楕円 310"/>
        <xdr:cNvSpPr/>
      </xdr:nvSpPr>
      <xdr:spPr>
        <a:xfrm>
          <a:off x="9192260" y="14282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119397</xdr:rowOff>
    </xdr:from>
    <xdr:ext cx="469744" cy="259045"/>
    <xdr:sp macro="" textlink="">
      <xdr:nvSpPr>
        <xdr:cNvPr id="312" name="【公営住宅】&#10;一人当たり面積該当値テキスト"/>
        <xdr:cNvSpPr txBox="1"/>
      </xdr:nvSpPr>
      <xdr:spPr>
        <a:xfrm>
          <a:off x="9258300" y="1420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33020</xdr:rowOff>
    </xdr:from>
    <xdr:to>
      <xdr:col>50</xdr:col>
      <xdr:colOff>165100</xdr:colOff>
      <xdr:row>85</xdr:row>
      <xdr:rowOff>134620</xdr:rowOff>
    </xdr:to>
    <xdr:sp macro="" textlink="">
      <xdr:nvSpPr>
        <xdr:cNvPr id="313" name="楕円 312"/>
        <xdr:cNvSpPr/>
      </xdr:nvSpPr>
      <xdr:spPr>
        <a:xfrm>
          <a:off x="8445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83820</xdr:rowOff>
    </xdr:from>
    <xdr:to>
      <xdr:col>55</xdr:col>
      <xdr:colOff>0</xdr:colOff>
      <xdr:row>85</xdr:row>
      <xdr:rowOff>83820</xdr:rowOff>
    </xdr:to>
    <xdr:cxnSp macro="">
      <xdr:nvCxnSpPr>
        <xdr:cNvPr id="314" name="直線コネクタ 313"/>
        <xdr:cNvCxnSpPr/>
      </xdr:nvCxnSpPr>
      <xdr:spPr>
        <a:xfrm>
          <a:off x="8496300" y="143332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33020</xdr:rowOff>
    </xdr:from>
    <xdr:to>
      <xdr:col>46</xdr:col>
      <xdr:colOff>38100</xdr:colOff>
      <xdr:row>85</xdr:row>
      <xdr:rowOff>134620</xdr:rowOff>
    </xdr:to>
    <xdr:sp macro="" textlink="">
      <xdr:nvSpPr>
        <xdr:cNvPr id="315" name="楕円 314"/>
        <xdr:cNvSpPr/>
      </xdr:nvSpPr>
      <xdr:spPr>
        <a:xfrm>
          <a:off x="7670800" y="14282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83820</xdr:rowOff>
    </xdr:from>
    <xdr:to>
      <xdr:col>50</xdr:col>
      <xdr:colOff>114300</xdr:colOff>
      <xdr:row>85</xdr:row>
      <xdr:rowOff>83820</xdr:rowOff>
    </xdr:to>
    <xdr:cxnSp macro="">
      <xdr:nvCxnSpPr>
        <xdr:cNvPr id="316" name="直線コネクタ 315"/>
        <xdr:cNvCxnSpPr/>
      </xdr:nvCxnSpPr>
      <xdr:spPr>
        <a:xfrm>
          <a:off x="7713980" y="143332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317" name="n_1aveValue【公営住宅】&#10;一人当たり面積"/>
        <xdr:cNvSpPr txBox="1"/>
      </xdr:nvSpPr>
      <xdr:spPr>
        <a:xfrm>
          <a:off x="8271587" y="1376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18" name="n_2aveValue【公営住宅】&#10;一人当たり面積"/>
        <xdr:cNvSpPr txBox="1"/>
      </xdr:nvSpPr>
      <xdr:spPr>
        <a:xfrm>
          <a:off x="7509587" y="1377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19" name="n_3aveValue【公営住宅】&#10;一人当たり面積"/>
        <xdr:cNvSpPr txBox="1"/>
      </xdr:nvSpPr>
      <xdr:spPr>
        <a:xfrm>
          <a:off x="6712027" y="1376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125747</xdr:rowOff>
    </xdr:from>
    <xdr:ext cx="469744" cy="259045"/>
    <xdr:sp macro="" textlink="">
      <xdr:nvSpPr>
        <xdr:cNvPr id="320" name="n_1mainValue【公営住宅】&#10;一人当たり面積"/>
        <xdr:cNvSpPr txBox="1"/>
      </xdr:nvSpPr>
      <xdr:spPr>
        <a:xfrm>
          <a:off x="827158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125747</xdr:rowOff>
    </xdr:from>
    <xdr:ext cx="469744" cy="259045"/>
    <xdr:sp macro="" textlink="">
      <xdr:nvSpPr>
        <xdr:cNvPr id="321" name="n_2mainValue【公営住宅】&#10;一人当たり面積"/>
        <xdr:cNvSpPr txBox="1"/>
      </xdr:nvSpPr>
      <xdr:spPr>
        <a:xfrm>
          <a:off x="750958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8" name="正方形/長方形 33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9" name="正方形/長方形 33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0" name="正方形/長方形 33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1" name="正方形/長方形 34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2" name="正方形/長方形 34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3" name="正方形/長方形 34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4" name="正方形/長方形 34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正方形/長方形 34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6" name="テキスト ボックス 34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7" name="直線コネクタ 34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8" name="テキスト ボックス 347"/>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9" name="直線コネクタ 348"/>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0" name="テキスト ボックス 349"/>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1" name="直線コネクタ 350"/>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2" name="テキスト ボックス 351"/>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3" name="直線コネクタ 352"/>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4" name="テキスト ボックス 353"/>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5" name="直線コネクタ 354"/>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6" name="テキスト ボックス 355"/>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7" name="直線コネクタ 356"/>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8" name="テキスト ボックス 357"/>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0" name="テキスト ボックス 359"/>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1"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62" name="直線コネクタ 361"/>
        <xdr:cNvCxnSpPr/>
      </xdr:nvCxnSpPr>
      <xdr:spPr>
        <a:xfrm flipV="1">
          <a:off x="14375764" y="569214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63" name="【認定こども園・幼稚園・保育所】&#10;有形固定資産減価償却率最小値テキスト"/>
        <xdr:cNvSpPr txBox="1"/>
      </xdr:nvSpPr>
      <xdr:spPr>
        <a:xfrm>
          <a:off x="144145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64" name="直線コネクタ 363"/>
        <xdr:cNvCxnSpPr/>
      </xdr:nvCxnSpPr>
      <xdr:spPr>
        <a:xfrm>
          <a:off x="14287500" y="7023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65" name="【認定こども園・幼稚園・保育所】&#10;有形固定資産減価償却率最大値テキスト"/>
        <xdr:cNvSpPr txBox="1"/>
      </xdr:nvSpPr>
      <xdr:spPr>
        <a:xfrm>
          <a:off x="144145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66" name="直線コネクタ 365"/>
        <xdr:cNvCxnSpPr/>
      </xdr:nvCxnSpPr>
      <xdr:spPr>
        <a:xfrm>
          <a:off x="14287500" y="569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67" name="【認定こども園・幼稚園・保育所】&#10;有形固定資産減価償却率平均値テキスト"/>
        <xdr:cNvSpPr txBox="1"/>
      </xdr:nvSpPr>
      <xdr:spPr>
        <a:xfrm>
          <a:off x="144145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68" name="フローチャート: 判断 367"/>
        <xdr:cNvSpPr/>
      </xdr:nvSpPr>
      <xdr:spPr>
        <a:xfrm>
          <a:off x="14325600" y="63500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69" name="フローチャート: 判断 368"/>
        <xdr:cNvSpPr/>
      </xdr:nvSpPr>
      <xdr:spPr>
        <a:xfrm>
          <a:off x="1357884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70" name="フローチャート: 判断 369"/>
        <xdr:cNvSpPr/>
      </xdr:nvSpPr>
      <xdr:spPr>
        <a:xfrm>
          <a:off x="12804140" y="6370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71" name="フローチャート: 判断 370"/>
        <xdr:cNvSpPr/>
      </xdr:nvSpPr>
      <xdr:spPr>
        <a:xfrm>
          <a:off x="12029440" y="6378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2" name="テキスト ボックス 37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63500</xdr:rowOff>
    </xdr:from>
    <xdr:to>
      <xdr:col>85</xdr:col>
      <xdr:colOff>177800</xdr:colOff>
      <xdr:row>35</xdr:row>
      <xdr:rowOff>165100</xdr:rowOff>
    </xdr:to>
    <xdr:sp macro="" textlink="">
      <xdr:nvSpPr>
        <xdr:cNvPr id="377" name="楕円 376"/>
        <xdr:cNvSpPr/>
      </xdr:nvSpPr>
      <xdr:spPr>
        <a:xfrm>
          <a:off x="14325600" y="59309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86377</xdr:rowOff>
    </xdr:from>
    <xdr:ext cx="405111" cy="259045"/>
    <xdr:sp macro="" textlink="">
      <xdr:nvSpPr>
        <xdr:cNvPr id="378" name="【認定こども園・幼稚園・保育所】&#10;有形固定資産減価償却率該当値テキスト"/>
        <xdr:cNvSpPr txBox="1"/>
      </xdr:nvSpPr>
      <xdr:spPr>
        <a:xfrm>
          <a:off x="14414500"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42545</xdr:rowOff>
    </xdr:from>
    <xdr:to>
      <xdr:col>81</xdr:col>
      <xdr:colOff>101600</xdr:colOff>
      <xdr:row>35</xdr:row>
      <xdr:rowOff>144145</xdr:rowOff>
    </xdr:to>
    <xdr:sp macro="" textlink="">
      <xdr:nvSpPr>
        <xdr:cNvPr id="379" name="楕円 378"/>
        <xdr:cNvSpPr/>
      </xdr:nvSpPr>
      <xdr:spPr>
        <a:xfrm>
          <a:off x="1357884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93345</xdr:rowOff>
    </xdr:from>
    <xdr:to>
      <xdr:col>85</xdr:col>
      <xdr:colOff>127000</xdr:colOff>
      <xdr:row>35</xdr:row>
      <xdr:rowOff>114300</xdr:rowOff>
    </xdr:to>
    <xdr:cxnSp macro="">
      <xdr:nvCxnSpPr>
        <xdr:cNvPr id="380" name="直線コネクタ 379"/>
        <xdr:cNvCxnSpPr/>
      </xdr:nvCxnSpPr>
      <xdr:spPr>
        <a:xfrm>
          <a:off x="13629640" y="5960745"/>
          <a:ext cx="7467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63500</xdr:rowOff>
    </xdr:from>
    <xdr:to>
      <xdr:col>76</xdr:col>
      <xdr:colOff>165100</xdr:colOff>
      <xdr:row>35</xdr:row>
      <xdr:rowOff>165100</xdr:rowOff>
    </xdr:to>
    <xdr:sp macro="" textlink="">
      <xdr:nvSpPr>
        <xdr:cNvPr id="381" name="楕円 380"/>
        <xdr:cNvSpPr/>
      </xdr:nvSpPr>
      <xdr:spPr>
        <a:xfrm>
          <a:off x="1280414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93345</xdr:rowOff>
    </xdr:from>
    <xdr:to>
      <xdr:col>81</xdr:col>
      <xdr:colOff>50800</xdr:colOff>
      <xdr:row>35</xdr:row>
      <xdr:rowOff>114300</xdr:rowOff>
    </xdr:to>
    <xdr:cxnSp macro="">
      <xdr:nvCxnSpPr>
        <xdr:cNvPr id="382" name="直線コネクタ 381"/>
        <xdr:cNvCxnSpPr/>
      </xdr:nvCxnSpPr>
      <xdr:spPr>
        <a:xfrm flipV="1">
          <a:off x="12854940" y="5960745"/>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383" name="n_1aveValue【認定こども園・幼稚園・保育所】&#10;有形固定資産減価償却率"/>
        <xdr:cNvSpPr txBox="1"/>
      </xdr:nvSpPr>
      <xdr:spPr>
        <a:xfrm>
          <a:off x="134372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384" name="n_2aveValue【認定こども園・幼稚園・保育所】&#10;有形固定資産減価償却率"/>
        <xdr:cNvSpPr txBox="1"/>
      </xdr:nvSpPr>
      <xdr:spPr>
        <a:xfrm>
          <a:off x="126752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385" name="n_3aveValue【認定こども園・幼稚園・保育所】&#10;有形固定資産減価償却率"/>
        <xdr:cNvSpPr txBox="1"/>
      </xdr:nvSpPr>
      <xdr:spPr>
        <a:xfrm>
          <a:off x="119005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160672</xdr:rowOff>
    </xdr:from>
    <xdr:ext cx="405111" cy="259045"/>
    <xdr:sp macro="" textlink="">
      <xdr:nvSpPr>
        <xdr:cNvPr id="386" name="n_1mainValue【認定こども園・幼稚園・保育所】&#10;有形固定資産減価償却率"/>
        <xdr:cNvSpPr txBox="1"/>
      </xdr:nvSpPr>
      <xdr:spPr>
        <a:xfrm>
          <a:off x="1343724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10177</xdr:rowOff>
    </xdr:from>
    <xdr:ext cx="405111" cy="259045"/>
    <xdr:sp macro="" textlink="">
      <xdr:nvSpPr>
        <xdr:cNvPr id="387" name="n_2mainValue【認定こども園・幼稚園・保育所】&#10;有形固定資産減価償却率"/>
        <xdr:cNvSpPr txBox="1"/>
      </xdr:nvSpPr>
      <xdr:spPr>
        <a:xfrm>
          <a:off x="126752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9" name="正方形/長方形 38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0" name="正方形/長方形 38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1" name="正方形/長方形 39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2" name="正方形/長方形 39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3" name="正方形/長方形 39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4" name="正方形/長方形 39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6" name="テキスト ボックス 39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7" name="直線コネクタ 39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8" name="直線コネクタ 397"/>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9" name="テキスト ボックス 398"/>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0" name="直線コネクタ 399"/>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1" name="テキスト ボックス 400"/>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2" name="直線コネクタ 401"/>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3" name="テキスト ボックス 402"/>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4" name="直線コネクタ 403"/>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5" name="テキスト ボックス 404"/>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6" name="直線コネクタ 40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7" name="テキスト ボックス 40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8"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09" name="直線コネクタ 408"/>
        <xdr:cNvCxnSpPr/>
      </xdr:nvCxnSpPr>
      <xdr:spPr>
        <a:xfrm flipV="1">
          <a:off x="19509104" y="5667756"/>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10" name="【認定こども園・幼稚園・保育所】&#10;一人当たり面積最小値テキスト"/>
        <xdr:cNvSpPr txBox="1"/>
      </xdr:nvSpPr>
      <xdr:spPr>
        <a:xfrm>
          <a:off x="19547840"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11" name="直線コネクタ 410"/>
        <xdr:cNvCxnSpPr/>
      </xdr:nvCxnSpPr>
      <xdr:spPr>
        <a:xfrm>
          <a:off x="19443700" y="6940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12" name="【認定こども園・幼稚園・保育所】&#10;一人当たり面積最大値テキスト"/>
        <xdr:cNvSpPr txBox="1"/>
      </xdr:nvSpPr>
      <xdr:spPr>
        <a:xfrm>
          <a:off x="19547840" y="544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13" name="直線コネクタ 412"/>
        <xdr:cNvCxnSpPr/>
      </xdr:nvCxnSpPr>
      <xdr:spPr>
        <a:xfrm>
          <a:off x="19443700" y="5667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14" name="【認定こども園・幼稚園・保育所】&#10;一人当たり面積平均値テキスト"/>
        <xdr:cNvSpPr txBox="1"/>
      </xdr:nvSpPr>
      <xdr:spPr>
        <a:xfrm>
          <a:off x="19547840" y="6463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15" name="フローチャート: 判断 414"/>
        <xdr:cNvSpPr/>
      </xdr:nvSpPr>
      <xdr:spPr>
        <a:xfrm>
          <a:off x="19458940" y="64848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16" name="フローチャート: 判断 415"/>
        <xdr:cNvSpPr/>
      </xdr:nvSpPr>
      <xdr:spPr>
        <a:xfrm>
          <a:off x="1873504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17" name="フローチャート: 判断 416"/>
        <xdr:cNvSpPr/>
      </xdr:nvSpPr>
      <xdr:spPr>
        <a:xfrm>
          <a:off x="17937480" y="6471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18" name="フローチャート: 判断 417"/>
        <xdr:cNvSpPr/>
      </xdr:nvSpPr>
      <xdr:spPr>
        <a:xfrm>
          <a:off x="17162780" y="6496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9" name="テキスト ボックス 41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0" name="テキスト ボックス 41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1" name="テキスト ボックス 42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2" name="テキスト ボックス 42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3" name="テキスト ボックス 42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24" name="楕円 423"/>
        <xdr:cNvSpPr/>
      </xdr:nvSpPr>
      <xdr:spPr>
        <a:xfrm>
          <a:off x="19458940" y="646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116857</xdr:rowOff>
    </xdr:from>
    <xdr:ext cx="469744" cy="259045"/>
    <xdr:sp macro="" textlink="">
      <xdr:nvSpPr>
        <xdr:cNvPr id="425" name="【認定こども園・幼稚園・保育所】&#10;一人当たり面積該当値テキスト"/>
        <xdr:cNvSpPr txBox="1"/>
      </xdr:nvSpPr>
      <xdr:spPr>
        <a:xfrm>
          <a:off x="19547840"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96266</xdr:rowOff>
    </xdr:from>
    <xdr:to>
      <xdr:col>112</xdr:col>
      <xdr:colOff>38100</xdr:colOff>
      <xdr:row>39</xdr:row>
      <xdr:rowOff>26416</xdr:rowOff>
    </xdr:to>
    <xdr:sp macro="" textlink="">
      <xdr:nvSpPr>
        <xdr:cNvPr id="426" name="楕円 425"/>
        <xdr:cNvSpPr/>
      </xdr:nvSpPr>
      <xdr:spPr>
        <a:xfrm>
          <a:off x="18735040" y="64665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144780</xdr:rowOff>
    </xdr:from>
    <xdr:to>
      <xdr:col>116</xdr:col>
      <xdr:colOff>63500</xdr:colOff>
      <xdr:row>38</xdr:row>
      <xdr:rowOff>147066</xdr:rowOff>
    </xdr:to>
    <xdr:cxnSp macro="">
      <xdr:nvCxnSpPr>
        <xdr:cNvPr id="427" name="直線コネクタ 426"/>
        <xdr:cNvCxnSpPr/>
      </xdr:nvCxnSpPr>
      <xdr:spPr>
        <a:xfrm flipV="1">
          <a:off x="18778220" y="6515100"/>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96266</xdr:rowOff>
    </xdr:from>
    <xdr:to>
      <xdr:col>107</xdr:col>
      <xdr:colOff>101600</xdr:colOff>
      <xdr:row>39</xdr:row>
      <xdr:rowOff>26416</xdr:rowOff>
    </xdr:to>
    <xdr:sp macro="" textlink="">
      <xdr:nvSpPr>
        <xdr:cNvPr id="428" name="楕円 427"/>
        <xdr:cNvSpPr/>
      </xdr:nvSpPr>
      <xdr:spPr>
        <a:xfrm>
          <a:off x="17937480" y="6466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147066</xdr:rowOff>
    </xdr:from>
    <xdr:to>
      <xdr:col>111</xdr:col>
      <xdr:colOff>177800</xdr:colOff>
      <xdr:row>38</xdr:row>
      <xdr:rowOff>147066</xdr:rowOff>
    </xdr:to>
    <xdr:cxnSp macro="">
      <xdr:nvCxnSpPr>
        <xdr:cNvPr id="429" name="直線コネクタ 428"/>
        <xdr:cNvCxnSpPr/>
      </xdr:nvCxnSpPr>
      <xdr:spPr>
        <a:xfrm>
          <a:off x="17988280" y="651738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30" name="n_1aveValue【認定こども園・幼稚園・保育所】&#10;一人当たり面積"/>
        <xdr:cNvSpPr txBox="1"/>
      </xdr:nvSpPr>
      <xdr:spPr>
        <a:xfrm>
          <a:off x="1856112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31" name="n_2aveValue【認定こども園・幼稚園・保育所】&#10;一人当たり面積"/>
        <xdr:cNvSpPr txBox="1"/>
      </xdr:nvSpPr>
      <xdr:spPr>
        <a:xfrm>
          <a:off x="17776267"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432" name="n_3aveValue【認定こども園・幼稚園・保育所】&#10;一人当たり面積"/>
        <xdr:cNvSpPr txBox="1"/>
      </xdr:nvSpPr>
      <xdr:spPr>
        <a:xfrm>
          <a:off x="17001567"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42943</xdr:rowOff>
    </xdr:from>
    <xdr:ext cx="469744" cy="259045"/>
    <xdr:sp macro="" textlink="">
      <xdr:nvSpPr>
        <xdr:cNvPr id="433" name="n_1mainValue【認定こども園・幼稚園・保育所】&#10;一人当たり面積"/>
        <xdr:cNvSpPr txBox="1"/>
      </xdr:nvSpPr>
      <xdr:spPr>
        <a:xfrm>
          <a:off x="18561127" y="62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42943</xdr:rowOff>
    </xdr:from>
    <xdr:ext cx="469744" cy="259045"/>
    <xdr:sp macro="" textlink="">
      <xdr:nvSpPr>
        <xdr:cNvPr id="434" name="n_2mainValue【認定こども園・幼稚園・保育所】&#10;一人当たり面積"/>
        <xdr:cNvSpPr txBox="1"/>
      </xdr:nvSpPr>
      <xdr:spPr>
        <a:xfrm>
          <a:off x="17776267" y="62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5" name="正方形/長方形 43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6" name="正方形/長方形 43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7" name="正方形/長方形 43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8" name="正方形/長方形 43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9" name="正方形/長方形 43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0" name="正方形/長方形 43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1" name="正方形/長方形 44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5" name="テキスト ボックス 44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6" name="直線コネクタ 44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7" name="テキスト ボックス 44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8" name="直線コネクタ 44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9" name="テキスト ボックス 44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0" name="直線コネクタ 44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1" name="テキスト ボックス 45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2" name="直線コネクタ 45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3" name="テキスト ボックス 45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4" name="直線コネクタ 45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5" name="テキスト ボックス 45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7" name="テキスト ボックス 456"/>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59" name="直線コネクタ 458"/>
        <xdr:cNvCxnSpPr/>
      </xdr:nvCxnSpPr>
      <xdr:spPr>
        <a:xfrm flipV="1">
          <a:off x="14375764" y="928497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60" name="【学校施設】&#10;有形固定資産減価償却率最小値テキスト"/>
        <xdr:cNvSpPr txBox="1"/>
      </xdr:nvSpPr>
      <xdr:spPr>
        <a:xfrm>
          <a:off x="144145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61" name="直線コネクタ 460"/>
        <xdr:cNvCxnSpPr/>
      </xdr:nvCxnSpPr>
      <xdr:spPr>
        <a:xfrm>
          <a:off x="14287500" y="1088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62" name="【学校施設】&#10;有形固定資産減価償却率最大値テキスト"/>
        <xdr:cNvSpPr txBox="1"/>
      </xdr:nvSpPr>
      <xdr:spPr>
        <a:xfrm>
          <a:off x="14414500" y="906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63" name="直線コネクタ 462"/>
        <xdr:cNvCxnSpPr/>
      </xdr:nvCxnSpPr>
      <xdr:spPr>
        <a:xfrm>
          <a:off x="14287500" y="928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64" name="【学校施設】&#10;有形固定資産減価償却率平均値テキスト"/>
        <xdr:cNvSpPr txBox="1"/>
      </xdr:nvSpPr>
      <xdr:spPr>
        <a:xfrm>
          <a:off x="14414500" y="1017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65" name="フローチャート: 判断 464"/>
        <xdr:cNvSpPr/>
      </xdr:nvSpPr>
      <xdr:spPr>
        <a:xfrm>
          <a:off x="14325600" y="101942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66" name="フローチャート: 判断 465"/>
        <xdr:cNvSpPr/>
      </xdr:nvSpPr>
      <xdr:spPr>
        <a:xfrm>
          <a:off x="1357884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67" name="フローチャート: 判断 466"/>
        <xdr:cNvSpPr/>
      </xdr:nvSpPr>
      <xdr:spPr>
        <a:xfrm>
          <a:off x="12804140" y="1031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68" name="フローチャート: 判断 467"/>
        <xdr:cNvSpPr/>
      </xdr:nvSpPr>
      <xdr:spPr>
        <a:xfrm>
          <a:off x="12029440" y="10373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9" name="テキスト ボックス 46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0" name="テキスト ボックス 46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1" name="テキスト ボックス 47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2" name="テキスト ボックス 47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3" name="テキスト ボックス 47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82550</xdr:rowOff>
    </xdr:from>
    <xdr:to>
      <xdr:col>85</xdr:col>
      <xdr:colOff>177800</xdr:colOff>
      <xdr:row>59</xdr:row>
      <xdr:rowOff>12700</xdr:rowOff>
    </xdr:to>
    <xdr:sp macro="" textlink="">
      <xdr:nvSpPr>
        <xdr:cNvPr id="474" name="楕円 473"/>
        <xdr:cNvSpPr/>
      </xdr:nvSpPr>
      <xdr:spPr>
        <a:xfrm>
          <a:off x="14325600" y="98056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105427</xdr:rowOff>
    </xdr:from>
    <xdr:ext cx="405111" cy="259045"/>
    <xdr:sp macro="" textlink="">
      <xdr:nvSpPr>
        <xdr:cNvPr id="475" name="【学校施設】&#10;有形固定資産減価償却率該当値テキスト"/>
        <xdr:cNvSpPr txBox="1"/>
      </xdr:nvSpPr>
      <xdr:spPr>
        <a:xfrm>
          <a:off x="14414500"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147320</xdr:rowOff>
    </xdr:from>
    <xdr:to>
      <xdr:col>81</xdr:col>
      <xdr:colOff>101600</xdr:colOff>
      <xdr:row>59</xdr:row>
      <xdr:rowOff>77470</xdr:rowOff>
    </xdr:to>
    <xdr:sp macro="" textlink="">
      <xdr:nvSpPr>
        <xdr:cNvPr id="476" name="楕円 475"/>
        <xdr:cNvSpPr/>
      </xdr:nvSpPr>
      <xdr:spPr>
        <a:xfrm>
          <a:off x="13578840" y="9870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133350</xdr:rowOff>
    </xdr:from>
    <xdr:to>
      <xdr:col>85</xdr:col>
      <xdr:colOff>127000</xdr:colOff>
      <xdr:row>59</xdr:row>
      <xdr:rowOff>26670</xdr:rowOff>
    </xdr:to>
    <xdr:cxnSp macro="">
      <xdr:nvCxnSpPr>
        <xdr:cNvPr id="477" name="直線コネクタ 476"/>
        <xdr:cNvCxnSpPr/>
      </xdr:nvCxnSpPr>
      <xdr:spPr>
        <a:xfrm flipV="1">
          <a:off x="13629640" y="9856470"/>
          <a:ext cx="7467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xdr:rowOff>
    </xdr:from>
    <xdr:to>
      <xdr:col>76</xdr:col>
      <xdr:colOff>165100</xdr:colOff>
      <xdr:row>59</xdr:row>
      <xdr:rowOff>111760</xdr:rowOff>
    </xdr:to>
    <xdr:sp macro="" textlink="">
      <xdr:nvSpPr>
        <xdr:cNvPr id="478" name="楕円 477"/>
        <xdr:cNvSpPr/>
      </xdr:nvSpPr>
      <xdr:spPr>
        <a:xfrm>
          <a:off x="1280414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26670</xdr:rowOff>
    </xdr:from>
    <xdr:to>
      <xdr:col>81</xdr:col>
      <xdr:colOff>50800</xdr:colOff>
      <xdr:row>59</xdr:row>
      <xdr:rowOff>60960</xdr:rowOff>
    </xdr:to>
    <xdr:cxnSp macro="">
      <xdr:nvCxnSpPr>
        <xdr:cNvPr id="479" name="直線コネクタ 478"/>
        <xdr:cNvCxnSpPr/>
      </xdr:nvCxnSpPr>
      <xdr:spPr>
        <a:xfrm flipV="1">
          <a:off x="12854940" y="991743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480" name="n_1aveValue【学校施設】&#10;有形固定資産減価償却率"/>
        <xdr:cNvSpPr txBox="1"/>
      </xdr:nvSpPr>
      <xdr:spPr>
        <a:xfrm>
          <a:off x="134372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481" name="n_2aveValue【学校施設】&#10;有形固定資産減価償却率"/>
        <xdr:cNvSpPr txBox="1"/>
      </xdr:nvSpPr>
      <xdr:spPr>
        <a:xfrm>
          <a:off x="126752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93997</xdr:rowOff>
    </xdr:from>
    <xdr:ext cx="405111" cy="259045"/>
    <xdr:sp macro="" textlink="">
      <xdr:nvSpPr>
        <xdr:cNvPr id="482" name="n_3aveValue【学校施設】&#10;有形固定資産減価償却率"/>
        <xdr:cNvSpPr txBox="1"/>
      </xdr:nvSpPr>
      <xdr:spPr>
        <a:xfrm>
          <a:off x="119005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93997</xdr:rowOff>
    </xdr:from>
    <xdr:ext cx="405111" cy="259045"/>
    <xdr:sp macro="" textlink="">
      <xdr:nvSpPr>
        <xdr:cNvPr id="483" name="n_1mainValue【学校施設】&#10;有形固定資産減価償却率"/>
        <xdr:cNvSpPr txBox="1"/>
      </xdr:nvSpPr>
      <xdr:spPr>
        <a:xfrm>
          <a:off x="134372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128287</xdr:rowOff>
    </xdr:from>
    <xdr:ext cx="405111" cy="259045"/>
    <xdr:sp macro="" textlink="">
      <xdr:nvSpPr>
        <xdr:cNvPr id="484" name="n_2mainValue【学校施設】&#10;有形固定資産減価償却率"/>
        <xdr:cNvSpPr txBox="1"/>
      </xdr:nvSpPr>
      <xdr:spPr>
        <a:xfrm>
          <a:off x="126752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5" name="テキスト ボックス 494"/>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96" name="直線コネクタ 495"/>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97" name="テキスト ボックス 496"/>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8" name="直線コネクタ 497"/>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9" name="テキスト ボックス 498"/>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00" name="直線コネクタ 499"/>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01" name="テキスト ボックス 500"/>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05" name="直線コネクタ 504"/>
        <xdr:cNvCxnSpPr/>
      </xdr:nvCxnSpPr>
      <xdr:spPr>
        <a:xfrm flipV="1">
          <a:off x="19509104" y="9499283"/>
          <a:ext cx="0" cy="1150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06" name="【学校施設】&#10;一人当たり面積最小値テキスト"/>
        <xdr:cNvSpPr txBox="1"/>
      </xdr:nvSpPr>
      <xdr:spPr>
        <a:xfrm>
          <a:off x="19547840" y="1065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07" name="直線コネクタ 506"/>
        <xdr:cNvCxnSpPr/>
      </xdr:nvCxnSpPr>
      <xdr:spPr>
        <a:xfrm>
          <a:off x="19443700" y="10649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08" name="【学校施設】&#10;一人当たり面積最大値テキスト"/>
        <xdr:cNvSpPr txBox="1"/>
      </xdr:nvSpPr>
      <xdr:spPr>
        <a:xfrm>
          <a:off x="19547840" y="92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09" name="直線コネクタ 508"/>
        <xdr:cNvCxnSpPr/>
      </xdr:nvCxnSpPr>
      <xdr:spPr>
        <a:xfrm>
          <a:off x="19443700" y="9499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140670</xdr:rowOff>
    </xdr:from>
    <xdr:ext cx="469744" cy="259045"/>
    <xdr:sp macro="" textlink="">
      <xdr:nvSpPr>
        <xdr:cNvPr id="510" name="【学校施設】&#10;一人当たり面積平均値テキスト"/>
        <xdr:cNvSpPr txBox="1"/>
      </xdr:nvSpPr>
      <xdr:spPr>
        <a:xfrm>
          <a:off x="19547840" y="10031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11" name="フローチャート: 判断 510"/>
        <xdr:cNvSpPr/>
      </xdr:nvSpPr>
      <xdr:spPr>
        <a:xfrm>
          <a:off x="19458940" y="101761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12" name="フローチャート: 判断 511"/>
        <xdr:cNvSpPr/>
      </xdr:nvSpPr>
      <xdr:spPr>
        <a:xfrm>
          <a:off x="18735040" y="101687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13" name="フローチャート: 判断 512"/>
        <xdr:cNvSpPr/>
      </xdr:nvSpPr>
      <xdr:spPr>
        <a:xfrm>
          <a:off x="17937480" y="101996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14" name="フローチャート: 判断 513"/>
        <xdr:cNvSpPr/>
      </xdr:nvSpPr>
      <xdr:spPr>
        <a:xfrm>
          <a:off x="17162780" y="10215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5" name="テキスト ボックス 51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6" name="テキスト ボックス 51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7" name="テキスト ボックス 51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8" name="テキスト ボックス 51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9" name="テキスト ボックス 51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138367</xdr:rowOff>
    </xdr:from>
    <xdr:to>
      <xdr:col>116</xdr:col>
      <xdr:colOff>114300</xdr:colOff>
      <xdr:row>61</xdr:row>
      <xdr:rowOff>68517</xdr:rowOff>
    </xdr:to>
    <xdr:sp macro="" textlink="">
      <xdr:nvSpPr>
        <xdr:cNvPr id="520" name="楕円 519"/>
        <xdr:cNvSpPr/>
      </xdr:nvSpPr>
      <xdr:spPr>
        <a:xfrm>
          <a:off x="19458940" y="101967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116794</xdr:rowOff>
    </xdr:from>
    <xdr:ext cx="469744" cy="259045"/>
    <xdr:sp macro="" textlink="">
      <xdr:nvSpPr>
        <xdr:cNvPr id="521" name="【学校施設】&#10;一人当たり面積該当値テキスト"/>
        <xdr:cNvSpPr txBox="1"/>
      </xdr:nvSpPr>
      <xdr:spPr>
        <a:xfrm>
          <a:off x="19547840" y="1017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144081</xdr:rowOff>
    </xdr:from>
    <xdr:to>
      <xdr:col>112</xdr:col>
      <xdr:colOff>38100</xdr:colOff>
      <xdr:row>61</xdr:row>
      <xdr:rowOff>74231</xdr:rowOff>
    </xdr:to>
    <xdr:sp macro="" textlink="">
      <xdr:nvSpPr>
        <xdr:cNvPr id="522" name="楕円 521"/>
        <xdr:cNvSpPr/>
      </xdr:nvSpPr>
      <xdr:spPr>
        <a:xfrm>
          <a:off x="18735040" y="102024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17717</xdr:rowOff>
    </xdr:from>
    <xdr:to>
      <xdr:col>116</xdr:col>
      <xdr:colOff>63500</xdr:colOff>
      <xdr:row>61</xdr:row>
      <xdr:rowOff>23431</xdr:rowOff>
    </xdr:to>
    <xdr:cxnSp macro="">
      <xdr:nvCxnSpPr>
        <xdr:cNvPr id="523" name="直線コネクタ 522"/>
        <xdr:cNvCxnSpPr/>
      </xdr:nvCxnSpPr>
      <xdr:spPr>
        <a:xfrm flipV="1">
          <a:off x="18778220" y="10243757"/>
          <a:ext cx="7315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142939</xdr:rowOff>
    </xdr:from>
    <xdr:to>
      <xdr:col>107</xdr:col>
      <xdr:colOff>101600</xdr:colOff>
      <xdr:row>61</xdr:row>
      <xdr:rowOff>73089</xdr:rowOff>
    </xdr:to>
    <xdr:sp macro="" textlink="">
      <xdr:nvSpPr>
        <xdr:cNvPr id="524" name="楕円 523"/>
        <xdr:cNvSpPr/>
      </xdr:nvSpPr>
      <xdr:spPr>
        <a:xfrm>
          <a:off x="17937480" y="102013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22289</xdr:rowOff>
    </xdr:from>
    <xdr:to>
      <xdr:col>111</xdr:col>
      <xdr:colOff>177800</xdr:colOff>
      <xdr:row>61</xdr:row>
      <xdr:rowOff>23431</xdr:rowOff>
    </xdr:to>
    <xdr:cxnSp macro="">
      <xdr:nvCxnSpPr>
        <xdr:cNvPr id="525" name="直線コネクタ 524"/>
        <xdr:cNvCxnSpPr/>
      </xdr:nvCxnSpPr>
      <xdr:spPr>
        <a:xfrm>
          <a:off x="17988280" y="10248329"/>
          <a:ext cx="78994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57040</xdr:rowOff>
    </xdr:from>
    <xdr:ext cx="469744" cy="259045"/>
    <xdr:sp macro="" textlink="">
      <xdr:nvSpPr>
        <xdr:cNvPr id="526" name="n_1aveValue【学校施設】&#10;一人当たり面積"/>
        <xdr:cNvSpPr txBox="1"/>
      </xdr:nvSpPr>
      <xdr:spPr>
        <a:xfrm>
          <a:off x="18561127" y="994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527" name="n_2aveValue【学校施設】&#10;一人当たり面積"/>
        <xdr:cNvSpPr txBox="1"/>
      </xdr:nvSpPr>
      <xdr:spPr>
        <a:xfrm>
          <a:off x="17776267" y="997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528" name="n_3aveValue【学校施設】&#10;一人当たり面積"/>
        <xdr:cNvSpPr txBox="1"/>
      </xdr:nvSpPr>
      <xdr:spPr>
        <a:xfrm>
          <a:off x="17001567" y="999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65358</xdr:rowOff>
    </xdr:from>
    <xdr:ext cx="469744" cy="259045"/>
    <xdr:sp macro="" textlink="">
      <xdr:nvSpPr>
        <xdr:cNvPr id="529" name="n_1mainValue【学校施設】&#10;一人当たり面積"/>
        <xdr:cNvSpPr txBox="1"/>
      </xdr:nvSpPr>
      <xdr:spPr>
        <a:xfrm>
          <a:off x="18561127" y="1029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64216</xdr:rowOff>
    </xdr:from>
    <xdr:ext cx="469744" cy="259045"/>
    <xdr:sp macro="" textlink="">
      <xdr:nvSpPr>
        <xdr:cNvPr id="530" name="n_2mainValue【学校施設】&#10;一人当たり面積"/>
        <xdr:cNvSpPr txBox="1"/>
      </xdr:nvSpPr>
      <xdr:spPr>
        <a:xfrm>
          <a:off x="17776267" y="1029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1" name="テキスト ボックス 540"/>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2" name="直線コネクタ 541"/>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3" name="テキスト ボックス 542"/>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4" name="直線コネクタ 543"/>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5" name="テキスト ボックス 544"/>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6" name="直線コネクタ 545"/>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7" name="テキスト ボックス 546"/>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8" name="直線コネクタ 547"/>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9" name="テキスト ボックス 548"/>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0" name="直線コネクタ 549"/>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1" name="テキスト ボックス 550"/>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3" name="テキスト ボックス 552"/>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555" name="直線コネクタ 554"/>
        <xdr:cNvCxnSpPr/>
      </xdr:nvCxnSpPr>
      <xdr:spPr>
        <a:xfrm flipV="1">
          <a:off x="14375764" y="1309115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556" name="【児童館】&#10;有形固定資産減価償却率最小値テキスト"/>
        <xdr:cNvSpPr txBox="1"/>
      </xdr:nvSpPr>
      <xdr:spPr>
        <a:xfrm>
          <a:off x="14414500" y="1453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7" name="直線コネクタ 556"/>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58" name="【児童館】&#10;有形固定資産減価償却率最大値テキスト"/>
        <xdr:cNvSpPr txBox="1"/>
      </xdr:nvSpPr>
      <xdr:spPr>
        <a:xfrm>
          <a:off x="14414500" y="12874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59" name="直線コネクタ 558"/>
        <xdr:cNvCxnSpPr/>
      </xdr:nvCxnSpPr>
      <xdr:spPr>
        <a:xfrm>
          <a:off x="14287500" y="13091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560" name="【児童館】&#10;有形固定資産減価償却率平均値テキスト"/>
        <xdr:cNvSpPr txBox="1"/>
      </xdr:nvSpPr>
      <xdr:spPr>
        <a:xfrm>
          <a:off x="14414500" y="136423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61" name="フローチャート: 判断 560"/>
        <xdr:cNvSpPr/>
      </xdr:nvSpPr>
      <xdr:spPr>
        <a:xfrm>
          <a:off x="14325600" y="1378711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62" name="フローチャート: 判断 561"/>
        <xdr:cNvSpPr/>
      </xdr:nvSpPr>
      <xdr:spPr>
        <a:xfrm>
          <a:off x="1357884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63" name="フローチャート: 判断 562"/>
        <xdr:cNvSpPr/>
      </xdr:nvSpPr>
      <xdr:spPr>
        <a:xfrm>
          <a:off x="1280414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64" name="フローチャート: 判断 563"/>
        <xdr:cNvSpPr/>
      </xdr:nvSpPr>
      <xdr:spPr>
        <a:xfrm>
          <a:off x="12029440" y="1389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570" name="楕円 569"/>
        <xdr:cNvSpPr/>
      </xdr:nvSpPr>
      <xdr:spPr>
        <a:xfrm>
          <a:off x="14325600" y="1384426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76216</xdr:rowOff>
    </xdr:from>
    <xdr:ext cx="405111" cy="259045"/>
    <xdr:sp macro="" textlink="">
      <xdr:nvSpPr>
        <xdr:cNvPr id="571" name="【児童館】&#10;有形固定資産減価償却率該当値テキスト"/>
        <xdr:cNvSpPr txBox="1"/>
      </xdr:nvSpPr>
      <xdr:spPr>
        <a:xfrm>
          <a:off x="14414500" y="13822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149225</xdr:rowOff>
    </xdr:from>
    <xdr:to>
      <xdr:col>81</xdr:col>
      <xdr:colOff>101600</xdr:colOff>
      <xdr:row>83</xdr:row>
      <xdr:rowOff>79375</xdr:rowOff>
    </xdr:to>
    <xdr:sp macro="" textlink="">
      <xdr:nvSpPr>
        <xdr:cNvPr id="572" name="楕円 571"/>
        <xdr:cNvSpPr/>
      </xdr:nvSpPr>
      <xdr:spPr>
        <a:xfrm>
          <a:off x="13578840" y="13895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148589</xdr:rowOff>
    </xdr:from>
    <xdr:to>
      <xdr:col>85</xdr:col>
      <xdr:colOff>127000</xdr:colOff>
      <xdr:row>83</xdr:row>
      <xdr:rowOff>28575</xdr:rowOff>
    </xdr:to>
    <xdr:cxnSp macro="">
      <xdr:nvCxnSpPr>
        <xdr:cNvPr id="573" name="直線コネクタ 572"/>
        <xdr:cNvCxnSpPr/>
      </xdr:nvCxnSpPr>
      <xdr:spPr>
        <a:xfrm flipV="1">
          <a:off x="13629640" y="13895069"/>
          <a:ext cx="746760" cy="4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xdr:rowOff>
    </xdr:from>
    <xdr:to>
      <xdr:col>76</xdr:col>
      <xdr:colOff>165100</xdr:colOff>
      <xdr:row>83</xdr:row>
      <xdr:rowOff>117475</xdr:rowOff>
    </xdr:to>
    <xdr:sp macro="" textlink="">
      <xdr:nvSpPr>
        <xdr:cNvPr id="574" name="楕円 573"/>
        <xdr:cNvSpPr/>
      </xdr:nvSpPr>
      <xdr:spPr>
        <a:xfrm>
          <a:off x="1280414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28575</xdr:rowOff>
    </xdr:from>
    <xdr:to>
      <xdr:col>81</xdr:col>
      <xdr:colOff>50800</xdr:colOff>
      <xdr:row>83</xdr:row>
      <xdr:rowOff>66675</xdr:rowOff>
    </xdr:to>
    <xdr:cxnSp macro="">
      <xdr:nvCxnSpPr>
        <xdr:cNvPr id="575" name="直線コネクタ 574"/>
        <xdr:cNvCxnSpPr/>
      </xdr:nvCxnSpPr>
      <xdr:spPr>
        <a:xfrm flipV="1">
          <a:off x="12854940" y="1394269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10177</xdr:rowOff>
    </xdr:from>
    <xdr:ext cx="405111" cy="259045"/>
    <xdr:sp macro="" textlink="">
      <xdr:nvSpPr>
        <xdr:cNvPr id="576" name="n_1aveValue【児童館】&#10;有形固定資産減価償却率"/>
        <xdr:cNvSpPr txBox="1"/>
      </xdr:nvSpPr>
      <xdr:spPr>
        <a:xfrm>
          <a:off x="13437244" y="1358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10177</xdr:rowOff>
    </xdr:from>
    <xdr:ext cx="405111" cy="259045"/>
    <xdr:sp macro="" textlink="">
      <xdr:nvSpPr>
        <xdr:cNvPr id="577" name="n_2aveValue【児童館】&#10;有形固定資産減価償却率"/>
        <xdr:cNvSpPr txBox="1"/>
      </xdr:nvSpPr>
      <xdr:spPr>
        <a:xfrm>
          <a:off x="12675244" y="1358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578" name="n_3aveValue【児童館】&#10;有形固定資産減価償却率"/>
        <xdr:cNvSpPr txBox="1"/>
      </xdr:nvSpPr>
      <xdr:spPr>
        <a:xfrm>
          <a:off x="11900544" y="1367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70502</xdr:rowOff>
    </xdr:from>
    <xdr:ext cx="405111" cy="259045"/>
    <xdr:sp macro="" textlink="">
      <xdr:nvSpPr>
        <xdr:cNvPr id="579" name="n_1mainValue【児童館】&#10;有形固定資産減価償却率"/>
        <xdr:cNvSpPr txBox="1"/>
      </xdr:nvSpPr>
      <xdr:spPr>
        <a:xfrm>
          <a:off x="134372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108602</xdr:rowOff>
    </xdr:from>
    <xdr:ext cx="405111" cy="259045"/>
    <xdr:sp macro="" textlink="">
      <xdr:nvSpPr>
        <xdr:cNvPr id="580" name="n_2mainValue【児童館】&#10;有形固定資産減価償却率"/>
        <xdr:cNvSpPr txBox="1"/>
      </xdr:nvSpPr>
      <xdr:spPr>
        <a:xfrm>
          <a:off x="126752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604" name="直線コネクタ 603"/>
        <xdr:cNvCxnSpPr/>
      </xdr:nvCxnSpPr>
      <xdr:spPr>
        <a:xfrm flipV="1">
          <a:off x="19509104" y="132029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05" name="【児童館】&#10;一人当たり面積最小値テキスト"/>
        <xdr:cNvSpPr txBox="1"/>
      </xdr:nvSpPr>
      <xdr:spPr>
        <a:xfrm>
          <a:off x="19547840"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06" name="直線コネクタ 605"/>
        <xdr:cNvCxnSpPr/>
      </xdr:nvCxnSpPr>
      <xdr:spPr>
        <a:xfrm>
          <a:off x="19443700" y="1450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607" name="【児童館】&#10;一人当たり面積最大値テキスト"/>
        <xdr:cNvSpPr txBox="1"/>
      </xdr:nvSpPr>
      <xdr:spPr>
        <a:xfrm>
          <a:off x="19547840" y="1298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608" name="直線コネクタ 607"/>
        <xdr:cNvCxnSpPr/>
      </xdr:nvCxnSpPr>
      <xdr:spPr>
        <a:xfrm>
          <a:off x="19443700" y="13202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09" name="【児童館】&#10;一人当たり面積平均値テキスト"/>
        <xdr:cNvSpPr txBox="1"/>
      </xdr:nvSpPr>
      <xdr:spPr>
        <a:xfrm>
          <a:off x="19547840" y="1392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10" name="フローチャート: 判断 609"/>
        <xdr:cNvSpPr/>
      </xdr:nvSpPr>
      <xdr:spPr>
        <a:xfrm>
          <a:off x="1945894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11" name="フローチャート: 判断 610"/>
        <xdr:cNvSpPr/>
      </xdr:nvSpPr>
      <xdr:spPr>
        <a:xfrm>
          <a:off x="1873504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12" name="フローチャート: 判断 611"/>
        <xdr:cNvSpPr/>
      </xdr:nvSpPr>
      <xdr:spPr>
        <a:xfrm>
          <a:off x="17937480" y="13911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613" name="フローチャート: 判断 612"/>
        <xdr:cNvSpPr/>
      </xdr:nvSpPr>
      <xdr:spPr>
        <a:xfrm>
          <a:off x="1716278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619" name="楕円 618"/>
        <xdr:cNvSpPr/>
      </xdr:nvSpPr>
      <xdr:spPr>
        <a:xfrm>
          <a:off x="19458940" y="1340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620" name="【児童館】&#10;一人当たり面積該当値テキスト"/>
        <xdr:cNvSpPr txBox="1"/>
      </xdr:nvSpPr>
      <xdr:spPr>
        <a:xfrm>
          <a:off x="19547840" y="1325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621" name="楕円 620"/>
        <xdr:cNvSpPr/>
      </xdr:nvSpPr>
      <xdr:spPr>
        <a:xfrm>
          <a:off x="18735040" y="13402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38100</xdr:rowOff>
    </xdr:to>
    <xdr:cxnSp macro="">
      <xdr:nvCxnSpPr>
        <xdr:cNvPr id="622" name="直線コネクタ 621"/>
        <xdr:cNvCxnSpPr/>
      </xdr:nvCxnSpPr>
      <xdr:spPr>
        <a:xfrm>
          <a:off x="18778220" y="134493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623" name="楕円 622"/>
        <xdr:cNvSpPr/>
      </xdr:nvSpPr>
      <xdr:spPr>
        <a:xfrm>
          <a:off x="17937480" y="1340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624" name="直線コネクタ 623"/>
        <xdr:cNvCxnSpPr/>
      </xdr:nvCxnSpPr>
      <xdr:spPr>
        <a:xfrm>
          <a:off x="17988280" y="134493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625" name="n_1aveValue【児童館】&#10;一人当たり面積"/>
        <xdr:cNvSpPr txBox="1"/>
      </xdr:nvSpPr>
      <xdr:spPr>
        <a:xfrm>
          <a:off x="1856112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26" name="n_2aveValue【児童館】&#10;一人当たり面積"/>
        <xdr:cNvSpPr txBox="1"/>
      </xdr:nvSpPr>
      <xdr:spPr>
        <a:xfrm>
          <a:off x="1777626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627" name="n_3aveValue【児童館】&#10;一人当たり面積"/>
        <xdr:cNvSpPr txBox="1"/>
      </xdr:nvSpPr>
      <xdr:spPr>
        <a:xfrm>
          <a:off x="17001567" y="1371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628" name="n_1mainValue【児童館】&#10;一人当たり面積"/>
        <xdr:cNvSpPr txBox="1"/>
      </xdr:nvSpPr>
      <xdr:spPr>
        <a:xfrm>
          <a:off x="1856112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629" name="n_2mainValue【児童館】&#10;一人当たり面積"/>
        <xdr:cNvSpPr txBox="1"/>
      </xdr:nvSpPr>
      <xdr:spPr>
        <a:xfrm>
          <a:off x="1777626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0" name="正方形/長方形 62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1" name="正方形/長方形 63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2" name="正方形/長方形 63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3" name="正方形/長方形 63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4" name="正方形/長方形 63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5" name="正方形/長方形 63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6" name="正方形/長方形 63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正方形/長方形 63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8" name="テキスト ボックス 63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9" name="直線コネクタ 63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40" name="テキスト ボックス 639"/>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1" name="直線コネクタ 640"/>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42" name="テキスト ボックス 641"/>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3" name="直線コネクタ 642"/>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4" name="テキスト ボックス 643"/>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5" name="直線コネクタ 644"/>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6" name="テキスト ボックス 645"/>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7" name="直線コネクタ 646"/>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48" name="テキスト ボックス 647"/>
        <xdr:cNvSpPr txBox="1"/>
      </xdr:nvSpPr>
      <xdr:spPr>
        <a:xfrm>
          <a:off x="105615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0" name="テキスト ボックス 649"/>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1"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652" name="直線コネクタ 651"/>
        <xdr:cNvCxnSpPr/>
      </xdr:nvCxnSpPr>
      <xdr:spPr>
        <a:xfrm flipV="1">
          <a:off x="14375764" y="169316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53" name="【公民館】&#10;有形固定資産減価償却率最小値テキスト"/>
        <xdr:cNvSpPr txBox="1"/>
      </xdr:nvSpPr>
      <xdr:spPr>
        <a:xfrm>
          <a:off x="144145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54" name="直線コネクタ 653"/>
        <xdr:cNvCxnSpPr/>
      </xdr:nvCxnSpPr>
      <xdr:spPr>
        <a:xfrm>
          <a:off x="14287500" y="1824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55" name="【公民館】&#10;有形固定資産減価償却率最大値テキスト"/>
        <xdr:cNvSpPr txBox="1"/>
      </xdr:nvSpPr>
      <xdr:spPr>
        <a:xfrm>
          <a:off x="14414500" y="1671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56" name="直線コネクタ 655"/>
        <xdr:cNvCxnSpPr/>
      </xdr:nvCxnSpPr>
      <xdr:spPr>
        <a:xfrm>
          <a:off x="14287500" y="16931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657" name="【公民館】&#10;有形固定資産減価償却率平均値テキスト"/>
        <xdr:cNvSpPr txBox="1"/>
      </xdr:nvSpPr>
      <xdr:spPr>
        <a:xfrm>
          <a:off x="14414500" y="17649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58" name="フローチャート: 判断 657"/>
        <xdr:cNvSpPr/>
      </xdr:nvSpPr>
      <xdr:spPr>
        <a:xfrm>
          <a:off x="14325600" y="1767103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59" name="フローチャート: 判断 658"/>
        <xdr:cNvSpPr/>
      </xdr:nvSpPr>
      <xdr:spPr>
        <a:xfrm>
          <a:off x="13578840" y="1766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60" name="フローチャート: 判断 659"/>
        <xdr:cNvSpPr/>
      </xdr:nvSpPr>
      <xdr:spPr>
        <a:xfrm>
          <a:off x="12804140" y="17712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61" name="フローチャート: 判断 660"/>
        <xdr:cNvSpPr/>
      </xdr:nvSpPr>
      <xdr:spPr>
        <a:xfrm>
          <a:off x="12029440" y="176504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2" name="テキスト ボックス 66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3" name="テキスト ボックス 66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4" name="テキスト ボックス 66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5" name="テキスト ボックス 66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6" name="テキスト ボックス 66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61976</xdr:rowOff>
    </xdr:from>
    <xdr:to>
      <xdr:col>85</xdr:col>
      <xdr:colOff>177800</xdr:colOff>
      <xdr:row>103</xdr:row>
      <xdr:rowOff>163576</xdr:rowOff>
    </xdr:to>
    <xdr:sp macro="" textlink="">
      <xdr:nvSpPr>
        <xdr:cNvPr id="667" name="楕円 666"/>
        <xdr:cNvSpPr/>
      </xdr:nvSpPr>
      <xdr:spPr>
        <a:xfrm>
          <a:off x="14325600" y="1732889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84853</xdr:rowOff>
    </xdr:from>
    <xdr:ext cx="405111" cy="259045"/>
    <xdr:sp macro="" textlink="">
      <xdr:nvSpPr>
        <xdr:cNvPr id="668" name="【公民館】&#10;有形固定資産減価償却率該当値テキスト"/>
        <xdr:cNvSpPr txBox="1"/>
      </xdr:nvSpPr>
      <xdr:spPr>
        <a:xfrm>
          <a:off x="14414500" y="1718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50546</xdr:rowOff>
    </xdr:from>
    <xdr:to>
      <xdr:col>81</xdr:col>
      <xdr:colOff>101600</xdr:colOff>
      <xdr:row>103</xdr:row>
      <xdr:rowOff>152146</xdr:rowOff>
    </xdr:to>
    <xdr:sp macro="" textlink="">
      <xdr:nvSpPr>
        <xdr:cNvPr id="669" name="楕円 668"/>
        <xdr:cNvSpPr/>
      </xdr:nvSpPr>
      <xdr:spPr>
        <a:xfrm>
          <a:off x="13578840" y="173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101346</xdr:rowOff>
    </xdr:from>
    <xdr:to>
      <xdr:col>85</xdr:col>
      <xdr:colOff>127000</xdr:colOff>
      <xdr:row>103</xdr:row>
      <xdr:rowOff>112776</xdr:rowOff>
    </xdr:to>
    <xdr:cxnSp macro="">
      <xdr:nvCxnSpPr>
        <xdr:cNvPr id="670" name="直線コネクタ 669"/>
        <xdr:cNvCxnSpPr/>
      </xdr:nvCxnSpPr>
      <xdr:spPr>
        <a:xfrm>
          <a:off x="13629640" y="17368266"/>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155702</xdr:rowOff>
    </xdr:from>
    <xdr:to>
      <xdr:col>76</xdr:col>
      <xdr:colOff>165100</xdr:colOff>
      <xdr:row>105</xdr:row>
      <xdr:rowOff>85852</xdr:rowOff>
    </xdr:to>
    <xdr:sp macro="" textlink="">
      <xdr:nvSpPr>
        <xdr:cNvPr id="671" name="楕円 670"/>
        <xdr:cNvSpPr/>
      </xdr:nvSpPr>
      <xdr:spPr>
        <a:xfrm>
          <a:off x="12804140" y="17590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101346</xdr:rowOff>
    </xdr:from>
    <xdr:to>
      <xdr:col>81</xdr:col>
      <xdr:colOff>50800</xdr:colOff>
      <xdr:row>105</xdr:row>
      <xdr:rowOff>35052</xdr:rowOff>
    </xdr:to>
    <xdr:cxnSp macro="">
      <xdr:nvCxnSpPr>
        <xdr:cNvPr id="672" name="直線コネクタ 671"/>
        <xdr:cNvCxnSpPr/>
      </xdr:nvCxnSpPr>
      <xdr:spPr>
        <a:xfrm flipV="1">
          <a:off x="12854940" y="17368266"/>
          <a:ext cx="774700" cy="26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673" name="n_1aveValue【公民館】&#10;有形固定資産減価償却率"/>
        <xdr:cNvSpPr txBox="1"/>
      </xdr:nvSpPr>
      <xdr:spPr>
        <a:xfrm>
          <a:off x="13437244" y="1776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674" name="n_2aveValue【公民館】&#10;有形固定資産減価償却率"/>
        <xdr:cNvSpPr txBox="1"/>
      </xdr:nvSpPr>
      <xdr:spPr>
        <a:xfrm>
          <a:off x="12675244" y="17801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75" name="n_3aveValue【公民館】&#10;有形固定資産減価償却率"/>
        <xdr:cNvSpPr txBox="1"/>
      </xdr:nvSpPr>
      <xdr:spPr>
        <a:xfrm>
          <a:off x="11900544" y="1743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168673</xdr:rowOff>
    </xdr:from>
    <xdr:ext cx="405111" cy="259045"/>
    <xdr:sp macro="" textlink="">
      <xdr:nvSpPr>
        <xdr:cNvPr id="676" name="n_1mainValue【公民館】&#10;有形固定資産減価償却率"/>
        <xdr:cNvSpPr txBox="1"/>
      </xdr:nvSpPr>
      <xdr:spPr>
        <a:xfrm>
          <a:off x="13437244" y="1710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102379</xdr:rowOff>
    </xdr:from>
    <xdr:ext cx="405111" cy="259045"/>
    <xdr:sp macro="" textlink="">
      <xdr:nvSpPr>
        <xdr:cNvPr id="677" name="n_2mainValue【公民館】&#10;有形固定資産減価償却率"/>
        <xdr:cNvSpPr txBox="1"/>
      </xdr:nvSpPr>
      <xdr:spPr>
        <a:xfrm>
          <a:off x="12675244" y="1736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8" name="直線コネクタ 687"/>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9" name="テキスト ボックス 688"/>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0" name="直線コネクタ 689"/>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1" name="テキスト ボックス 690"/>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2" name="直線コネクタ 691"/>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3" name="テキスト ボックス 692"/>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4" name="直線コネクタ 693"/>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5" name="テキスト ボックス 694"/>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6" name="直線コネクタ 695"/>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7" name="テキスト ボックス 696"/>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8" name="直線コネクタ 697"/>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9" name="テキスト ボックス 698"/>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0" name="直線コネクタ 69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1" name="テキスト ボックス 70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2"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703" name="直線コネクタ 702"/>
        <xdr:cNvCxnSpPr/>
      </xdr:nvCxnSpPr>
      <xdr:spPr>
        <a:xfrm flipV="1">
          <a:off x="19509104" y="16703584"/>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04" name="【公民館】&#10;一人当たり面積最小値テキスト"/>
        <xdr:cNvSpPr txBox="1"/>
      </xdr:nvSpPr>
      <xdr:spPr>
        <a:xfrm>
          <a:off x="19547840" y="1824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05" name="直線コネクタ 704"/>
        <xdr:cNvCxnSpPr/>
      </xdr:nvCxnSpPr>
      <xdr:spPr>
        <a:xfrm>
          <a:off x="19443700" y="18240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706" name="【公民館】&#10;一人当たり面積最大値テキスト"/>
        <xdr:cNvSpPr txBox="1"/>
      </xdr:nvSpPr>
      <xdr:spPr>
        <a:xfrm>
          <a:off x="19547840" y="1648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707" name="直線コネクタ 706"/>
        <xdr:cNvCxnSpPr/>
      </xdr:nvCxnSpPr>
      <xdr:spPr>
        <a:xfrm>
          <a:off x="19443700" y="16703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08" name="【公民館】&#10;一人当たり面積平均値テキスト"/>
        <xdr:cNvSpPr txBox="1"/>
      </xdr:nvSpPr>
      <xdr:spPr>
        <a:xfrm>
          <a:off x="19547840" y="17530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09" name="フローチャート: 判断 708"/>
        <xdr:cNvSpPr/>
      </xdr:nvSpPr>
      <xdr:spPr>
        <a:xfrm>
          <a:off x="19458940" y="176749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710" name="フローチャート: 判断 709"/>
        <xdr:cNvSpPr/>
      </xdr:nvSpPr>
      <xdr:spPr>
        <a:xfrm>
          <a:off x="18735040" y="17089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11" name="フローチャート: 判断 710"/>
        <xdr:cNvSpPr/>
      </xdr:nvSpPr>
      <xdr:spPr>
        <a:xfrm>
          <a:off x="179374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712" name="フローチャート: 判断 711"/>
        <xdr:cNvSpPr/>
      </xdr:nvSpPr>
      <xdr:spPr>
        <a:xfrm>
          <a:off x="1716278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3" name="テキスト ボックス 71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4" name="テキスト ボックス 71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5" name="テキスト ボックス 71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6" name="テキスト ボックス 71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7" name="テキスト ボックス 71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113574</xdr:rowOff>
    </xdr:from>
    <xdr:to>
      <xdr:col>116</xdr:col>
      <xdr:colOff>114300</xdr:colOff>
      <xdr:row>107</xdr:row>
      <xdr:rowOff>43724</xdr:rowOff>
    </xdr:to>
    <xdr:sp macro="" textlink="">
      <xdr:nvSpPr>
        <xdr:cNvPr id="718" name="楕円 717"/>
        <xdr:cNvSpPr/>
      </xdr:nvSpPr>
      <xdr:spPr>
        <a:xfrm>
          <a:off x="19458940" y="17883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92001</xdr:rowOff>
    </xdr:from>
    <xdr:ext cx="469744" cy="259045"/>
    <xdr:sp macro="" textlink="">
      <xdr:nvSpPr>
        <xdr:cNvPr id="719" name="【公民館】&#10;一人当たり面積該当値テキスト"/>
        <xdr:cNvSpPr txBox="1"/>
      </xdr:nvSpPr>
      <xdr:spPr>
        <a:xfrm>
          <a:off x="19547840" y="1786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720" name="楕円 719"/>
        <xdr:cNvSpPr/>
      </xdr:nvSpPr>
      <xdr:spPr>
        <a:xfrm>
          <a:off x="18735040" y="178866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164374</xdr:rowOff>
    </xdr:from>
    <xdr:to>
      <xdr:col>116</xdr:col>
      <xdr:colOff>63500</xdr:colOff>
      <xdr:row>106</xdr:row>
      <xdr:rowOff>167639</xdr:rowOff>
    </xdr:to>
    <xdr:cxnSp macro="">
      <xdr:nvCxnSpPr>
        <xdr:cNvPr id="721" name="直線コネクタ 720"/>
        <xdr:cNvCxnSpPr/>
      </xdr:nvCxnSpPr>
      <xdr:spPr>
        <a:xfrm flipV="1">
          <a:off x="18778220" y="17934214"/>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722" name="楕円 721"/>
        <xdr:cNvSpPr/>
      </xdr:nvSpPr>
      <xdr:spPr>
        <a:xfrm>
          <a:off x="17937480" y="17886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106</xdr:row>
      <xdr:rowOff>167639</xdr:rowOff>
    </xdr:to>
    <xdr:cxnSp macro="">
      <xdr:nvCxnSpPr>
        <xdr:cNvPr id="723" name="直線コネクタ 722"/>
        <xdr:cNvCxnSpPr/>
      </xdr:nvCxnSpPr>
      <xdr:spPr>
        <a:xfrm>
          <a:off x="17988280" y="1793747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724" name="n_1aveValue【公民館】&#10;一人当たり面積"/>
        <xdr:cNvSpPr txBox="1"/>
      </xdr:nvSpPr>
      <xdr:spPr>
        <a:xfrm>
          <a:off x="18561127" y="1686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725" name="n_2aveValue【公民館】&#10;一人当たり面積"/>
        <xdr:cNvSpPr txBox="1"/>
      </xdr:nvSpPr>
      <xdr:spPr>
        <a:xfrm>
          <a:off x="1777626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726" name="n_3aveValue【公民館】&#10;一人当たり面積"/>
        <xdr:cNvSpPr txBox="1"/>
      </xdr:nvSpPr>
      <xdr:spPr>
        <a:xfrm>
          <a:off x="1700156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38116</xdr:rowOff>
    </xdr:from>
    <xdr:ext cx="469744" cy="259045"/>
    <xdr:sp macro="" textlink="">
      <xdr:nvSpPr>
        <xdr:cNvPr id="727" name="n_1mainValue【公民館】&#10;一人当たり面積"/>
        <xdr:cNvSpPr txBox="1"/>
      </xdr:nvSpPr>
      <xdr:spPr>
        <a:xfrm>
          <a:off x="1856112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728" name="n_2mainValue【公民館】&#10;一人当たり面積"/>
        <xdr:cNvSpPr txBox="1"/>
      </xdr:nvSpPr>
      <xdr:spPr>
        <a:xfrm>
          <a:off x="1777626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9" name="正方形/長方形 72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0" name="正方形/長方形 72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1" name="テキスト ボックス 73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園、学校施設及び公民館の減価償却率が類似団体と比べ、かなり高く老朽化が進んでいると考えられる。これは、大規模な施設更新を行わず、修繕での施設の長寿命化を図っているためである。今後は、個別施設計画に基づき各施設の適正な管理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50,075
48,589
31.14
16,078,641
15,735,051
313,454
9,699,362
8,568,989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086225" y="5730240"/>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124960" y="71045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020820" y="7100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12496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02082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xdr:cNvSpPr txBox="1"/>
      </xdr:nvSpPr>
      <xdr:spPr>
        <a:xfrm>
          <a:off x="4124960" y="6257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036060" y="627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312160" y="62819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xdr:cNvSpPr/>
      </xdr:nvSpPr>
      <xdr:spPr>
        <a:xfrm>
          <a:off x="2514600" y="630319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739900" y="63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5806</xdr:rowOff>
    </xdr:from>
    <xdr:to>
      <xdr:col>24</xdr:col>
      <xdr:colOff>114300</xdr:colOff>
      <xdr:row>37</xdr:row>
      <xdr:rowOff>107406</xdr:rowOff>
    </xdr:to>
    <xdr:sp macro="" textlink="">
      <xdr:nvSpPr>
        <xdr:cNvPr id="72" name="楕円 71"/>
        <xdr:cNvSpPr/>
      </xdr:nvSpPr>
      <xdr:spPr>
        <a:xfrm>
          <a:off x="4036060" y="620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28683</xdr:rowOff>
    </xdr:from>
    <xdr:ext cx="405111" cy="259045"/>
    <xdr:sp macro="" textlink="">
      <xdr:nvSpPr>
        <xdr:cNvPr id="73" name="【図書館】&#10;有形固定資産減価償却率該当値テキスト"/>
        <xdr:cNvSpPr txBox="1"/>
      </xdr:nvSpPr>
      <xdr:spPr>
        <a:xfrm>
          <a:off x="4124960" y="606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4" name="楕円 73"/>
        <xdr:cNvSpPr/>
      </xdr:nvSpPr>
      <xdr:spPr>
        <a:xfrm>
          <a:off x="3312160" y="62199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56606</xdr:rowOff>
    </xdr:from>
    <xdr:to>
      <xdr:col>24</xdr:col>
      <xdr:colOff>63500</xdr:colOff>
      <xdr:row>37</xdr:row>
      <xdr:rowOff>68036</xdr:rowOff>
    </xdr:to>
    <xdr:cxnSp macro="">
      <xdr:nvCxnSpPr>
        <xdr:cNvPr id="75" name="直線コネクタ 74"/>
        <xdr:cNvCxnSpPr/>
      </xdr:nvCxnSpPr>
      <xdr:spPr>
        <a:xfrm flipV="1">
          <a:off x="3355340" y="6259286"/>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6" name="楕円 75"/>
        <xdr:cNvSpPr/>
      </xdr:nvSpPr>
      <xdr:spPr>
        <a:xfrm>
          <a:off x="2514600" y="62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7" name="直線コネクタ 76"/>
        <xdr:cNvCxnSpPr/>
      </xdr:nvCxnSpPr>
      <xdr:spPr>
        <a:xfrm flipV="1">
          <a:off x="2565400" y="6270716"/>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561</xdr:rowOff>
    </xdr:from>
    <xdr:ext cx="405111" cy="259045"/>
    <xdr:sp macro="" textlink="">
      <xdr:nvSpPr>
        <xdr:cNvPr id="78" name="n_1aveValue【図書館】&#10;有形固定資産減価償却率"/>
        <xdr:cNvSpPr txBox="1"/>
      </xdr:nvSpPr>
      <xdr:spPr>
        <a:xfrm>
          <a:off x="3170564" y="63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79" name="n_2aveValue【図書館】&#10;有形固定資産減価償却率"/>
        <xdr:cNvSpPr txBox="1"/>
      </xdr:nvSpPr>
      <xdr:spPr>
        <a:xfrm>
          <a:off x="2385704" y="639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133730</xdr:rowOff>
    </xdr:from>
    <xdr:ext cx="405111" cy="259045"/>
    <xdr:sp macro="" textlink="">
      <xdr:nvSpPr>
        <xdr:cNvPr id="80" name="n_3aveValue【図書館】&#10;有形固定資産減価償却率"/>
        <xdr:cNvSpPr txBox="1"/>
      </xdr:nvSpPr>
      <xdr:spPr>
        <a:xfrm>
          <a:off x="161100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135363</xdr:rowOff>
    </xdr:from>
    <xdr:ext cx="405111" cy="259045"/>
    <xdr:sp macro="" textlink="">
      <xdr:nvSpPr>
        <xdr:cNvPr id="81" name="n_1mainValue【図書館】&#10;有形固定資産減価償却率"/>
        <xdr:cNvSpPr txBox="1"/>
      </xdr:nvSpPr>
      <xdr:spPr>
        <a:xfrm>
          <a:off x="3170564" y="600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168020</xdr:rowOff>
    </xdr:from>
    <xdr:ext cx="405111" cy="259045"/>
    <xdr:sp macro="" textlink="">
      <xdr:nvSpPr>
        <xdr:cNvPr id="82" name="n_2mainValue【図書館】&#10;有形固定資産減価償却率"/>
        <xdr:cNvSpPr txBox="1"/>
      </xdr:nvSpPr>
      <xdr:spPr>
        <a:xfrm>
          <a:off x="2385704" y="603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6" name="直線コネクタ 105"/>
        <xdr:cNvCxnSpPr/>
      </xdr:nvCxnSpPr>
      <xdr:spPr>
        <a:xfrm flipV="1">
          <a:off x="9219565" y="565023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7" name="【図書館】&#10;一人当たり面積最小値テキスト"/>
        <xdr:cNvSpPr txBox="1"/>
      </xdr:nvSpPr>
      <xdr:spPr>
        <a:xfrm>
          <a:off x="92583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8" name="直線コネクタ 107"/>
        <xdr:cNvCxnSpPr/>
      </xdr:nvCxnSpPr>
      <xdr:spPr>
        <a:xfrm>
          <a:off x="9154160" y="691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09" name="【図書館】&#10;一人当たり面積最大値テキスト"/>
        <xdr:cNvSpPr txBox="1"/>
      </xdr:nvSpPr>
      <xdr:spPr>
        <a:xfrm>
          <a:off x="92583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0" name="直線コネクタ 109"/>
        <xdr:cNvCxnSpPr/>
      </xdr:nvCxnSpPr>
      <xdr:spPr>
        <a:xfrm>
          <a:off x="915416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11" name="【図書館】&#10;一人当たり面積平均値テキスト"/>
        <xdr:cNvSpPr txBox="1"/>
      </xdr:nvSpPr>
      <xdr:spPr>
        <a:xfrm>
          <a:off x="92583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2" name="フローチャート: 判断 111"/>
        <xdr:cNvSpPr/>
      </xdr:nvSpPr>
      <xdr:spPr>
        <a:xfrm>
          <a:off x="9192260" y="6559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3" name="フローチャート: 判断 112"/>
        <xdr:cNvSpPr/>
      </xdr:nvSpPr>
      <xdr:spPr>
        <a:xfrm>
          <a:off x="844550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4" name="フローチャート: 判断 113"/>
        <xdr:cNvSpPr/>
      </xdr:nvSpPr>
      <xdr:spPr>
        <a:xfrm>
          <a:off x="7670800" y="6567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5" name="フローチャート: 判断 114"/>
        <xdr:cNvSpPr/>
      </xdr:nvSpPr>
      <xdr:spPr>
        <a:xfrm>
          <a:off x="687324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97790</xdr:rowOff>
    </xdr:from>
    <xdr:to>
      <xdr:col>55</xdr:col>
      <xdr:colOff>50800</xdr:colOff>
      <xdr:row>40</xdr:row>
      <xdr:rowOff>27940</xdr:rowOff>
    </xdr:to>
    <xdr:sp macro="" textlink="">
      <xdr:nvSpPr>
        <xdr:cNvPr id="121" name="楕円 120"/>
        <xdr:cNvSpPr/>
      </xdr:nvSpPr>
      <xdr:spPr>
        <a:xfrm>
          <a:off x="9192260" y="6635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76217</xdr:rowOff>
    </xdr:from>
    <xdr:ext cx="469744" cy="259045"/>
    <xdr:sp macro="" textlink="">
      <xdr:nvSpPr>
        <xdr:cNvPr id="122" name="【図書館】&#10;一人当たり面積該当値テキスト"/>
        <xdr:cNvSpPr txBox="1"/>
      </xdr:nvSpPr>
      <xdr:spPr>
        <a:xfrm>
          <a:off x="9258300"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23" name="楕円 122"/>
        <xdr:cNvSpPr/>
      </xdr:nvSpPr>
      <xdr:spPr>
        <a:xfrm>
          <a:off x="844550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148590</xdr:rowOff>
    </xdr:from>
    <xdr:to>
      <xdr:col>55</xdr:col>
      <xdr:colOff>0</xdr:colOff>
      <xdr:row>39</xdr:row>
      <xdr:rowOff>156210</xdr:rowOff>
    </xdr:to>
    <xdr:cxnSp macro="">
      <xdr:nvCxnSpPr>
        <xdr:cNvPr id="124" name="直線コネクタ 123"/>
        <xdr:cNvCxnSpPr/>
      </xdr:nvCxnSpPr>
      <xdr:spPr>
        <a:xfrm flipV="1">
          <a:off x="8496300" y="668655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5" name="楕円 124"/>
        <xdr:cNvSpPr/>
      </xdr:nvSpPr>
      <xdr:spPr>
        <a:xfrm>
          <a:off x="7670800" y="6643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26" name="直線コネクタ 125"/>
        <xdr:cNvCxnSpPr/>
      </xdr:nvCxnSpPr>
      <xdr:spPr>
        <a:xfrm>
          <a:off x="7713980" y="66941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27" name="n_1aveValue【図書館】&#10;一人当たり面積"/>
        <xdr:cNvSpPr txBox="1"/>
      </xdr:nvSpPr>
      <xdr:spPr>
        <a:xfrm>
          <a:off x="827158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28" name="n_2aveValue【図書館】&#10;一人当たり面積"/>
        <xdr:cNvSpPr txBox="1"/>
      </xdr:nvSpPr>
      <xdr:spPr>
        <a:xfrm>
          <a:off x="750958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29" name="n_3aveValue【図書館】&#10;一人当たり面積"/>
        <xdr:cNvSpPr txBox="1"/>
      </xdr:nvSpPr>
      <xdr:spPr>
        <a:xfrm>
          <a:off x="67120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30" name="n_1mainValue【図書館】&#10;一人当たり面積"/>
        <xdr:cNvSpPr txBox="1"/>
      </xdr:nvSpPr>
      <xdr:spPr>
        <a:xfrm>
          <a:off x="827158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31" name="n_2mainValue【図書館】&#10;一人当たり面積"/>
        <xdr:cNvSpPr txBox="1"/>
      </xdr:nvSpPr>
      <xdr:spPr>
        <a:xfrm>
          <a:off x="750958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56" name="直線コネクタ 155"/>
        <xdr:cNvCxnSpPr/>
      </xdr:nvCxnSpPr>
      <xdr:spPr>
        <a:xfrm flipV="1">
          <a:off x="4086225" y="938403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57" name="【体育館・プール】&#10;有形固定資産減価償却率最小値テキスト"/>
        <xdr:cNvSpPr txBox="1"/>
      </xdr:nvSpPr>
      <xdr:spPr>
        <a:xfrm>
          <a:off x="4124960"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58" name="直線コネクタ 157"/>
        <xdr:cNvCxnSpPr/>
      </xdr:nvCxnSpPr>
      <xdr:spPr>
        <a:xfrm>
          <a:off x="4020820" y="10711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9" name="【体育館・プール】&#10;有形固定資産減価償却率最大値テキスト"/>
        <xdr:cNvSpPr txBox="1"/>
      </xdr:nvSpPr>
      <xdr:spPr>
        <a:xfrm>
          <a:off x="4124960" y="916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0" name="直線コネクタ 159"/>
        <xdr:cNvCxnSpPr/>
      </xdr:nvCxnSpPr>
      <xdr:spPr>
        <a:xfrm>
          <a:off x="4020820" y="938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61" name="【体育館・プール】&#10;有形固定資産減価償却率平均値テキスト"/>
        <xdr:cNvSpPr txBox="1"/>
      </xdr:nvSpPr>
      <xdr:spPr>
        <a:xfrm>
          <a:off x="4124960" y="9919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2" name="フローチャート: 判断 161"/>
        <xdr:cNvSpPr/>
      </xdr:nvSpPr>
      <xdr:spPr>
        <a:xfrm>
          <a:off x="403606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3" name="フローチャート: 判断 162"/>
        <xdr:cNvSpPr/>
      </xdr:nvSpPr>
      <xdr:spPr>
        <a:xfrm>
          <a:off x="3312160" y="996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64" name="フローチャート: 判断 163"/>
        <xdr:cNvSpPr/>
      </xdr:nvSpPr>
      <xdr:spPr>
        <a:xfrm>
          <a:off x="2514600" y="997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65" name="フローチャート: 判断 164"/>
        <xdr:cNvSpPr/>
      </xdr:nvSpPr>
      <xdr:spPr>
        <a:xfrm>
          <a:off x="173990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124460</xdr:rowOff>
    </xdr:from>
    <xdr:to>
      <xdr:col>24</xdr:col>
      <xdr:colOff>114300</xdr:colOff>
      <xdr:row>57</xdr:row>
      <xdr:rowOff>54610</xdr:rowOff>
    </xdr:to>
    <xdr:sp macro="" textlink="">
      <xdr:nvSpPr>
        <xdr:cNvPr id="171" name="楕円 170"/>
        <xdr:cNvSpPr/>
      </xdr:nvSpPr>
      <xdr:spPr>
        <a:xfrm>
          <a:off x="4036060" y="9512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147337</xdr:rowOff>
    </xdr:from>
    <xdr:ext cx="405111" cy="259045"/>
    <xdr:sp macro="" textlink="">
      <xdr:nvSpPr>
        <xdr:cNvPr id="172" name="【体育館・プール】&#10;有形固定資産減価償却率該当値テキスト"/>
        <xdr:cNvSpPr txBox="1"/>
      </xdr:nvSpPr>
      <xdr:spPr>
        <a:xfrm>
          <a:off x="4124960" y="936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149225</xdr:rowOff>
    </xdr:from>
    <xdr:to>
      <xdr:col>20</xdr:col>
      <xdr:colOff>38100</xdr:colOff>
      <xdr:row>57</xdr:row>
      <xdr:rowOff>79375</xdr:rowOff>
    </xdr:to>
    <xdr:sp macro="" textlink="">
      <xdr:nvSpPr>
        <xdr:cNvPr id="173" name="楕円 172"/>
        <xdr:cNvSpPr/>
      </xdr:nvSpPr>
      <xdr:spPr>
        <a:xfrm>
          <a:off x="3312160" y="95370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3810</xdr:rowOff>
    </xdr:from>
    <xdr:to>
      <xdr:col>24</xdr:col>
      <xdr:colOff>63500</xdr:colOff>
      <xdr:row>57</xdr:row>
      <xdr:rowOff>28575</xdr:rowOff>
    </xdr:to>
    <xdr:cxnSp macro="">
      <xdr:nvCxnSpPr>
        <xdr:cNvPr id="174" name="直線コネクタ 173"/>
        <xdr:cNvCxnSpPr/>
      </xdr:nvCxnSpPr>
      <xdr:spPr>
        <a:xfrm flipV="1">
          <a:off x="3355340" y="9559290"/>
          <a:ext cx="7315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2540</xdr:rowOff>
    </xdr:from>
    <xdr:to>
      <xdr:col>15</xdr:col>
      <xdr:colOff>101600</xdr:colOff>
      <xdr:row>57</xdr:row>
      <xdr:rowOff>104140</xdr:rowOff>
    </xdr:to>
    <xdr:sp macro="" textlink="">
      <xdr:nvSpPr>
        <xdr:cNvPr id="175" name="楕円 174"/>
        <xdr:cNvSpPr/>
      </xdr:nvSpPr>
      <xdr:spPr>
        <a:xfrm>
          <a:off x="25146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28575</xdr:rowOff>
    </xdr:from>
    <xdr:to>
      <xdr:col>19</xdr:col>
      <xdr:colOff>177800</xdr:colOff>
      <xdr:row>57</xdr:row>
      <xdr:rowOff>53340</xdr:rowOff>
    </xdr:to>
    <xdr:cxnSp macro="">
      <xdr:nvCxnSpPr>
        <xdr:cNvPr id="176" name="直線コネクタ 175"/>
        <xdr:cNvCxnSpPr/>
      </xdr:nvCxnSpPr>
      <xdr:spPr>
        <a:xfrm flipV="1">
          <a:off x="2565400" y="9584055"/>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77" name="n_1aveValue【体育館・プール】&#10;有形固定資産減価償却率"/>
        <xdr:cNvSpPr txBox="1"/>
      </xdr:nvSpPr>
      <xdr:spPr>
        <a:xfrm>
          <a:off x="317056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78" name="n_2aveValue【体育館・プール】&#10;有形固定資産減価償却率"/>
        <xdr:cNvSpPr txBox="1"/>
      </xdr:nvSpPr>
      <xdr:spPr>
        <a:xfrm>
          <a:off x="238570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179" name="n_3aveValue【体育館・プール】&#10;有形固定資産減価償却率"/>
        <xdr:cNvSpPr txBox="1"/>
      </xdr:nvSpPr>
      <xdr:spPr>
        <a:xfrm>
          <a:off x="161100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95902</xdr:rowOff>
    </xdr:from>
    <xdr:ext cx="405111" cy="259045"/>
    <xdr:sp macro="" textlink="">
      <xdr:nvSpPr>
        <xdr:cNvPr id="180" name="n_1mainValue【体育館・プール】&#10;有形固定資産減価償却率"/>
        <xdr:cNvSpPr txBox="1"/>
      </xdr:nvSpPr>
      <xdr:spPr>
        <a:xfrm>
          <a:off x="3170564" y="931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120667</xdr:rowOff>
    </xdr:from>
    <xdr:ext cx="405111" cy="259045"/>
    <xdr:sp macro="" textlink="">
      <xdr:nvSpPr>
        <xdr:cNvPr id="181" name="n_2mainValue【体育館・プール】&#10;有形固定資産減価償却率"/>
        <xdr:cNvSpPr txBox="1"/>
      </xdr:nvSpPr>
      <xdr:spPr>
        <a:xfrm>
          <a:off x="2385704" y="934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07" name="直線コネクタ 206"/>
        <xdr:cNvCxnSpPr/>
      </xdr:nvCxnSpPr>
      <xdr:spPr>
        <a:xfrm flipV="1">
          <a:off x="9219565" y="9212580"/>
          <a:ext cx="0" cy="157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08" name="【体育館・プール】&#10;一人当たり面積最小値テキスト"/>
        <xdr:cNvSpPr txBox="1"/>
      </xdr:nvSpPr>
      <xdr:spPr>
        <a:xfrm>
          <a:off x="9258300" y="1078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09" name="直線コネクタ 208"/>
        <xdr:cNvCxnSpPr/>
      </xdr:nvCxnSpPr>
      <xdr:spPr>
        <a:xfrm>
          <a:off x="9154160" y="107844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0" name="【体育館・プール】&#10;一人当たり面積最大値テキスト"/>
        <xdr:cNvSpPr txBox="1"/>
      </xdr:nvSpPr>
      <xdr:spPr>
        <a:xfrm>
          <a:off x="9258300" y="899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11" name="直線コネクタ 210"/>
        <xdr:cNvCxnSpPr/>
      </xdr:nvCxnSpPr>
      <xdr:spPr>
        <a:xfrm>
          <a:off x="9154160" y="921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212" name="【体育館・プール】&#10;一人当たり面積平均値テキスト"/>
        <xdr:cNvSpPr txBox="1"/>
      </xdr:nvSpPr>
      <xdr:spPr>
        <a:xfrm>
          <a:off x="9258300" y="10260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13" name="フローチャート: 判断 212"/>
        <xdr:cNvSpPr/>
      </xdr:nvSpPr>
      <xdr:spPr>
        <a:xfrm>
          <a:off x="9192260" y="104049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14" name="フローチャート: 判断 213"/>
        <xdr:cNvSpPr/>
      </xdr:nvSpPr>
      <xdr:spPr>
        <a:xfrm>
          <a:off x="8445500" y="10392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15" name="フローチャート: 判断 214"/>
        <xdr:cNvSpPr/>
      </xdr:nvSpPr>
      <xdr:spPr>
        <a:xfrm>
          <a:off x="7670800" y="103809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16" name="フローチャート: 判断 215"/>
        <xdr:cNvSpPr/>
      </xdr:nvSpPr>
      <xdr:spPr>
        <a:xfrm>
          <a:off x="687324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84727</xdr:rowOff>
    </xdr:from>
    <xdr:to>
      <xdr:col>55</xdr:col>
      <xdr:colOff>50800</xdr:colOff>
      <xdr:row>64</xdr:row>
      <xdr:rowOff>14877</xdr:rowOff>
    </xdr:to>
    <xdr:sp macro="" textlink="">
      <xdr:nvSpPr>
        <xdr:cNvPr id="222" name="楕円 221"/>
        <xdr:cNvSpPr/>
      </xdr:nvSpPr>
      <xdr:spPr>
        <a:xfrm>
          <a:off x="9192260" y="106460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171104</xdr:rowOff>
    </xdr:from>
    <xdr:ext cx="469744" cy="259045"/>
    <xdr:sp macro="" textlink="">
      <xdr:nvSpPr>
        <xdr:cNvPr id="223" name="【体育館・プール】&#10;一人当たり面積該当値テキスト"/>
        <xdr:cNvSpPr txBox="1"/>
      </xdr:nvSpPr>
      <xdr:spPr>
        <a:xfrm>
          <a:off x="9258300" y="1056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84727</xdr:rowOff>
    </xdr:from>
    <xdr:to>
      <xdr:col>50</xdr:col>
      <xdr:colOff>165100</xdr:colOff>
      <xdr:row>64</xdr:row>
      <xdr:rowOff>14877</xdr:rowOff>
    </xdr:to>
    <xdr:sp macro="" textlink="">
      <xdr:nvSpPr>
        <xdr:cNvPr id="224" name="楕円 223"/>
        <xdr:cNvSpPr/>
      </xdr:nvSpPr>
      <xdr:spPr>
        <a:xfrm>
          <a:off x="8445500" y="106460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135527</xdr:rowOff>
    </xdr:from>
    <xdr:to>
      <xdr:col>55</xdr:col>
      <xdr:colOff>0</xdr:colOff>
      <xdr:row>63</xdr:row>
      <xdr:rowOff>135527</xdr:rowOff>
    </xdr:to>
    <xdr:cxnSp macro="">
      <xdr:nvCxnSpPr>
        <xdr:cNvPr id="225" name="直線コネクタ 224"/>
        <xdr:cNvCxnSpPr/>
      </xdr:nvCxnSpPr>
      <xdr:spPr>
        <a:xfrm>
          <a:off x="8496300" y="1069684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84727</xdr:rowOff>
    </xdr:from>
    <xdr:to>
      <xdr:col>46</xdr:col>
      <xdr:colOff>38100</xdr:colOff>
      <xdr:row>64</xdr:row>
      <xdr:rowOff>14877</xdr:rowOff>
    </xdr:to>
    <xdr:sp macro="" textlink="">
      <xdr:nvSpPr>
        <xdr:cNvPr id="226" name="楕円 225"/>
        <xdr:cNvSpPr/>
      </xdr:nvSpPr>
      <xdr:spPr>
        <a:xfrm>
          <a:off x="7670800" y="106460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135527</xdr:rowOff>
    </xdr:from>
    <xdr:to>
      <xdr:col>50</xdr:col>
      <xdr:colOff>114300</xdr:colOff>
      <xdr:row>63</xdr:row>
      <xdr:rowOff>135527</xdr:rowOff>
    </xdr:to>
    <xdr:cxnSp macro="">
      <xdr:nvCxnSpPr>
        <xdr:cNvPr id="227" name="直線コネクタ 226"/>
        <xdr:cNvCxnSpPr/>
      </xdr:nvCxnSpPr>
      <xdr:spPr>
        <a:xfrm>
          <a:off x="7713980" y="1069684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113047</xdr:rowOff>
    </xdr:from>
    <xdr:ext cx="469744" cy="259045"/>
    <xdr:sp macro="" textlink="">
      <xdr:nvSpPr>
        <xdr:cNvPr id="228" name="n_1aveValue【体育館・プール】&#10;一人当たり面積"/>
        <xdr:cNvSpPr txBox="1"/>
      </xdr:nvSpPr>
      <xdr:spPr>
        <a:xfrm>
          <a:off x="827158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29" name="n_2aveValue【体育館・プール】&#10;一人当たり面積"/>
        <xdr:cNvSpPr txBox="1"/>
      </xdr:nvSpPr>
      <xdr:spPr>
        <a:xfrm>
          <a:off x="750958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30" name="n_3aveValue【体育館・プール】&#10;一人当たり面積"/>
        <xdr:cNvSpPr txBox="1"/>
      </xdr:nvSpPr>
      <xdr:spPr>
        <a:xfrm>
          <a:off x="67120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6004</xdr:rowOff>
    </xdr:from>
    <xdr:ext cx="469744" cy="259045"/>
    <xdr:sp macro="" textlink="">
      <xdr:nvSpPr>
        <xdr:cNvPr id="231" name="n_1mainValue【体育館・プール】&#10;一人当たり面積"/>
        <xdr:cNvSpPr txBox="1"/>
      </xdr:nvSpPr>
      <xdr:spPr>
        <a:xfrm>
          <a:off x="8271587" y="1073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6004</xdr:rowOff>
    </xdr:from>
    <xdr:ext cx="469744" cy="259045"/>
    <xdr:sp macro="" textlink="">
      <xdr:nvSpPr>
        <xdr:cNvPr id="232" name="n_2mainValue【体育館・プール】&#10;一人当たり面積"/>
        <xdr:cNvSpPr txBox="1"/>
      </xdr:nvSpPr>
      <xdr:spPr>
        <a:xfrm>
          <a:off x="7509587" y="1073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5" name="正方形/長方形 26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6" name="正方形/長方形 26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7" name="正方形/長方形 26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8" name="正方形/長方形 26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9" name="正方形/長方形 26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0" name="正方形/長方形 26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1" name="正方形/長方形 27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2" name="正方形/長方形 27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3" name="テキスト ボックス 27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4" name="直線コネクタ 27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5" name="テキスト ボックス 274"/>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6" name="直線コネクタ 27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7" name="テキスト ボックス 276"/>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8" name="直線コネクタ 27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9" name="テキスト ボックス 27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0" name="直線コネクタ 27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1" name="テキスト ボックス 28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2" name="直線コネクタ 28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3" name="テキスト ボックス 28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4" name="直線コネクタ 28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5" name="テキスト ボックス 284"/>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6" name="直線コネクタ 28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7" name="テキスト ボックス 286"/>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289" name="直線コネクタ 288"/>
        <xdr:cNvCxnSpPr/>
      </xdr:nvCxnSpPr>
      <xdr:spPr>
        <a:xfrm flipV="1">
          <a:off x="14375764" y="574357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290" name="【一般廃棄物処理施設】&#10;有形固定資産減価償却率最小値テキスト"/>
        <xdr:cNvSpPr txBox="1"/>
      </xdr:nvSpPr>
      <xdr:spPr>
        <a:xfrm>
          <a:off x="14414500"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291" name="直線コネクタ 290"/>
        <xdr:cNvCxnSpPr/>
      </xdr:nvCxnSpPr>
      <xdr:spPr>
        <a:xfrm>
          <a:off x="14287500" y="694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292" name="【一般廃棄物処理施設】&#10;有形固定資産減価償却率最大値テキスト"/>
        <xdr:cNvSpPr txBox="1"/>
      </xdr:nvSpPr>
      <xdr:spPr>
        <a:xfrm>
          <a:off x="144145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293" name="直線コネクタ 292"/>
        <xdr:cNvCxnSpPr/>
      </xdr:nvCxnSpPr>
      <xdr:spPr>
        <a:xfrm>
          <a:off x="14287500" y="57435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294" name="【一般廃棄物処理施設】&#10;有形固定資産減価償却率平均値テキスト"/>
        <xdr:cNvSpPr txBox="1"/>
      </xdr:nvSpPr>
      <xdr:spPr>
        <a:xfrm>
          <a:off x="144145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295" name="フローチャート: 判断 294"/>
        <xdr:cNvSpPr/>
      </xdr:nvSpPr>
      <xdr:spPr>
        <a:xfrm>
          <a:off x="14325600" y="6285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296" name="フローチャート: 判断 295"/>
        <xdr:cNvSpPr/>
      </xdr:nvSpPr>
      <xdr:spPr>
        <a:xfrm>
          <a:off x="1357884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297" name="フローチャート: 判断 296"/>
        <xdr:cNvSpPr/>
      </xdr:nvSpPr>
      <xdr:spPr>
        <a:xfrm>
          <a:off x="1280414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298" name="フローチャート: 判断 297"/>
        <xdr:cNvSpPr/>
      </xdr:nvSpPr>
      <xdr:spPr>
        <a:xfrm>
          <a:off x="12029440" y="63709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9" name="テキスト ボックス 29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0" name="テキスト ボックス 29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1" name="テキスト ボックス 30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2" name="テキスト ボックス 30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3" name="テキスト ボックス 30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164465</xdr:rowOff>
    </xdr:from>
    <xdr:to>
      <xdr:col>85</xdr:col>
      <xdr:colOff>177800</xdr:colOff>
      <xdr:row>41</xdr:row>
      <xdr:rowOff>94615</xdr:rowOff>
    </xdr:to>
    <xdr:sp macro="" textlink="">
      <xdr:nvSpPr>
        <xdr:cNvPr id="304" name="楕円 303"/>
        <xdr:cNvSpPr/>
      </xdr:nvSpPr>
      <xdr:spPr>
        <a:xfrm>
          <a:off x="14325600" y="68700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79392</xdr:rowOff>
    </xdr:from>
    <xdr:ext cx="405111" cy="259045"/>
    <xdr:sp macro="" textlink="">
      <xdr:nvSpPr>
        <xdr:cNvPr id="305" name="【一般廃棄物処理施設】&#10;有形固定資産減価償却率該当値テキスト"/>
        <xdr:cNvSpPr txBox="1"/>
      </xdr:nvSpPr>
      <xdr:spPr>
        <a:xfrm>
          <a:off x="14414500" y="678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46355</xdr:rowOff>
    </xdr:from>
    <xdr:to>
      <xdr:col>81</xdr:col>
      <xdr:colOff>101600</xdr:colOff>
      <xdr:row>37</xdr:row>
      <xdr:rowOff>147955</xdr:rowOff>
    </xdr:to>
    <xdr:sp macro="" textlink="">
      <xdr:nvSpPr>
        <xdr:cNvPr id="306" name="楕円 305"/>
        <xdr:cNvSpPr/>
      </xdr:nvSpPr>
      <xdr:spPr>
        <a:xfrm>
          <a:off x="1357884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97155</xdr:rowOff>
    </xdr:from>
    <xdr:to>
      <xdr:col>85</xdr:col>
      <xdr:colOff>127000</xdr:colOff>
      <xdr:row>41</xdr:row>
      <xdr:rowOff>43815</xdr:rowOff>
    </xdr:to>
    <xdr:cxnSp macro="">
      <xdr:nvCxnSpPr>
        <xdr:cNvPr id="307" name="直線コネクタ 306"/>
        <xdr:cNvCxnSpPr/>
      </xdr:nvCxnSpPr>
      <xdr:spPr>
        <a:xfrm>
          <a:off x="13629640" y="6299835"/>
          <a:ext cx="74676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143510</xdr:rowOff>
    </xdr:from>
    <xdr:to>
      <xdr:col>76</xdr:col>
      <xdr:colOff>165100</xdr:colOff>
      <xdr:row>38</xdr:row>
      <xdr:rowOff>73660</xdr:rowOff>
    </xdr:to>
    <xdr:sp macro="" textlink="">
      <xdr:nvSpPr>
        <xdr:cNvPr id="308" name="楕円 307"/>
        <xdr:cNvSpPr/>
      </xdr:nvSpPr>
      <xdr:spPr>
        <a:xfrm>
          <a:off x="12804140" y="6346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97155</xdr:rowOff>
    </xdr:from>
    <xdr:to>
      <xdr:col>81</xdr:col>
      <xdr:colOff>50800</xdr:colOff>
      <xdr:row>38</xdr:row>
      <xdr:rowOff>22860</xdr:rowOff>
    </xdr:to>
    <xdr:cxnSp macro="">
      <xdr:nvCxnSpPr>
        <xdr:cNvPr id="309" name="直線コネクタ 308"/>
        <xdr:cNvCxnSpPr/>
      </xdr:nvCxnSpPr>
      <xdr:spPr>
        <a:xfrm flipV="1">
          <a:off x="12854940" y="6299835"/>
          <a:ext cx="7747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142892</xdr:rowOff>
    </xdr:from>
    <xdr:ext cx="405111" cy="259045"/>
    <xdr:sp macro="" textlink="">
      <xdr:nvSpPr>
        <xdr:cNvPr id="310" name="n_1aveValue【一般廃棄物処理施設】&#10;有形固定資産減価償却率"/>
        <xdr:cNvSpPr txBox="1"/>
      </xdr:nvSpPr>
      <xdr:spPr>
        <a:xfrm>
          <a:off x="13437244" y="634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23512</xdr:rowOff>
    </xdr:from>
    <xdr:ext cx="405111" cy="259045"/>
    <xdr:sp macro="" textlink="">
      <xdr:nvSpPr>
        <xdr:cNvPr id="311" name="n_2aveValue【一般廃棄物処理施設】&#10;有形固定資産減価償却率"/>
        <xdr:cNvSpPr txBox="1"/>
      </xdr:nvSpPr>
      <xdr:spPr>
        <a:xfrm>
          <a:off x="126752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114952</xdr:rowOff>
    </xdr:from>
    <xdr:ext cx="405111" cy="259045"/>
    <xdr:sp macro="" textlink="">
      <xdr:nvSpPr>
        <xdr:cNvPr id="312" name="n_3aveValue【一般廃棄物処理施設】&#10;有形固定資産減価償却率"/>
        <xdr:cNvSpPr txBox="1"/>
      </xdr:nvSpPr>
      <xdr:spPr>
        <a:xfrm>
          <a:off x="119005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164482</xdr:rowOff>
    </xdr:from>
    <xdr:ext cx="405111" cy="259045"/>
    <xdr:sp macro="" textlink="">
      <xdr:nvSpPr>
        <xdr:cNvPr id="313" name="n_1mainValue【一般廃棄物処理施設】&#10;有形固定資産減価償却率"/>
        <xdr:cNvSpPr txBox="1"/>
      </xdr:nvSpPr>
      <xdr:spPr>
        <a:xfrm>
          <a:off x="134372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314" name="n_2mainValue【一般廃棄物処理施設】&#10;有形固定資産減価償却率"/>
        <xdr:cNvSpPr txBox="1"/>
      </xdr:nvSpPr>
      <xdr:spPr>
        <a:xfrm>
          <a:off x="126752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5" name="正方形/長方形 31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6" name="正方形/長方形 31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7" name="正方形/長方形 31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8" name="正方形/長方形 31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9" name="正方形/長方形 31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0" name="正方形/長方形 31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1" name="正方形/長方形 32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2" name="正方形/長方形 32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3" name="テキスト ボックス 32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4" name="直線コネクタ 32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5" name="直線コネクタ 324"/>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26" name="テキスト ボックス 325"/>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7" name="直線コネクタ 326"/>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28" name="テキスト ボックス 327"/>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29" name="直線コネクタ 328"/>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30" name="テキスト ボックス 329"/>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1" name="直線コネクタ 330"/>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32" name="テキスト ボックス 331"/>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3" name="直線コネクタ 332"/>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34" name="テキスト ボックス 333"/>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5" name="直線コネクタ 334"/>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36" name="テキスト ボックス 335"/>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7" name="直線コネクタ 33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8" name="テキスト ボックス 337"/>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9"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340" name="直線コネクタ 339"/>
        <xdr:cNvCxnSpPr/>
      </xdr:nvCxnSpPr>
      <xdr:spPr>
        <a:xfrm flipV="1">
          <a:off x="19509104" y="5721942"/>
          <a:ext cx="0" cy="140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341" name="【一般廃棄物処理施設】&#10;一人当たり有形固定資産（償却資産）額最小値テキスト"/>
        <xdr:cNvSpPr txBox="1"/>
      </xdr:nvSpPr>
      <xdr:spPr>
        <a:xfrm>
          <a:off x="19547840" y="713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342" name="直線コネクタ 341"/>
        <xdr:cNvCxnSpPr/>
      </xdr:nvCxnSpPr>
      <xdr:spPr>
        <a:xfrm>
          <a:off x="19443700" y="71306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343" name="【一般廃棄物処理施設】&#10;一人当たり有形固定資産（償却資産）額最大値テキスト"/>
        <xdr:cNvSpPr txBox="1"/>
      </xdr:nvSpPr>
      <xdr:spPr>
        <a:xfrm>
          <a:off x="19547840" y="550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344" name="直線コネクタ 343"/>
        <xdr:cNvCxnSpPr/>
      </xdr:nvCxnSpPr>
      <xdr:spPr>
        <a:xfrm>
          <a:off x="19443700" y="57219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139244</xdr:rowOff>
    </xdr:from>
    <xdr:ext cx="534377" cy="259045"/>
    <xdr:sp macro="" textlink="">
      <xdr:nvSpPr>
        <xdr:cNvPr id="345" name="【一般廃棄物処理施設】&#10;一人当たり有形固定資産（償却資産）額平均値テキスト"/>
        <xdr:cNvSpPr txBox="1"/>
      </xdr:nvSpPr>
      <xdr:spPr>
        <a:xfrm>
          <a:off x="19547840" y="6677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346" name="フローチャート: 判断 345"/>
        <xdr:cNvSpPr/>
      </xdr:nvSpPr>
      <xdr:spPr>
        <a:xfrm>
          <a:off x="19458940" y="68219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347" name="フローチャート: 判断 346"/>
        <xdr:cNvSpPr/>
      </xdr:nvSpPr>
      <xdr:spPr>
        <a:xfrm>
          <a:off x="18735040" y="68464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348" name="フローチャート: 判断 347"/>
        <xdr:cNvSpPr/>
      </xdr:nvSpPr>
      <xdr:spPr>
        <a:xfrm>
          <a:off x="17937480" y="691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349" name="フローチャート: 判断 348"/>
        <xdr:cNvSpPr/>
      </xdr:nvSpPr>
      <xdr:spPr>
        <a:xfrm>
          <a:off x="17162780" y="689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0" name="テキスト ボックス 34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1" name="テキスト ボックス 35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2" name="テキスト ボックス 35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3" name="テキスト ボックス 35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4" name="テキスト ボックス 35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87471</xdr:rowOff>
    </xdr:from>
    <xdr:to>
      <xdr:col>116</xdr:col>
      <xdr:colOff>114300</xdr:colOff>
      <xdr:row>42</xdr:row>
      <xdr:rowOff>17621</xdr:rowOff>
    </xdr:to>
    <xdr:sp macro="" textlink="">
      <xdr:nvSpPr>
        <xdr:cNvPr id="355" name="楕円 354"/>
        <xdr:cNvSpPr/>
      </xdr:nvSpPr>
      <xdr:spPr>
        <a:xfrm>
          <a:off x="19458940" y="69607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2398</xdr:rowOff>
    </xdr:from>
    <xdr:ext cx="534377" cy="259045"/>
    <xdr:sp macro="" textlink="">
      <xdr:nvSpPr>
        <xdr:cNvPr id="356" name="【一般廃棄物処理施設】&#10;一人当たり有形固定資産（償却資産）額該当値テキスト"/>
        <xdr:cNvSpPr txBox="1"/>
      </xdr:nvSpPr>
      <xdr:spPr>
        <a:xfrm>
          <a:off x="19547840" y="687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156394</xdr:rowOff>
    </xdr:from>
    <xdr:to>
      <xdr:col>112</xdr:col>
      <xdr:colOff>38100</xdr:colOff>
      <xdr:row>42</xdr:row>
      <xdr:rowOff>86544</xdr:rowOff>
    </xdr:to>
    <xdr:sp macro="" textlink="">
      <xdr:nvSpPr>
        <xdr:cNvPr id="357" name="楕円 356"/>
        <xdr:cNvSpPr/>
      </xdr:nvSpPr>
      <xdr:spPr>
        <a:xfrm>
          <a:off x="18735040" y="70296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138271</xdr:rowOff>
    </xdr:from>
    <xdr:to>
      <xdr:col>116</xdr:col>
      <xdr:colOff>63500</xdr:colOff>
      <xdr:row>42</xdr:row>
      <xdr:rowOff>35744</xdr:rowOff>
    </xdr:to>
    <xdr:cxnSp macro="">
      <xdr:nvCxnSpPr>
        <xdr:cNvPr id="358" name="直線コネクタ 357"/>
        <xdr:cNvCxnSpPr/>
      </xdr:nvCxnSpPr>
      <xdr:spPr>
        <a:xfrm flipV="1">
          <a:off x="18778220" y="7011511"/>
          <a:ext cx="731520" cy="6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155670</xdr:rowOff>
    </xdr:from>
    <xdr:to>
      <xdr:col>107</xdr:col>
      <xdr:colOff>101600</xdr:colOff>
      <xdr:row>42</xdr:row>
      <xdr:rowOff>85820</xdr:rowOff>
    </xdr:to>
    <xdr:sp macro="" textlink="">
      <xdr:nvSpPr>
        <xdr:cNvPr id="359" name="楕円 358"/>
        <xdr:cNvSpPr/>
      </xdr:nvSpPr>
      <xdr:spPr>
        <a:xfrm>
          <a:off x="17937480" y="7028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35020</xdr:rowOff>
    </xdr:from>
    <xdr:to>
      <xdr:col>111</xdr:col>
      <xdr:colOff>177800</xdr:colOff>
      <xdr:row>42</xdr:row>
      <xdr:rowOff>35744</xdr:rowOff>
    </xdr:to>
    <xdr:cxnSp macro="">
      <xdr:nvCxnSpPr>
        <xdr:cNvPr id="360" name="直線コネクタ 359"/>
        <xdr:cNvCxnSpPr/>
      </xdr:nvCxnSpPr>
      <xdr:spPr>
        <a:xfrm>
          <a:off x="17988280" y="7075900"/>
          <a:ext cx="78994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87559</xdr:rowOff>
    </xdr:from>
    <xdr:ext cx="534377" cy="259045"/>
    <xdr:sp macro="" textlink="">
      <xdr:nvSpPr>
        <xdr:cNvPr id="361" name="n_1aveValue【一般廃棄物処理施設】&#10;一人当たり有形固定資産（償却資産）額"/>
        <xdr:cNvSpPr txBox="1"/>
      </xdr:nvSpPr>
      <xdr:spPr>
        <a:xfrm>
          <a:off x="18528811" y="66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161655</xdr:rowOff>
    </xdr:from>
    <xdr:ext cx="534377" cy="259045"/>
    <xdr:sp macro="" textlink="">
      <xdr:nvSpPr>
        <xdr:cNvPr id="362" name="n_2aveValue【一般廃棄物処理施設】&#10;一人当たり有形固定資産（償却資産）額"/>
        <xdr:cNvSpPr txBox="1"/>
      </xdr:nvSpPr>
      <xdr:spPr>
        <a:xfrm>
          <a:off x="17766811" y="669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143974</xdr:rowOff>
    </xdr:from>
    <xdr:ext cx="534377" cy="259045"/>
    <xdr:sp macro="" textlink="">
      <xdr:nvSpPr>
        <xdr:cNvPr id="363" name="n_3aveValue【一般廃棄物処理施設】&#10;一人当たり有形固定資産（償却資産）額"/>
        <xdr:cNvSpPr txBox="1"/>
      </xdr:nvSpPr>
      <xdr:spPr>
        <a:xfrm>
          <a:off x="16969251" y="66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77671</xdr:rowOff>
    </xdr:from>
    <xdr:ext cx="534377" cy="259045"/>
    <xdr:sp macro="" textlink="">
      <xdr:nvSpPr>
        <xdr:cNvPr id="364" name="n_1mainValue【一般廃棄物処理施設】&#10;一人当たり有形固定資産（償却資産）額"/>
        <xdr:cNvSpPr txBox="1"/>
      </xdr:nvSpPr>
      <xdr:spPr>
        <a:xfrm>
          <a:off x="18528811" y="711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76947</xdr:rowOff>
    </xdr:from>
    <xdr:ext cx="534377" cy="259045"/>
    <xdr:sp macro="" textlink="">
      <xdr:nvSpPr>
        <xdr:cNvPr id="365" name="n_2mainValue【一般廃棄物処理施設】&#10;一人当たり有形固定資産（償却資産）額"/>
        <xdr:cNvSpPr txBox="1"/>
      </xdr:nvSpPr>
      <xdr:spPr>
        <a:xfrm>
          <a:off x="17766811" y="711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6" name="正方形/長方形 36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7" name="正方形/長方形 36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8" name="正方形/長方形 36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9" name="正方形/長方形 36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0" name="正方形/長方形 36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1" name="正方形/長方形 37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2" name="正方形/長方形 37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3" name="正方形/長方形 37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4" name="テキスト ボックス 37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5" name="直線コネクタ 37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76" name="直線コネクタ 37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77" name="テキスト ボックス 376"/>
        <xdr:cNvSpPr txBox="1"/>
      </xdr:nvSpPr>
      <xdr:spPr>
        <a:xfrm>
          <a:off x="1066688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8" name="直線コネクタ 37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9" name="テキスト ボックス 37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0" name="直線コネクタ 37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1" name="テキスト ボックス 38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2" name="直線コネクタ 38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3" name="テキスト ボックス 38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4" name="直線コネクタ 38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85" name="テキスト ボックス 38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6" name="直線コネクタ 38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7" name="テキスト ボックス 386"/>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8"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389" name="直線コネクタ 388"/>
        <xdr:cNvCxnSpPr/>
      </xdr:nvCxnSpPr>
      <xdr:spPr>
        <a:xfrm flipV="1">
          <a:off x="14375764" y="931545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390" name="【保健センター・保健所】&#10;有形固定資産減価償却率最小値テキスト"/>
        <xdr:cNvSpPr txBox="1"/>
      </xdr:nvSpPr>
      <xdr:spPr>
        <a:xfrm>
          <a:off x="1441450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391" name="直線コネクタ 390"/>
        <xdr:cNvCxnSpPr/>
      </xdr:nvCxnSpPr>
      <xdr:spPr>
        <a:xfrm>
          <a:off x="14287500" y="1061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392" name="【保健センター・保健所】&#10;有形固定資産減価償却率最大値テキスト"/>
        <xdr:cNvSpPr txBox="1"/>
      </xdr:nvSpPr>
      <xdr:spPr>
        <a:xfrm>
          <a:off x="14414500" y="909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93" name="直線コネクタ 392"/>
        <xdr:cNvCxnSpPr/>
      </xdr:nvCxnSpPr>
      <xdr:spPr>
        <a:xfrm>
          <a:off x="1428750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394" name="【保健センター・保健所】&#10;有形固定資産減価償却率平均値テキスト"/>
        <xdr:cNvSpPr txBox="1"/>
      </xdr:nvSpPr>
      <xdr:spPr>
        <a:xfrm>
          <a:off x="14414500" y="9751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395" name="フローチャート: 判断 394"/>
        <xdr:cNvSpPr/>
      </xdr:nvSpPr>
      <xdr:spPr>
        <a:xfrm>
          <a:off x="14325600" y="977328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396" name="フローチャート: 判断 395"/>
        <xdr:cNvSpPr/>
      </xdr:nvSpPr>
      <xdr:spPr>
        <a:xfrm>
          <a:off x="13578840" y="9811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397" name="フローチャート: 判断 396"/>
        <xdr:cNvSpPr/>
      </xdr:nvSpPr>
      <xdr:spPr>
        <a:xfrm>
          <a:off x="12804140" y="9819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398" name="フローチャート: 判断 397"/>
        <xdr:cNvSpPr/>
      </xdr:nvSpPr>
      <xdr:spPr>
        <a:xfrm>
          <a:off x="12029440" y="9855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9" name="テキスト ボックス 39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0" name="テキスト ボックス 39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1" name="テキスト ボックス 40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2" name="テキスト ボックス 40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3" name="テキスト ボックス 40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78740</xdr:rowOff>
    </xdr:from>
    <xdr:to>
      <xdr:col>85</xdr:col>
      <xdr:colOff>177800</xdr:colOff>
      <xdr:row>58</xdr:row>
      <xdr:rowOff>8890</xdr:rowOff>
    </xdr:to>
    <xdr:sp macro="" textlink="">
      <xdr:nvSpPr>
        <xdr:cNvPr id="404" name="楕円 403"/>
        <xdr:cNvSpPr/>
      </xdr:nvSpPr>
      <xdr:spPr>
        <a:xfrm>
          <a:off x="14325600" y="96342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101617</xdr:rowOff>
    </xdr:from>
    <xdr:ext cx="405111" cy="259045"/>
    <xdr:sp macro="" textlink="">
      <xdr:nvSpPr>
        <xdr:cNvPr id="405" name="【保健センター・保健所】&#10;有形固定資産減価償却率該当値テキスト"/>
        <xdr:cNvSpPr txBox="1"/>
      </xdr:nvSpPr>
      <xdr:spPr>
        <a:xfrm>
          <a:off x="14414500"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116840</xdr:rowOff>
    </xdr:from>
    <xdr:to>
      <xdr:col>81</xdr:col>
      <xdr:colOff>101600</xdr:colOff>
      <xdr:row>58</xdr:row>
      <xdr:rowOff>46990</xdr:rowOff>
    </xdr:to>
    <xdr:sp macro="" textlink="">
      <xdr:nvSpPr>
        <xdr:cNvPr id="406" name="楕円 405"/>
        <xdr:cNvSpPr/>
      </xdr:nvSpPr>
      <xdr:spPr>
        <a:xfrm>
          <a:off x="13578840" y="9672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129540</xdr:rowOff>
    </xdr:from>
    <xdr:to>
      <xdr:col>85</xdr:col>
      <xdr:colOff>127000</xdr:colOff>
      <xdr:row>57</xdr:row>
      <xdr:rowOff>167640</xdr:rowOff>
    </xdr:to>
    <xdr:cxnSp macro="">
      <xdr:nvCxnSpPr>
        <xdr:cNvPr id="407" name="直線コネクタ 406"/>
        <xdr:cNvCxnSpPr/>
      </xdr:nvCxnSpPr>
      <xdr:spPr>
        <a:xfrm flipV="1">
          <a:off x="13629640" y="968502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143510</xdr:rowOff>
    </xdr:from>
    <xdr:to>
      <xdr:col>76</xdr:col>
      <xdr:colOff>165100</xdr:colOff>
      <xdr:row>58</xdr:row>
      <xdr:rowOff>73660</xdr:rowOff>
    </xdr:to>
    <xdr:sp macro="" textlink="">
      <xdr:nvSpPr>
        <xdr:cNvPr id="408" name="楕円 407"/>
        <xdr:cNvSpPr/>
      </xdr:nvSpPr>
      <xdr:spPr>
        <a:xfrm>
          <a:off x="12804140" y="9698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167640</xdr:rowOff>
    </xdr:from>
    <xdr:to>
      <xdr:col>81</xdr:col>
      <xdr:colOff>50800</xdr:colOff>
      <xdr:row>58</xdr:row>
      <xdr:rowOff>22860</xdr:rowOff>
    </xdr:to>
    <xdr:cxnSp macro="">
      <xdr:nvCxnSpPr>
        <xdr:cNvPr id="409" name="直線コネクタ 408"/>
        <xdr:cNvCxnSpPr/>
      </xdr:nvCxnSpPr>
      <xdr:spPr>
        <a:xfrm flipV="1">
          <a:off x="12854940" y="972312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410" name="n_1aveValue【保健センター・保健所】&#10;有形固定資産減価償却率"/>
        <xdr:cNvSpPr txBox="1"/>
      </xdr:nvSpPr>
      <xdr:spPr>
        <a:xfrm>
          <a:off x="13437244" y="990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17162</xdr:rowOff>
    </xdr:from>
    <xdr:ext cx="405111" cy="259045"/>
    <xdr:sp macro="" textlink="">
      <xdr:nvSpPr>
        <xdr:cNvPr id="411" name="n_2aveValue【保健センター・保健所】&#10;有形固定資産減価償却率"/>
        <xdr:cNvSpPr txBox="1"/>
      </xdr:nvSpPr>
      <xdr:spPr>
        <a:xfrm>
          <a:off x="12675244" y="990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412" name="n_3aveValue【保健センター・保健所】&#10;有形固定資産減価償却率"/>
        <xdr:cNvSpPr txBox="1"/>
      </xdr:nvSpPr>
      <xdr:spPr>
        <a:xfrm>
          <a:off x="119005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63517</xdr:rowOff>
    </xdr:from>
    <xdr:ext cx="405111" cy="259045"/>
    <xdr:sp macro="" textlink="">
      <xdr:nvSpPr>
        <xdr:cNvPr id="413" name="n_1mainValue【保健センター・保健所】&#10;有形固定資産減価償却率"/>
        <xdr:cNvSpPr txBox="1"/>
      </xdr:nvSpPr>
      <xdr:spPr>
        <a:xfrm>
          <a:off x="134372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90187</xdr:rowOff>
    </xdr:from>
    <xdr:ext cx="405111" cy="259045"/>
    <xdr:sp macro="" textlink="">
      <xdr:nvSpPr>
        <xdr:cNvPr id="414" name="n_2mainValue【保健センター・保健所】&#10;有形固定資産減価償却率"/>
        <xdr:cNvSpPr txBox="1"/>
      </xdr:nvSpPr>
      <xdr:spPr>
        <a:xfrm>
          <a:off x="126752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3" name="テキスト ボックス 42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4" name="直線コネクタ 42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5" name="直線コネクタ 424"/>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6" name="テキスト ボックス 425"/>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7" name="直線コネクタ 426"/>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8" name="テキスト ボックス 427"/>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9" name="直線コネクタ 428"/>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0" name="テキスト ボックス 429"/>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1" name="直線コネクタ 430"/>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2" name="テキスト ボックス 431"/>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3" name="直線コネクタ 432"/>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4" name="テキスト ボックス 433"/>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5" name="直線コネクタ 43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6" name="テキスト ボックス 43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7"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438" name="直線コネクタ 437"/>
        <xdr:cNvCxnSpPr/>
      </xdr:nvCxnSpPr>
      <xdr:spPr>
        <a:xfrm flipV="1">
          <a:off x="19509104" y="948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439" name="【保健センター・保健所】&#10;一人当たり面積最小値テキスト"/>
        <xdr:cNvSpPr txBox="1"/>
      </xdr:nvSpPr>
      <xdr:spPr>
        <a:xfrm>
          <a:off x="1954784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440" name="直線コネクタ 439"/>
        <xdr:cNvCxnSpPr/>
      </xdr:nvCxnSpPr>
      <xdr:spPr>
        <a:xfrm>
          <a:off x="194437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41" name="【保健センター・保健所】&#10;一人当たり面積最大値テキスト"/>
        <xdr:cNvSpPr txBox="1"/>
      </xdr:nvSpPr>
      <xdr:spPr>
        <a:xfrm>
          <a:off x="19547840" y="926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42" name="直線コネクタ 441"/>
        <xdr:cNvCxnSpPr/>
      </xdr:nvCxnSpPr>
      <xdr:spPr>
        <a:xfrm>
          <a:off x="1944370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443" name="【保健センター・保健所】&#10;一人当たり面積平均値テキスト"/>
        <xdr:cNvSpPr txBox="1"/>
      </xdr:nvSpPr>
      <xdr:spPr>
        <a:xfrm>
          <a:off x="1954784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444" name="フローチャート: 判断 443"/>
        <xdr:cNvSpPr/>
      </xdr:nvSpPr>
      <xdr:spPr>
        <a:xfrm>
          <a:off x="1945894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445" name="フローチャート: 判断 444"/>
        <xdr:cNvSpPr/>
      </xdr:nvSpPr>
      <xdr:spPr>
        <a:xfrm>
          <a:off x="18735040" y="10499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446" name="フローチャート: 判断 445"/>
        <xdr:cNvSpPr/>
      </xdr:nvSpPr>
      <xdr:spPr>
        <a:xfrm>
          <a:off x="17937480" y="10514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447" name="フローチャート: 判断 446"/>
        <xdr:cNvSpPr/>
      </xdr:nvSpPr>
      <xdr:spPr>
        <a:xfrm>
          <a:off x="17162780" y="10510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8" name="テキスト ボックス 44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116840</xdr:rowOff>
    </xdr:from>
    <xdr:to>
      <xdr:col>116</xdr:col>
      <xdr:colOff>114300</xdr:colOff>
      <xdr:row>64</xdr:row>
      <xdr:rowOff>46990</xdr:rowOff>
    </xdr:to>
    <xdr:sp macro="" textlink="">
      <xdr:nvSpPr>
        <xdr:cNvPr id="453" name="楕円 452"/>
        <xdr:cNvSpPr/>
      </xdr:nvSpPr>
      <xdr:spPr>
        <a:xfrm>
          <a:off x="19458940" y="1067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31767</xdr:rowOff>
    </xdr:from>
    <xdr:ext cx="469744" cy="259045"/>
    <xdr:sp macro="" textlink="">
      <xdr:nvSpPr>
        <xdr:cNvPr id="454" name="【保健センター・保健所】&#10;一人当たり面積該当値テキスト"/>
        <xdr:cNvSpPr txBox="1"/>
      </xdr:nvSpPr>
      <xdr:spPr>
        <a:xfrm>
          <a:off x="19547840" y="1059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116840</xdr:rowOff>
    </xdr:from>
    <xdr:to>
      <xdr:col>112</xdr:col>
      <xdr:colOff>38100</xdr:colOff>
      <xdr:row>64</xdr:row>
      <xdr:rowOff>46990</xdr:rowOff>
    </xdr:to>
    <xdr:sp macro="" textlink="">
      <xdr:nvSpPr>
        <xdr:cNvPr id="455" name="楕円 454"/>
        <xdr:cNvSpPr/>
      </xdr:nvSpPr>
      <xdr:spPr>
        <a:xfrm>
          <a:off x="18735040" y="10678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167640</xdr:rowOff>
    </xdr:from>
    <xdr:to>
      <xdr:col>116</xdr:col>
      <xdr:colOff>63500</xdr:colOff>
      <xdr:row>63</xdr:row>
      <xdr:rowOff>167640</xdr:rowOff>
    </xdr:to>
    <xdr:cxnSp macro="">
      <xdr:nvCxnSpPr>
        <xdr:cNvPr id="456" name="直線コネクタ 455"/>
        <xdr:cNvCxnSpPr/>
      </xdr:nvCxnSpPr>
      <xdr:spPr>
        <a:xfrm>
          <a:off x="18778220" y="107289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116840</xdr:rowOff>
    </xdr:from>
    <xdr:to>
      <xdr:col>107</xdr:col>
      <xdr:colOff>101600</xdr:colOff>
      <xdr:row>64</xdr:row>
      <xdr:rowOff>46990</xdr:rowOff>
    </xdr:to>
    <xdr:sp macro="" textlink="">
      <xdr:nvSpPr>
        <xdr:cNvPr id="457" name="楕円 456"/>
        <xdr:cNvSpPr/>
      </xdr:nvSpPr>
      <xdr:spPr>
        <a:xfrm>
          <a:off x="17937480" y="1067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167640</xdr:rowOff>
    </xdr:from>
    <xdr:to>
      <xdr:col>111</xdr:col>
      <xdr:colOff>177800</xdr:colOff>
      <xdr:row>63</xdr:row>
      <xdr:rowOff>167640</xdr:rowOff>
    </xdr:to>
    <xdr:cxnSp macro="">
      <xdr:nvCxnSpPr>
        <xdr:cNvPr id="458" name="直線コネクタ 457"/>
        <xdr:cNvCxnSpPr/>
      </xdr:nvCxnSpPr>
      <xdr:spPr>
        <a:xfrm>
          <a:off x="17988280" y="107289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52087</xdr:rowOff>
    </xdr:from>
    <xdr:ext cx="469744" cy="259045"/>
    <xdr:sp macro="" textlink="">
      <xdr:nvSpPr>
        <xdr:cNvPr id="459" name="n_1aveValue【保健センター・保健所】&#10;一人当たり面積"/>
        <xdr:cNvSpPr txBox="1"/>
      </xdr:nvSpPr>
      <xdr:spPr>
        <a:xfrm>
          <a:off x="185611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460" name="n_2aveValue【保健センター・保健所】&#10;一人当たり面積"/>
        <xdr:cNvSpPr txBox="1"/>
      </xdr:nvSpPr>
      <xdr:spPr>
        <a:xfrm>
          <a:off x="1777626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63517</xdr:rowOff>
    </xdr:from>
    <xdr:ext cx="469744" cy="259045"/>
    <xdr:sp macro="" textlink="">
      <xdr:nvSpPr>
        <xdr:cNvPr id="461" name="n_3aveValue【保健センター・保健所】&#10;一人当たり面積"/>
        <xdr:cNvSpPr txBox="1"/>
      </xdr:nvSpPr>
      <xdr:spPr>
        <a:xfrm>
          <a:off x="1700156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38117</xdr:rowOff>
    </xdr:from>
    <xdr:ext cx="469744" cy="259045"/>
    <xdr:sp macro="" textlink="">
      <xdr:nvSpPr>
        <xdr:cNvPr id="462" name="n_1mainValue【保健センター・保健所】&#10;一人当たり面積"/>
        <xdr:cNvSpPr txBox="1"/>
      </xdr:nvSpPr>
      <xdr:spPr>
        <a:xfrm>
          <a:off x="185611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38117</xdr:rowOff>
    </xdr:from>
    <xdr:ext cx="469744" cy="259045"/>
    <xdr:sp macro="" textlink="">
      <xdr:nvSpPr>
        <xdr:cNvPr id="463" name="n_2mainValue【保健センター・保健所】&#10;一人当たり面積"/>
        <xdr:cNvSpPr txBox="1"/>
      </xdr:nvSpPr>
      <xdr:spPr>
        <a:xfrm>
          <a:off x="1777626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4" name="直線コネクタ 47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5" name="テキスト ボックス 474"/>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6" name="直線コネクタ 47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7" name="テキスト ボックス 47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8" name="直線コネクタ 47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9" name="テキスト ボックス 47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0" name="直線コネクタ 47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1" name="テキスト ボックス 48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2" name="直線コネクタ 48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3" name="テキスト ボックス 48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4" name="直線コネクタ 48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5" name="テキスト ボックス 484"/>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6" name="直線コネクタ 48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7" name="テキスト ボックス 486"/>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8"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489" name="直線コネクタ 488"/>
        <xdr:cNvCxnSpPr/>
      </xdr:nvCxnSpPr>
      <xdr:spPr>
        <a:xfrm flipV="1">
          <a:off x="14375764" y="12996999"/>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490" name="【消防施設】&#10;有形固定資産減価償却率最小値テキスト"/>
        <xdr:cNvSpPr txBox="1"/>
      </xdr:nvSpPr>
      <xdr:spPr>
        <a:xfrm>
          <a:off x="14414500" y="145857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91" name="直線コネクタ 490"/>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492" name="【消防施設】&#10;有形固定資産減価償却率最大値テキスト"/>
        <xdr:cNvSpPr txBox="1"/>
      </xdr:nvSpPr>
      <xdr:spPr>
        <a:xfrm>
          <a:off x="14414500" y="12776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493" name="直線コネクタ 492"/>
        <xdr:cNvCxnSpPr/>
      </xdr:nvCxnSpPr>
      <xdr:spPr>
        <a:xfrm>
          <a:off x="14287500" y="129969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16708</xdr:rowOff>
    </xdr:from>
    <xdr:ext cx="405111" cy="259045"/>
    <xdr:sp macro="" textlink="">
      <xdr:nvSpPr>
        <xdr:cNvPr id="494" name="【消防施設】&#10;有形固定資産減価償却率平均値テキスト"/>
        <xdr:cNvSpPr txBox="1"/>
      </xdr:nvSpPr>
      <xdr:spPr>
        <a:xfrm>
          <a:off x="14414500" y="135955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495" name="フローチャート: 判断 494"/>
        <xdr:cNvSpPr/>
      </xdr:nvSpPr>
      <xdr:spPr>
        <a:xfrm>
          <a:off x="14325600" y="1374412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496" name="フローチャート: 判断 495"/>
        <xdr:cNvSpPr/>
      </xdr:nvSpPr>
      <xdr:spPr>
        <a:xfrm>
          <a:off x="13578840" y="1377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497" name="フローチャート: 判断 496"/>
        <xdr:cNvSpPr/>
      </xdr:nvSpPr>
      <xdr:spPr>
        <a:xfrm>
          <a:off x="12804140" y="13843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498" name="フローチャート: 判断 497"/>
        <xdr:cNvSpPr/>
      </xdr:nvSpPr>
      <xdr:spPr>
        <a:xfrm>
          <a:off x="12029440" y="138742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9" name="テキスト ボックス 49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504" name="楕円 503"/>
        <xdr:cNvSpPr/>
      </xdr:nvSpPr>
      <xdr:spPr>
        <a:xfrm>
          <a:off x="14325600" y="1391448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150240</xdr:rowOff>
    </xdr:from>
    <xdr:ext cx="405111" cy="259045"/>
    <xdr:sp macro="" textlink="">
      <xdr:nvSpPr>
        <xdr:cNvPr id="505" name="【消防施設】&#10;有形固定資産減価償却率該当値テキスト"/>
        <xdr:cNvSpPr txBox="1"/>
      </xdr:nvSpPr>
      <xdr:spPr>
        <a:xfrm>
          <a:off x="14414500" y="13896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16692</xdr:rowOff>
    </xdr:from>
    <xdr:to>
      <xdr:col>81</xdr:col>
      <xdr:colOff>101600</xdr:colOff>
      <xdr:row>83</xdr:row>
      <xdr:rowOff>118292</xdr:rowOff>
    </xdr:to>
    <xdr:sp macro="" textlink="">
      <xdr:nvSpPr>
        <xdr:cNvPr id="506" name="楕円 505"/>
        <xdr:cNvSpPr/>
      </xdr:nvSpPr>
      <xdr:spPr>
        <a:xfrm>
          <a:off x="13578840" y="1393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51163</xdr:rowOff>
    </xdr:from>
    <xdr:to>
      <xdr:col>85</xdr:col>
      <xdr:colOff>127000</xdr:colOff>
      <xdr:row>83</xdr:row>
      <xdr:rowOff>67492</xdr:rowOff>
    </xdr:to>
    <xdr:cxnSp macro="">
      <xdr:nvCxnSpPr>
        <xdr:cNvPr id="507" name="直線コネクタ 506"/>
        <xdr:cNvCxnSpPr/>
      </xdr:nvCxnSpPr>
      <xdr:spPr>
        <a:xfrm flipV="1">
          <a:off x="13629640" y="13965283"/>
          <a:ext cx="74676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50981</xdr:rowOff>
    </xdr:from>
    <xdr:to>
      <xdr:col>76</xdr:col>
      <xdr:colOff>165100</xdr:colOff>
      <xdr:row>83</xdr:row>
      <xdr:rowOff>152581</xdr:rowOff>
    </xdr:to>
    <xdr:sp macro="" textlink="">
      <xdr:nvSpPr>
        <xdr:cNvPr id="508" name="楕円 507"/>
        <xdr:cNvSpPr/>
      </xdr:nvSpPr>
      <xdr:spPr>
        <a:xfrm>
          <a:off x="12804140" y="1396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67492</xdr:rowOff>
    </xdr:from>
    <xdr:to>
      <xdr:col>81</xdr:col>
      <xdr:colOff>50800</xdr:colOff>
      <xdr:row>83</xdr:row>
      <xdr:rowOff>101781</xdr:rowOff>
    </xdr:to>
    <xdr:cxnSp macro="">
      <xdr:nvCxnSpPr>
        <xdr:cNvPr id="509" name="直線コネクタ 508"/>
        <xdr:cNvCxnSpPr/>
      </xdr:nvCxnSpPr>
      <xdr:spPr>
        <a:xfrm flipV="1">
          <a:off x="12854940" y="13981612"/>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510" name="n_1aveValue【消防施設】&#10;有形固定資産減価償却率"/>
        <xdr:cNvSpPr txBox="1"/>
      </xdr:nvSpPr>
      <xdr:spPr>
        <a:xfrm>
          <a:off x="13437244" y="1355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43378</xdr:rowOff>
    </xdr:from>
    <xdr:ext cx="405111" cy="259045"/>
    <xdr:sp macro="" textlink="">
      <xdr:nvSpPr>
        <xdr:cNvPr id="511" name="n_2aveValue【消防施設】&#10;有形固定資産減価償却率"/>
        <xdr:cNvSpPr txBox="1"/>
      </xdr:nvSpPr>
      <xdr:spPr>
        <a:xfrm>
          <a:off x="12675244" y="1362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512" name="n_3aveValue【消防施設】&#10;有形固定資産減価償却率"/>
        <xdr:cNvSpPr txBox="1"/>
      </xdr:nvSpPr>
      <xdr:spPr>
        <a:xfrm>
          <a:off x="119005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109419</xdr:rowOff>
    </xdr:from>
    <xdr:ext cx="405111" cy="259045"/>
    <xdr:sp macro="" textlink="">
      <xdr:nvSpPr>
        <xdr:cNvPr id="513" name="n_1mainValue【消防施設】&#10;有形固定資産減価償却率"/>
        <xdr:cNvSpPr txBox="1"/>
      </xdr:nvSpPr>
      <xdr:spPr>
        <a:xfrm>
          <a:off x="13437244" y="1402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143708</xdr:rowOff>
    </xdr:from>
    <xdr:ext cx="405111" cy="259045"/>
    <xdr:sp macro="" textlink="">
      <xdr:nvSpPr>
        <xdr:cNvPr id="514" name="n_2mainValue【消防施設】&#10;有形固定資産減価償却率"/>
        <xdr:cNvSpPr txBox="1"/>
      </xdr:nvSpPr>
      <xdr:spPr>
        <a:xfrm>
          <a:off x="12675244" y="1405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5" name="正方形/長方形 51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6" name="正方形/長方形 51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7" name="正方形/長方形 51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8" name="正方形/長方形 51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9" name="正方形/長方形 51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0" name="正方形/長方形 51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1" name="正方形/長方形 52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2" name="正方形/長方形 52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3" name="テキスト ボックス 52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4" name="直線コネクタ 52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5" name="直線コネクタ 52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6" name="テキスト ボックス 52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7" name="直線コネクタ 52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8" name="テキスト ボックス 52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9" name="直線コネクタ 52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0" name="テキスト ボックス 52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1" name="直線コネクタ 53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2" name="テキスト ボックス 53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3" name="直線コネクタ 53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4" name="テキスト ボックス 53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5" name="直線コネクタ 53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6" name="テキスト ボックス 53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538" name="直線コネクタ 537"/>
        <xdr:cNvCxnSpPr/>
      </xdr:nvCxnSpPr>
      <xdr:spPr>
        <a:xfrm flipV="1">
          <a:off x="19509104" y="1325244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39" name="【消防施設】&#10;一人当たり面積最小値テキスト"/>
        <xdr:cNvSpPr txBox="1"/>
      </xdr:nvSpPr>
      <xdr:spPr>
        <a:xfrm>
          <a:off x="19547840" y="1451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40" name="直線コネクタ 539"/>
        <xdr:cNvCxnSpPr/>
      </xdr:nvCxnSpPr>
      <xdr:spPr>
        <a:xfrm>
          <a:off x="19443700" y="1451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541" name="【消防施設】&#10;一人当たり面積最大値テキスト"/>
        <xdr:cNvSpPr txBox="1"/>
      </xdr:nvSpPr>
      <xdr:spPr>
        <a:xfrm>
          <a:off x="19547840" y="1303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542" name="直線コネクタ 541"/>
        <xdr:cNvCxnSpPr/>
      </xdr:nvCxnSpPr>
      <xdr:spPr>
        <a:xfrm>
          <a:off x="19443700" y="13252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543" name="【消防施設】&#10;一人当たり面積平均値テキスト"/>
        <xdr:cNvSpPr txBox="1"/>
      </xdr:nvSpPr>
      <xdr:spPr>
        <a:xfrm>
          <a:off x="19547840" y="14216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544" name="フローチャート: 判断 543"/>
        <xdr:cNvSpPr/>
      </xdr:nvSpPr>
      <xdr:spPr>
        <a:xfrm>
          <a:off x="19458940" y="143611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545" name="フローチャート: 判断 544"/>
        <xdr:cNvSpPr/>
      </xdr:nvSpPr>
      <xdr:spPr>
        <a:xfrm>
          <a:off x="18735040" y="14370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546" name="フローチャート: 判断 545"/>
        <xdr:cNvSpPr/>
      </xdr:nvSpPr>
      <xdr:spPr>
        <a:xfrm>
          <a:off x="17937480" y="14363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547" name="フローチャート: 判断 546"/>
        <xdr:cNvSpPr/>
      </xdr:nvSpPr>
      <xdr:spPr>
        <a:xfrm>
          <a:off x="17162780" y="143852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8" name="テキスト ボックス 54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9" name="テキスト ボックス 54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0" name="テキスト ボックス 54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1" name="テキスト ボックス 55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2" name="テキスト ボックス 55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30480</xdr:rowOff>
    </xdr:from>
    <xdr:to>
      <xdr:col>116</xdr:col>
      <xdr:colOff>114300</xdr:colOff>
      <xdr:row>86</xdr:row>
      <xdr:rowOff>132080</xdr:rowOff>
    </xdr:to>
    <xdr:sp macro="" textlink="">
      <xdr:nvSpPr>
        <xdr:cNvPr id="553" name="楕円 552"/>
        <xdr:cNvSpPr/>
      </xdr:nvSpPr>
      <xdr:spPr>
        <a:xfrm>
          <a:off x="19458940" y="144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116857</xdr:rowOff>
    </xdr:from>
    <xdr:ext cx="469744" cy="259045"/>
    <xdr:sp macro="" textlink="">
      <xdr:nvSpPr>
        <xdr:cNvPr id="554" name="【消防施設】&#10;一人当たり面積該当値テキスト"/>
        <xdr:cNvSpPr txBox="1"/>
      </xdr:nvSpPr>
      <xdr:spPr>
        <a:xfrm>
          <a:off x="19547840"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26670</xdr:rowOff>
    </xdr:from>
    <xdr:to>
      <xdr:col>112</xdr:col>
      <xdr:colOff>38100</xdr:colOff>
      <xdr:row>86</xdr:row>
      <xdr:rowOff>128270</xdr:rowOff>
    </xdr:to>
    <xdr:sp macro="" textlink="">
      <xdr:nvSpPr>
        <xdr:cNvPr id="555" name="楕円 554"/>
        <xdr:cNvSpPr/>
      </xdr:nvSpPr>
      <xdr:spPr>
        <a:xfrm>
          <a:off x="18735040" y="144437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77470</xdr:rowOff>
    </xdr:from>
    <xdr:to>
      <xdr:col>116</xdr:col>
      <xdr:colOff>63500</xdr:colOff>
      <xdr:row>86</xdr:row>
      <xdr:rowOff>81280</xdr:rowOff>
    </xdr:to>
    <xdr:cxnSp macro="">
      <xdr:nvCxnSpPr>
        <xdr:cNvPr id="556" name="直線コネクタ 555"/>
        <xdr:cNvCxnSpPr/>
      </xdr:nvCxnSpPr>
      <xdr:spPr>
        <a:xfrm>
          <a:off x="18778220" y="1449451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19050</xdr:rowOff>
    </xdr:from>
    <xdr:to>
      <xdr:col>107</xdr:col>
      <xdr:colOff>101600</xdr:colOff>
      <xdr:row>86</xdr:row>
      <xdr:rowOff>120650</xdr:rowOff>
    </xdr:to>
    <xdr:sp macro="" textlink="">
      <xdr:nvSpPr>
        <xdr:cNvPr id="557" name="楕円 556"/>
        <xdr:cNvSpPr/>
      </xdr:nvSpPr>
      <xdr:spPr>
        <a:xfrm>
          <a:off x="17937480" y="1443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69850</xdr:rowOff>
    </xdr:from>
    <xdr:to>
      <xdr:col>111</xdr:col>
      <xdr:colOff>177800</xdr:colOff>
      <xdr:row>86</xdr:row>
      <xdr:rowOff>77470</xdr:rowOff>
    </xdr:to>
    <xdr:cxnSp macro="">
      <xdr:nvCxnSpPr>
        <xdr:cNvPr id="558" name="直線コネクタ 557"/>
        <xdr:cNvCxnSpPr/>
      </xdr:nvCxnSpPr>
      <xdr:spPr>
        <a:xfrm>
          <a:off x="17988280" y="1448689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559" name="n_1aveValue【消防施設】&#10;一人当たり面積"/>
        <xdr:cNvSpPr txBox="1"/>
      </xdr:nvSpPr>
      <xdr:spPr>
        <a:xfrm>
          <a:off x="18561127" y="1414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560" name="n_2aveValue【消防施設】&#10;一人当たり面積"/>
        <xdr:cNvSpPr txBox="1"/>
      </xdr:nvSpPr>
      <xdr:spPr>
        <a:xfrm>
          <a:off x="17776267" y="141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561" name="n_3aveValue【消防施設】&#10;一人当たり面積"/>
        <xdr:cNvSpPr txBox="1"/>
      </xdr:nvSpPr>
      <xdr:spPr>
        <a:xfrm>
          <a:off x="17001567" y="141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119397</xdr:rowOff>
    </xdr:from>
    <xdr:ext cx="469744" cy="259045"/>
    <xdr:sp macro="" textlink="">
      <xdr:nvSpPr>
        <xdr:cNvPr id="562" name="n_1mainValue【消防施設】&#10;一人当たり面積"/>
        <xdr:cNvSpPr txBox="1"/>
      </xdr:nvSpPr>
      <xdr:spPr>
        <a:xfrm>
          <a:off x="18561127" y="1453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111777</xdr:rowOff>
    </xdr:from>
    <xdr:ext cx="469744" cy="259045"/>
    <xdr:sp macro="" textlink="">
      <xdr:nvSpPr>
        <xdr:cNvPr id="563" name="n_2mainValue【消防施設】&#10;一人当たり面積"/>
        <xdr:cNvSpPr txBox="1"/>
      </xdr:nvSpPr>
      <xdr:spPr>
        <a:xfrm>
          <a:off x="17776267" y="1452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4" name="正方形/長方形 56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5" name="正方形/長方形 56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6" name="正方形/長方形 56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7" name="正方形/長方形 56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8" name="正方形/長方形 56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9" name="正方形/長方形 56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0" name="正方形/長方形 56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正方形/長方形 57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2" name="テキスト ボックス 57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3" name="直線コネクタ 57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4" name="直線コネクタ 573"/>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5" name="テキスト ボックス 574"/>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6" name="直線コネクタ 575"/>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7" name="テキスト ボックス 576"/>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8" name="直線コネクタ 577"/>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9" name="テキスト ボックス 578"/>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0" name="直線コネクタ 579"/>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1" name="テキスト ボックス 580"/>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2" name="直線コネクタ 581"/>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3" name="テキスト ボックス 582"/>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4" name="直線コネクタ 583"/>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5" name="テキスト ボックス 584"/>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6" name="直線コネクタ 58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7" name="テキスト ボックス 586"/>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8"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589" name="直線コネクタ 588"/>
        <xdr:cNvCxnSpPr/>
      </xdr:nvCxnSpPr>
      <xdr:spPr>
        <a:xfrm flipV="1">
          <a:off x="14375764" y="16776519"/>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590" name="【庁舎】&#10;有形固定資産減価償却率最小値テキスト"/>
        <xdr:cNvSpPr txBox="1"/>
      </xdr:nvSpPr>
      <xdr:spPr>
        <a:xfrm>
          <a:off x="14414500" y="182096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591" name="直線コネクタ 590"/>
        <xdr:cNvCxnSpPr/>
      </xdr:nvCxnSpPr>
      <xdr:spPr>
        <a:xfrm>
          <a:off x="14287500" y="18205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592" name="【庁舎】&#10;有形固定資産減価償却率最大値テキスト"/>
        <xdr:cNvSpPr txBox="1"/>
      </xdr:nvSpPr>
      <xdr:spPr>
        <a:xfrm>
          <a:off x="14414500" y="165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593" name="直線コネクタ 592"/>
        <xdr:cNvCxnSpPr/>
      </xdr:nvCxnSpPr>
      <xdr:spPr>
        <a:xfrm>
          <a:off x="14287500" y="167765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594" name="【庁舎】&#10;有形固定資産減価償却率平均値テキスト"/>
        <xdr:cNvSpPr txBox="1"/>
      </xdr:nvSpPr>
      <xdr:spPr>
        <a:xfrm>
          <a:off x="14414500" y="17367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595" name="フローチャート: 判断 594"/>
        <xdr:cNvSpPr/>
      </xdr:nvSpPr>
      <xdr:spPr>
        <a:xfrm>
          <a:off x="14325600" y="1738865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596" name="フローチャート: 判断 595"/>
        <xdr:cNvSpPr/>
      </xdr:nvSpPr>
      <xdr:spPr>
        <a:xfrm>
          <a:off x="13578840" y="17388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597" name="フローチャート: 判断 596"/>
        <xdr:cNvSpPr/>
      </xdr:nvSpPr>
      <xdr:spPr>
        <a:xfrm>
          <a:off x="12804140" y="1741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598" name="フローチャート: 判断 597"/>
        <xdr:cNvSpPr/>
      </xdr:nvSpPr>
      <xdr:spPr>
        <a:xfrm>
          <a:off x="12029440" y="17446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9" name="テキスト ボックス 59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0" name="テキスト ボックス 59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1" name="テキスト ボックス 60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2" name="テキスト ボックス 60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3" name="テキスト ボックス 60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92348</xdr:rowOff>
    </xdr:from>
    <xdr:to>
      <xdr:col>85</xdr:col>
      <xdr:colOff>177800</xdr:colOff>
      <xdr:row>101</xdr:row>
      <xdr:rowOff>22498</xdr:rowOff>
    </xdr:to>
    <xdr:sp macro="" textlink="">
      <xdr:nvSpPr>
        <xdr:cNvPr id="604" name="楕円 603"/>
        <xdr:cNvSpPr/>
      </xdr:nvSpPr>
      <xdr:spPr>
        <a:xfrm>
          <a:off x="14325600" y="1685634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115225</xdr:rowOff>
    </xdr:from>
    <xdr:ext cx="405111" cy="259045"/>
    <xdr:sp macro="" textlink="">
      <xdr:nvSpPr>
        <xdr:cNvPr id="605" name="【庁舎】&#10;有形固定資産減価償却率該当値テキスト"/>
        <xdr:cNvSpPr txBox="1"/>
      </xdr:nvSpPr>
      <xdr:spPr>
        <a:xfrm>
          <a:off x="14414500" y="1671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128270</xdr:rowOff>
    </xdr:from>
    <xdr:to>
      <xdr:col>81</xdr:col>
      <xdr:colOff>101600</xdr:colOff>
      <xdr:row>101</xdr:row>
      <xdr:rowOff>58420</xdr:rowOff>
    </xdr:to>
    <xdr:sp macro="" textlink="">
      <xdr:nvSpPr>
        <xdr:cNvPr id="606" name="楕円 605"/>
        <xdr:cNvSpPr/>
      </xdr:nvSpPr>
      <xdr:spPr>
        <a:xfrm>
          <a:off x="13578840" y="16892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143148</xdr:rowOff>
    </xdr:from>
    <xdr:to>
      <xdr:col>85</xdr:col>
      <xdr:colOff>127000</xdr:colOff>
      <xdr:row>101</xdr:row>
      <xdr:rowOff>7620</xdr:rowOff>
    </xdr:to>
    <xdr:cxnSp macro="">
      <xdr:nvCxnSpPr>
        <xdr:cNvPr id="607" name="直線コネクタ 606"/>
        <xdr:cNvCxnSpPr/>
      </xdr:nvCxnSpPr>
      <xdr:spPr>
        <a:xfrm flipV="1">
          <a:off x="13629640" y="16907148"/>
          <a:ext cx="74676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164193</xdr:rowOff>
    </xdr:from>
    <xdr:to>
      <xdr:col>76</xdr:col>
      <xdr:colOff>165100</xdr:colOff>
      <xdr:row>101</xdr:row>
      <xdr:rowOff>94343</xdr:rowOff>
    </xdr:to>
    <xdr:sp macro="" textlink="">
      <xdr:nvSpPr>
        <xdr:cNvPr id="608" name="楕円 607"/>
        <xdr:cNvSpPr/>
      </xdr:nvSpPr>
      <xdr:spPr>
        <a:xfrm>
          <a:off x="12804140" y="169281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xdr:rowOff>
    </xdr:from>
    <xdr:to>
      <xdr:col>81</xdr:col>
      <xdr:colOff>50800</xdr:colOff>
      <xdr:row>101</xdr:row>
      <xdr:rowOff>43543</xdr:rowOff>
    </xdr:to>
    <xdr:cxnSp macro="">
      <xdr:nvCxnSpPr>
        <xdr:cNvPr id="609" name="直線コネクタ 608"/>
        <xdr:cNvCxnSpPr/>
      </xdr:nvCxnSpPr>
      <xdr:spPr>
        <a:xfrm flipV="1">
          <a:off x="12854940" y="16939260"/>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610" name="n_1aveValue【庁舎】&#10;有形固定資産減価償却率"/>
        <xdr:cNvSpPr txBox="1"/>
      </xdr:nvSpPr>
      <xdr:spPr>
        <a:xfrm>
          <a:off x="13437244" y="1747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611" name="n_2aveValue【庁舎】&#10;有形固定資産減価償却率"/>
        <xdr:cNvSpPr txBox="1"/>
      </xdr:nvSpPr>
      <xdr:spPr>
        <a:xfrm>
          <a:off x="12675244" y="1750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612" name="n_3aveValue【庁舎】&#10;有形固定資産減価償却率"/>
        <xdr:cNvSpPr txBox="1"/>
      </xdr:nvSpPr>
      <xdr:spPr>
        <a:xfrm>
          <a:off x="11900544" y="1722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74947</xdr:rowOff>
    </xdr:from>
    <xdr:ext cx="405111" cy="259045"/>
    <xdr:sp macro="" textlink="">
      <xdr:nvSpPr>
        <xdr:cNvPr id="613" name="n_1mainValue【庁舎】&#10;有形固定資産減価償却率"/>
        <xdr:cNvSpPr txBox="1"/>
      </xdr:nvSpPr>
      <xdr:spPr>
        <a:xfrm>
          <a:off x="13437244" y="1667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110870</xdr:rowOff>
    </xdr:from>
    <xdr:ext cx="405111" cy="259045"/>
    <xdr:sp macro="" textlink="">
      <xdr:nvSpPr>
        <xdr:cNvPr id="614" name="n_2mainValue【庁舎】&#10;有形固定資産減価償却率"/>
        <xdr:cNvSpPr txBox="1"/>
      </xdr:nvSpPr>
      <xdr:spPr>
        <a:xfrm>
          <a:off x="12675244" y="1670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5" name="正方形/長方形 61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6" name="正方形/長方形 61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7" name="正方形/長方形 61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8" name="正方形/長方形 61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9" name="正方形/長方形 61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0" name="正方形/長方形 61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1" name="正方形/長方形 62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2" name="正方形/長方形 62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3" name="テキスト ボックス 62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4" name="直線コネクタ 62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5" name="直線コネクタ 624"/>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6" name="テキスト ボックス 625"/>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7" name="直線コネクタ 626"/>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8" name="テキスト ボックス 627"/>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9" name="直線コネクタ 628"/>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0" name="テキスト ボックス 629"/>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1" name="直線コネクタ 630"/>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2" name="テキスト ボックス 631"/>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3" name="直線コネクタ 632"/>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4" name="テキスト ボックス 633"/>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5" name="直線コネクタ 634"/>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6" name="テキスト ボックス 635"/>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7" name="直線コネクタ 63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8" name="テキスト ボックス 63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640" name="直線コネクタ 639"/>
        <xdr:cNvCxnSpPr/>
      </xdr:nvCxnSpPr>
      <xdr:spPr>
        <a:xfrm flipV="1">
          <a:off x="19509104" y="16827137"/>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641" name="【庁舎】&#10;一人当たり面積最小値テキスト"/>
        <xdr:cNvSpPr txBox="1"/>
      </xdr:nvSpPr>
      <xdr:spPr>
        <a:xfrm>
          <a:off x="19547840" y="1827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642" name="直線コネクタ 641"/>
        <xdr:cNvCxnSpPr/>
      </xdr:nvCxnSpPr>
      <xdr:spPr>
        <a:xfrm>
          <a:off x="19443700" y="18273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643" name="【庁舎】&#10;一人当たり面積最大値テキスト"/>
        <xdr:cNvSpPr txBox="1"/>
      </xdr:nvSpPr>
      <xdr:spPr>
        <a:xfrm>
          <a:off x="19547840" y="1660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644" name="直線コネクタ 643"/>
        <xdr:cNvCxnSpPr/>
      </xdr:nvCxnSpPr>
      <xdr:spPr>
        <a:xfrm>
          <a:off x="19443700" y="16827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645" name="【庁舎】&#10;一人当たり面積平均値テキスト"/>
        <xdr:cNvSpPr txBox="1"/>
      </xdr:nvSpPr>
      <xdr:spPr>
        <a:xfrm>
          <a:off x="19547840" y="17699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646" name="フローチャート: 判断 645"/>
        <xdr:cNvSpPr/>
      </xdr:nvSpPr>
      <xdr:spPr>
        <a:xfrm>
          <a:off x="19458940" y="1784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647" name="フローチャート: 判断 646"/>
        <xdr:cNvSpPr/>
      </xdr:nvSpPr>
      <xdr:spPr>
        <a:xfrm>
          <a:off x="18735040" y="178393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648" name="フローチャート: 判断 647"/>
        <xdr:cNvSpPr/>
      </xdr:nvSpPr>
      <xdr:spPr>
        <a:xfrm>
          <a:off x="17937480" y="1783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649" name="フローチャート: 判断 648"/>
        <xdr:cNvSpPr/>
      </xdr:nvSpPr>
      <xdr:spPr>
        <a:xfrm>
          <a:off x="17162780" y="17891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0" name="テキスト ボックス 64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1" name="テキスト ボックス 65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2" name="テキスト ボックス 65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3" name="テキスト ボックス 65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4" name="テキスト ボックス 65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907</xdr:rowOff>
    </xdr:from>
    <xdr:to>
      <xdr:col>116</xdr:col>
      <xdr:colOff>114300</xdr:colOff>
      <xdr:row>108</xdr:row>
      <xdr:rowOff>102507</xdr:rowOff>
    </xdr:to>
    <xdr:sp macro="" textlink="">
      <xdr:nvSpPr>
        <xdr:cNvPr id="655" name="楕円 654"/>
        <xdr:cNvSpPr/>
      </xdr:nvSpPr>
      <xdr:spPr>
        <a:xfrm>
          <a:off x="1945894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87284</xdr:rowOff>
    </xdr:from>
    <xdr:ext cx="469744" cy="259045"/>
    <xdr:sp macro="" textlink="">
      <xdr:nvSpPr>
        <xdr:cNvPr id="656" name="【庁舎】&#10;一人当たり面積該当値テキスト"/>
        <xdr:cNvSpPr txBox="1"/>
      </xdr:nvSpPr>
      <xdr:spPr>
        <a:xfrm>
          <a:off x="19547840" y="18024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2539</xdr:rowOff>
    </xdr:from>
    <xdr:to>
      <xdr:col>112</xdr:col>
      <xdr:colOff>38100</xdr:colOff>
      <xdr:row>108</xdr:row>
      <xdr:rowOff>104139</xdr:rowOff>
    </xdr:to>
    <xdr:sp macro="" textlink="">
      <xdr:nvSpPr>
        <xdr:cNvPr id="657" name="楕円 656"/>
        <xdr:cNvSpPr/>
      </xdr:nvSpPr>
      <xdr:spPr>
        <a:xfrm>
          <a:off x="18735040" y="181076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51707</xdr:rowOff>
    </xdr:from>
    <xdr:to>
      <xdr:col>116</xdr:col>
      <xdr:colOff>63500</xdr:colOff>
      <xdr:row>108</xdr:row>
      <xdr:rowOff>53339</xdr:rowOff>
    </xdr:to>
    <xdr:cxnSp macro="">
      <xdr:nvCxnSpPr>
        <xdr:cNvPr id="658" name="直線コネクタ 657"/>
        <xdr:cNvCxnSpPr/>
      </xdr:nvCxnSpPr>
      <xdr:spPr>
        <a:xfrm flipV="1">
          <a:off x="18778220" y="18156827"/>
          <a:ext cx="7315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2539</xdr:rowOff>
    </xdr:from>
    <xdr:to>
      <xdr:col>107</xdr:col>
      <xdr:colOff>101600</xdr:colOff>
      <xdr:row>108</xdr:row>
      <xdr:rowOff>104139</xdr:rowOff>
    </xdr:to>
    <xdr:sp macro="" textlink="">
      <xdr:nvSpPr>
        <xdr:cNvPr id="659" name="楕円 658"/>
        <xdr:cNvSpPr/>
      </xdr:nvSpPr>
      <xdr:spPr>
        <a:xfrm>
          <a:off x="17937480" y="181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53339</xdr:rowOff>
    </xdr:from>
    <xdr:to>
      <xdr:col>111</xdr:col>
      <xdr:colOff>177800</xdr:colOff>
      <xdr:row>108</xdr:row>
      <xdr:rowOff>53339</xdr:rowOff>
    </xdr:to>
    <xdr:cxnSp macro="">
      <xdr:nvCxnSpPr>
        <xdr:cNvPr id="660" name="直線コネクタ 659"/>
        <xdr:cNvCxnSpPr/>
      </xdr:nvCxnSpPr>
      <xdr:spPr>
        <a:xfrm>
          <a:off x="17988280" y="1815845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16164</xdr:rowOff>
    </xdr:from>
    <xdr:ext cx="469744" cy="259045"/>
    <xdr:sp macro="" textlink="">
      <xdr:nvSpPr>
        <xdr:cNvPr id="661" name="n_1aveValue【庁舎】&#10;一人当たり面積"/>
        <xdr:cNvSpPr txBox="1"/>
      </xdr:nvSpPr>
      <xdr:spPr>
        <a:xfrm>
          <a:off x="1856112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662" name="n_2aveValue【庁舎】&#10;一人当たり面積"/>
        <xdr:cNvSpPr txBox="1"/>
      </xdr:nvSpPr>
      <xdr:spPr>
        <a:xfrm>
          <a:off x="17776267" y="1761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663" name="n_3aveValue【庁舎】&#10;一人当たり面積"/>
        <xdr:cNvSpPr txBox="1"/>
      </xdr:nvSpPr>
      <xdr:spPr>
        <a:xfrm>
          <a:off x="17001567" y="176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95266</xdr:rowOff>
    </xdr:from>
    <xdr:ext cx="469744" cy="259045"/>
    <xdr:sp macro="" textlink="">
      <xdr:nvSpPr>
        <xdr:cNvPr id="664" name="n_1mainValue【庁舎】&#10;一人当たり面積"/>
        <xdr:cNvSpPr txBox="1"/>
      </xdr:nvSpPr>
      <xdr:spPr>
        <a:xfrm>
          <a:off x="18561127"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95266</xdr:rowOff>
    </xdr:from>
    <xdr:ext cx="469744" cy="259045"/>
    <xdr:sp macro="" textlink="">
      <xdr:nvSpPr>
        <xdr:cNvPr id="665" name="n_2mainValue【庁舎】&#10;一人当たり面積"/>
        <xdr:cNvSpPr txBox="1"/>
      </xdr:nvSpPr>
      <xdr:spPr>
        <a:xfrm>
          <a:off x="17776267"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一般廃棄物処理施設及び消防施設の減価償却率が類似団体と比べて低いのは、平成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年度に東部知多衛生組合にてごみ処理施設が新設され、平成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知多中部広域事務組合にて東浦西部出張所が新設されているからである。その他施設については、類似団体と比較して減価償却率が高くなっており、個別施設計画に基づき適切な施設管理に努める。なお、庁舎につい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年先での更新を見込み、毎年２億円を基金に積み立てている。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50,075
48,589
31.14
16,078,641
15,735,051
313,454
9,699,362
8,568,989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退職者数の増により退職手当が増額となったが、比率としては改善した。しかし、退職者数の更なる増加が見込まれるため、業務の民間委託などにより人件費抑制に努める。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82913</xdr:rowOff>
    </xdr:from>
    <xdr:to>
      <xdr:col>24</xdr:col>
      <xdr:colOff>25400</xdr:colOff>
      <xdr:row>37</xdr:row>
      <xdr:rowOff>95976</xdr:rowOff>
    </xdr:to>
    <xdr:cxnSp macro="">
      <xdr:nvCxnSpPr>
        <xdr:cNvPr id="68" name="直線コネクタ 67"/>
        <xdr:cNvCxnSpPr/>
      </xdr:nvCxnSpPr>
      <xdr:spPr>
        <a:xfrm flipV="1">
          <a:off x="3987800" y="64265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95976</xdr:rowOff>
    </xdr:from>
    <xdr:to>
      <xdr:col>19</xdr:col>
      <xdr:colOff>187325</xdr:colOff>
      <xdr:row>38</xdr:row>
      <xdr:rowOff>55154</xdr:rowOff>
    </xdr:to>
    <xdr:cxnSp macro="">
      <xdr:nvCxnSpPr>
        <xdr:cNvPr id="71" name="直線コネクタ 70"/>
        <xdr:cNvCxnSpPr/>
      </xdr:nvCxnSpPr>
      <xdr:spPr>
        <a:xfrm flipV="1">
          <a:off x="3098800" y="643962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63319</xdr:rowOff>
    </xdr:from>
    <xdr:to>
      <xdr:col>15</xdr:col>
      <xdr:colOff>98425</xdr:colOff>
      <xdr:row>38</xdr:row>
      <xdr:rowOff>55154</xdr:rowOff>
    </xdr:to>
    <xdr:cxnSp macro="">
      <xdr:nvCxnSpPr>
        <xdr:cNvPr id="74" name="直線コネクタ 73"/>
        <xdr:cNvCxnSpPr/>
      </xdr:nvCxnSpPr>
      <xdr:spPr>
        <a:xfrm>
          <a:off x="2209800" y="640696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63319</xdr:rowOff>
    </xdr:from>
    <xdr:to>
      <xdr:col>11</xdr:col>
      <xdr:colOff>9525</xdr:colOff>
      <xdr:row>38</xdr:row>
      <xdr:rowOff>113937</xdr:rowOff>
    </xdr:to>
    <xdr:cxnSp macro="">
      <xdr:nvCxnSpPr>
        <xdr:cNvPr id="77" name="直線コネクタ 76"/>
        <xdr:cNvCxnSpPr/>
      </xdr:nvCxnSpPr>
      <xdr:spPr>
        <a:xfrm flipV="1">
          <a:off x="1320800" y="6406969"/>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117764</xdr:rowOff>
    </xdr:from>
    <xdr:ext cx="762000" cy="259045"/>
    <xdr:sp macro="" textlink="">
      <xdr:nvSpPr>
        <xdr:cNvPr id="81" name="テキスト ボックス 80"/>
        <xdr:cNvSpPr txBox="1"/>
      </xdr:nvSpPr>
      <xdr:spPr>
        <a:xfrm>
          <a:off x="939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32113</xdr:rowOff>
    </xdr:from>
    <xdr:to>
      <xdr:col>24</xdr:col>
      <xdr:colOff>76200</xdr:colOff>
      <xdr:row>37</xdr:row>
      <xdr:rowOff>133713</xdr:rowOff>
    </xdr:to>
    <xdr:sp macro="" textlink="">
      <xdr:nvSpPr>
        <xdr:cNvPr id="87" name="楕円 86"/>
        <xdr:cNvSpPr/>
      </xdr:nvSpPr>
      <xdr:spPr>
        <a:xfrm>
          <a:off x="47752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4190</xdr:rowOff>
    </xdr:from>
    <xdr:ext cx="762000" cy="259045"/>
    <xdr:sp macro="" textlink="">
      <xdr:nvSpPr>
        <xdr:cNvPr id="88" name="人件費該当値テキスト"/>
        <xdr:cNvSpPr txBox="1"/>
      </xdr:nvSpPr>
      <xdr:spPr>
        <a:xfrm>
          <a:off x="4914900" y="634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45176</xdr:rowOff>
    </xdr:from>
    <xdr:to>
      <xdr:col>20</xdr:col>
      <xdr:colOff>38100</xdr:colOff>
      <xdr:row>37</xdr:row>
      <xdr:rowOff>146776</xdr:rowOff>
    </xdr:to>
    <xdr:sp macro="" textlink="">
      <xdr:nvSpPr>
        <xdr:cNvPr id="89" name="楕円 88"/>
        <xdr:cNvSpPr/>
      </xdr:nvSpPr>
      <xdr:spPr>
        <a:xfrm>
          <a:off x="3937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131553</xdr:rowOff>
    </xdr:from>
    <xdr:ext cx="736600" cy="259045"/>
    <xdr:sp macro="" textlink="">
      <xdr:nvSpPr>
        <xdr:cNvPr id="90" name="テキスト ボックス 89"/>
        <xdr:cNvSpPr txBox="1"/>
      </xdr:nvSpPr>
      <xdr:spPr>
        <a:xfrm>
          <a:off x="3606800" y="647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4354</xdr:rowOff>
    </xdr:from>
    <xdr:to>
      <xdr:col>15</xdr:col>
      <xdr:colOff>149225</xdr:colOff>
      <xdr:row>38</xdr:row>
      <xdr:rowOff>105954</xdr:rowOff>
    </xdr:to>
    <xdr:sp macro="" textlink="">
      <xdr:nvSpPr>
        <xdr:cNvPr id="91" name="楕円 90"/>
        <xdr:cNvSpPr/>
      </xdr:nvSpPr>
      <xdr:spPr>
        <a:xfrm>
          <a:off x="3048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90731</xdr:rowOff>
    </xdr:from>
    <xdr:ext cx="762000" cy="259045"/>
    <xdr:sp macro="" textlink="">
      <xdr:nvSpPr>
        <xdr:cNvPr id="92" name="テキスト ボックス 91"/>
        <xdr:cNvSpPr txBox="1"/>
      </xdr:nvSpPr>
      <xdr:spPr>
        <a:xfrm>
          <a:off x="2717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12519</xdr:rowOff>
    </xdr:from>
    <xdr:to>
      <xdr:col>11</xdr:col>
      <xdr:colOff>60325</xdr:colOff>
      <xdr:row>37</xdr:row>
      <xdr:rowOff>114119</xdr:rowOff>
    </xdr:to>
    <xdr:sp macro="" textlink="">
      <xdr:nvSpPr>
        <xdr:cNvPr id="93" name="楕円 92"/>
        <xdr:cNvSpPr/>
      </xdr:nvSpPr>
      <xdr:spPr>
        <a:xfrm>
          <a:off x="2159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124296</xdr:rowOff>
    </xdr:from>
    <xdr:ext cx="762000" cy="259045"/>
    <xdr:sp macro="" textlink="">
      <xdr:nvSpPr>
        <xdr:cNvPr id="94" name="テキスト ボックス 93"/>
        <xdr:cNvSpPr txBox="1"/>
      </xdr:nvSpPr>
      <xdr:spPr>
        <a:xfrm>
          <a:off x="1828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63137</xdr:rowOff>
    </xdr:from>
    <xdr:to>
      <xdr:col>6</xdr:col>
      <xdr:colOff>171450</xdr:colOff>
      <xdr:row>38</xdr:row>
      <xdr:rowOff>164737</xdr:rowOff>
    </xdr:to>
    <xdr:sp macro="" textlink="">
      <xdr:nvSpPr>
        <xdr:cNvPr id="95" name="楕円 94"/>
        <xdr:cNvSpPr/>
      </xdr:nvSpPr>
      <xdr:spPr>
        <a:xfrm>
          <a:off x="1270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149514</xdr:rowOff>
    </xdr:from>
    <xdr:ext cx="762000" cy="259045"/>
    <xdr:sp macro="" textlink="">
      <xdr:nvSpPr>
        <xdr:cNvPr id="96" name="テキスト ボックス 95"/>
        <xdr:cNvSpPr txBox="1"/>
      </xdr:nvSpPr>
      <xdr:spPr>
        <a:xfrm>
          <a:off x="939800" y="66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小中学校の机椅子の購入等により比率が悪化したが、一時的なものであるため、今後は前年度と同程度になることが見込まれる。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73660</xdr:rowOff>
    </xdr:to>
    <xdr:cxnSp macro="">
      <xdr:nvCxnSpPr>
        <xdr:cNvPr id="129" name="直線コネクタ 128"/>
        <xdr:cNvCxnSpPr/>
      </xdr:nvCxnSpPr>
      <xdr:spPr>
        <a:xfrm>
          <a:off x="15671800" y="27330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35560</xdr:rowOff>
    </xdr:to>
    <xdr:cxnSp macro="">
      <xdr:nvCxnSpPr>
        <xdr:cNvPr id="132" name="直線コネクタ 131"/>
        <xdr:cNvCxnSpPr/>
      </xdr:nvCxnSpPr>
      <xdr:spPr>
        <a:xfrm flipV="1">
          <a:off x="14782800" y="273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35560</xdr:rowOff>
    </xdr:to>
    <xdr:cxnSp macro="">
      <xdr:nvCxnSpPr>
        <xdr:cNvPr id="135" name="直線コネクタ 134"/>
        <xdr:cNvCxnSpPr/>
      </xdr:nvCxnSpPr>
      <xdr:spPr>
        <a:xfrm>
          <a:off x="13893800" y="2778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81280</xdr:rowOff>
    </xdr:to>
    <xdr:cxnSp macro="">
      <xdr:nvCxnSpPr>
        <xdr:cNvPr id="138" name="直線コネクタ 137"/>
        <xdr:cNvCxnSpPr/>
      </xdr:nvCxnSpPr>
      <xdr:spPr>
        <a:xfrm flipV="1">
          <a:off x="13004800" y="277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40" name="テキスト ボックス 139"/>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42" name="テキスト ボックス 141"/>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8" name="楕円 147"/>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166387</xdr:rowOff>
    </xdr:from>
    <xdr:ext cx="762000" cy="259045"/>
    <xdr:sp macro="" textlink="">
      <xdr:nvSpPr>
        <xdr:cNvPr id="149" name="物件費該当値テキスト"/>
        <xdr:cNvSpPr txBox="1"/>
      </xdr:nvSpPr>
      <xdr:spPr>
        <a:xfrm>
          <a:off x="165989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50" name="楕円 149"/>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51" name="テキスト ボックス 150"/>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52" name="楕円 151"/>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71137</xdr:rowOff>
    </xdr:from>
    <xdr:ext cx="762000" cy="259045"/>
    <xdr:sp macro="" textlink="">
      <xdr:nvSpPr>
        <xdr:cNvPr id="153" name="テキスト ボックス 152"/>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4" name="楕円 153"/>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71137</xdr:rowOff>
    </xdr:from>
    <xdr:ext cx="762000" cy="259045"/>
    <xdr:sp macro="" textlink="">
      <xdr:nvSpPr>
        <xdr:cNvPr id="155" name="テキスト ボックス 154"/>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6" name="楕円 155"/>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57" name="テキスト ボックス 156"/>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扶助費の経常収支比率は、概ね</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前後の横ばいである。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子ども医療費助成（県補助対象以外）、要介護老人介護手当など、単独で行う経常的な事業については、近隣市町の状況を踏まえ、適正な扶助費の支出に努める。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127000</xdr:rowOff>
    </xdr:to>
    <xdr:cxnSp macro="">
      <xdr:nvCxnSpPr>
        <xdr:cNvPr id="192" name="直線コネクタ 191"/>
        <xdr:cNvCxnSpPr/>
      </xdr:nvCxnSpPr>
      <xdr:spPr>
        <a:xfrm>
          <a:off x="3987800" y="99078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29028</xdr:rowOff>
    </xdr:to>
    <xdr:cxnSp macro="">
      <xdr:nvCxnSpPr>
        <xdr:cNvPr id="195" name="直線コネクタ 194"/>
        <xdr:cNvCxnSpPr/>
      </xdr:nvCxnSpPr>
      <xdr:spPr>
        <a:xfrm flipV="1">
          <a:off x="3098800" y="9907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29028</xdr:rowOff>
    </xdr:to>
    <xdr:cxnSp macro="">
      <xdr:nvCxnSpPr>
        <xdr:cNvPr id="198" name="直線コネクタ 197"/>
        <xdr:cNvCxnSpPr/>
      </xdr:nvCxnSpPr>
      <xdr:spPr>
        <a:xfrm>
          <a:off x="2209800" y="994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127000</xdr:rowOff>
    </xdr:to>
    <xdr:cxnSp macro="">
      <xdr:nvCxnSpPr>
        <xdr:cNvPr id="201" name="直線コネクタ 200"/>
        <xdr:cNvCxnSpPr/>
      </xdr:nvCxnSpPr>
      <xdr:spPr>
        <a:xfrm flipV="1">
          <a:off x="1320800" y="9940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11" name="楕円 210"/>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2"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3" name="楕円 212"/>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4" name="テキスト ボックス 213"/>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5" name="楕円 214"/>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6" name="テキスト ボックス 215"/>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7" name="楕円 216"/>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18" name="テキスト ボックス 217"/>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9" name="楕円 218"/>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20" name="テキスト ボックス 219"/>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介護保険事業などを広域化して負担金支出し、普通会計からの繰出金がないことから、その他の経常収支比率が類似団体よりも低い。ただし、補助費等は類似団体よりも比率が高い傾向にある。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107950</xdr:rowOff>
    </xdr:from>
    <xdr:to>
      <xdr:col>82</xdr:col>
      <xdr:colOff>107950</xdr:colOff>
      <xdr:row>54</xdr:row>
      <xdr:rowOff>5080</xdr:rowOff>
    </xdr:to>
    <xdr:cxnSp macro="">
      <xdr:nvCxnSpPr>
        <xdr:cNvPr id="253" name="直線コネクタ 252"/>
        <xdr:cNvCxnSpPr/>
      </xdr:nvCxnSpPr>
      <xdr:spPr>
        <a:xfrm>
          <a:off x="15671800" y="9194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100330</xdr:rowOff>
    </xdr:from>
    <xdr:to>
      <xdr:col>78</xdr:col>
      <xdr:colOff>69850</xdr:colOff>
      <xdr:row>53</xdr:row>
      <xdr:rowOff>107950</xdr:rowOff>
    </xdr:to>
    <xdr:cxnSp macro="">
      <xdr:nvCxnSpPr>
        <xdr:cNvPr id="256" name="直線コネクタ 255"/>
        <xdr:cNvCxnSpPr/>
      </xdr:nvCxnSpPr>
      <xdr:spPr>
        <a:xfrm>
          <a:off x="14782800" y="918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100330</xdr:rowOff>
    </xdr:from>
    <xdr:to>
      <xdr:col>73</xdr:col>
      <xdr:colOff>180975</xdr:colOff>
      <xdr:row>53</xdr:row>
      <xdr:rowOff>115570</xdr:rowOff>
    </xdr:to>
    <xdr:cxnSp macro="">
      <xdr:nvCxnSpPr>
        <xdr:cNvPr id="259" name="直線コネクタ 258"/>
        <xdr:cNvCxnSpPr/>
      </xdr:nvCxnSpPr>
      <xdr:spPr>
        <a:xfrm flipV="1">
          <a:off x="13893800" y="9187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107950</xdr:rowOff>
    </xdr:from>
    <xdr:to>
      <xdr:col>69</xdr:col>
      <xdr:colOff>92075</xdr:colOff>
      <xdr:row>53</xdr:row>
      <xdr:rowOff>115570</xdr:rowOff>
    </xdr:to>
    <xdr:cxnSp macro="">
      <xdr:nvCxnSpPr>
        <xdr:cNvPr id="262" name="直線コネクタ 261"/>
        <xdr:cNvCxnSpPr/>
      </xdr:nvCxnSpPr>
      <xdr:spPr>
        <a:xfrm>
          <a:off x="13004800" y="919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4" name="テキスト ボックス 263"/>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154957</xdr:rowOff>
    </xdr:from>
    <xdr:ext cx="762000" cy="259045"/>
    <xdr:sp macro="" textlink="">
      <xdr:nvSpPr>
        <xdr:cNvPr id="266" name="テキスト ボックス 265"/>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125730</xdr:rowOff>
    </xdr:from>
    <xdr:to>
      <xdr:col>82</xdr:col>
      <xdr:colOff>158750</xdr:colOff>
      <xdr:row>54</xdr:row>
      <xdr:rowOff>55880</xdr:rowOff>
    </xdr:to>
    <xdr:sp macro="" textlink="">
      <xdr:nvSpPr>
        <xdr:cNvPr id="272" name="楕円 271"/>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34307</xdr:rowOff>
    </xdr:from>
    <xdr:ext cx="762000" cy="259045"/>
    <xdr:sp macro="" textlink="">
      <xdr:nvSpPr>
        <xdr:cNvPr id="273" name="その他該当値テキスト"/>
        <xdr:cNvSpPr txBox="1"/>
      </xdr:nvSpPr>
      <xdr:spPr>
        <a:xfrm>
          <a:off x="16598900" y="91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57150</xdr:rowOff>
    </xdr:from>
    <xdr:to>
      <xdr:col>78</xdr:col>
      <xdr:colOff>120650</xdr:colOff>
      <xdr:row>53</xdr:row>
      <xdr:rowOff>158750</xdr:rowOff>
    </xdr:to>
    <xdr:sp macro="" textlink="">
      <xdr:nvSpPr>
        <xdr:cNvPr id="274" name="楕円 273"/>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168927</xdr:rowOff>
    </xdr:from>
    <xdr:ext cx="736600" cy="259045"/>
    <xdr:sp macro="" textlink="">
      <xdr:nvSpPr>
        <xdr:cNvPr id="275" name="テキスト ボックス 274"/>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49530</xdr:rowOff>
    </xdr:from>
    <xdr:to>
      <xdr:col>74</xdr:col>
      <xdr:colOff>31750</xdr:colOff>
      <xdr:row>53</xdr:row>
      <xdr:rowOff>151130</xdr:rowOff>
    </xdr:to>
    <xdr:sp macro="" textlink="">
      <xdr:nvSpPr>
        <xdr:cNvPr id="276" name="楕円 275"/>
        <xdr:cNvSpPr/>
      </xdr:nvSpPr>
      <xdr:spPr>
        <a:xfrm>
          <a:off x="14732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161307</xdr:rowOff>
    </xdr:from>
    <xdr:ext cx="762000" cy="259045"/>
    <xdr:sp macro="" textlink="">
      <xdr:nvSpPr>
        <xdr:cNvPr id="277" name="テキスト ボックス 276"/>
        <xdr:cNvSpPr txBox="1"/>
      </xdr:nvSpPr>
      <xdr:spPr>
        <a:xfrm>
          <a:off x="14401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64770</xdr:rowOff>
    </xdr:from>
    <xdr:to>
      <xdr:col>69</xdr:col>
      <xdr:colOff>142875</xdr:colOff>
      <xdr:row>53</xdr:row>
      <xdr:rowOff>166370</xdr:rowOff>
    </xdr:to>
    <xdr:sp macro="" textlink="">
      <xdr:nvSpPr>
        <xdr:cNvPr id="278" name="楕円 277"/>
        <xdr:cNvSpPr/>
      </xdr:nvSpPr>
      <xdr:spPr>
        <a:xfrm>
          <a:off x="13843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5097</xdr:rowOff>
    </xdr:from>
    <xdr:ext cx="762000" cy="259045"/>
    <xdr:sp macro="" textlink="">
      <xdr:nvSpPr>
        <xdr:cNvPr id="279" name="テキスト ボックス 278"/>
        <xdr:cNvSpPr txBox="1"/>
      </xdr:nvSpPr>
      <xdr:spPr>
        <a:xfrm>
          <a:off x="13512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57150</xdr:rowOff>
    </xdr:from>
    <xdr:to>
      <xdr:col>65</xdr:col>
      <xdr:colOff>53975</xdr:colOff>
      <xdr:row>53</xdr:row>
      <xdr:rowOff>158750</xdr:rowOff>
    </xdr:to>
    <xdr:sp macro="" textlink="">
      <xdr:nvSpPr>
        <xdr:cNvPr id="280" name="楕円 279"/>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168927</xdr:rowOff>
    </xdr:from>
    <xdr:ext cx="762000" cy="259045"/>
    <xdr:sp macro="" textlink="">
      <xdr:nvSpPr>
        <xdr:cNvPr id="281" name="テキスト ボックス 280"/>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や広域連合への負担金増により、補助費等の経常収支比率は悪化傾向にある。また、ゴミ・し尿処理、介護保険なども広域化して事業運営しているため、類似団体よりも比率が高い。ただし、単独で行う任意団体等への補助金、交付金については、複数年に渡る見直しを行い、適正な補助金等支出に努め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50800</xdr:rowOff>
    </xdr:to>
    <xdr:cxnSp macro="">
      <xdr:nvCxnSpPr>
        <xdr:cNvPr id="314" name="直線コネクタ 313"/>
        <xdr:cNvCxnSpPr/>
      </xdr:nvCxnSpPr>
      <xdr:spPr>
        <a:xfrm>
          <a:off x="15671800" y="6550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5"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5080</xdr:rowOff>
    </xdr:from>
    <xdr:to>
      <xdr:col>78</xdr:col>
      <xdr:colOff>69850</xdr:colOff>
      <xdr:row>38</xdr:row>
      <xdr:rowOff>35560</xdr:rowOff>
    </xdr:to>
    <xdr:cxnSp macro="">
      <xdr:nvCxnSpPr>
        <xdr:cNvPr id="317" name="直線コネクタ 316"/>
        <xdr:cNvCxnSpPr/>
      </xdr:nvCxnSpPr>
      <xdr:spPr>
        <a:xfrm>
          <a:off x="14782800" y="652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5080</xdr:rowOff>
    </xdr:from>
    <xdr:to>
      <xdr:col>73</xdr:col>
      <xdr:colOff>180975</xdr:colOff>
      <xdr:row>38</xdr:row>
      <xdr:rowOff>27940</xdr:rowOff>
    </xdr:to>
    <xdr:cxnSp macro="">
      <xdr:nvCxnSpPr>
        <xdr:cNvPr id="320" name="直線コネクタ 319"/>
        <xdr:cNvCxnSpPr/>
      </xdr:nvCxnSpPr>
      <xdr:spPr>
        <a:xfrm flipV="1">
          <a:off x="13893800" y="652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77470</xdr:rowOff>
    </xdr:from>
    <xdr:to>
      <xdr:col>69</xdr:col>
      <xdr:colOff>92075</xdr:colOff>
      <xdr:row>38</xdr:row>
      <xdr:rowOff>27940</xdr:rowOff>
    </xdr:to>
    <xdr:cxnSp macro="">
      <xdr:nvCxnSpPr>
        <xdr:cNvPr id="323" name="直線コネクタ 322"/>
        <xdr:cNvCxnSpPr/>
      </xdr:nvCxnSpPr>
      <xdr:spPr>
        <a:xfrm>
          <a:off x="13004800" y="64211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7" name="テキスト ボックス 326"/>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33" name="楕円 332"/>
        <xdr:cNvSpPr/>
      </xdr:nvSpPr>
      <xdr:spPr>
        <a:xfrm>
          <a:off x="16459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143527</xdr:rowOff>
    </xdr:from>
    <xdr:ext cx="762000" cy="259045"/>
    <xdr:sp macro="" textlink="">
      <xdr:nvSpPr>
        <xdr:cNvPr id="334" name="補助費等該当値テキスト"/>
        <xdr:cNvSpPr txBox="1"/>
      </xdr:nvSpPr>
      <xdr:spPr>
        <a:xfrm>
          <a:off x="16598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35" name="楕円 334"/>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36" name="テキスト ボックス 335"/>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125730</xdr:rowOff>
    </xdr:from>
    <xdr:to>
      <xdr:col>74</xdr:col>
      <xdr:colOff>31750</xdr:colOff>
      <xdr:row>38</xdr:row>
      <xdr:rowOff>55880</xdr:rowOff>
    </xdr:to>
    <xdr:sp macro="" textlink="">
      <xdr:nvSpPr>
        <xdr:cNvPr id="337" name="楕円 336"/>
        <xdr:cNvSpPr/>
      </xdr:nvSpPr>
      <xdr:spPr>
        <a:xfrm>
          <a:off x="14732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40657</xdr:rowOff>
    </xdr:from>
    <xdr:ext cx="762000" cy="259045"/>
    <xdr:sp macro="" textlink="">
      <xdr:nvSpPr>
        <xdr:cNvPr id="338" name="テキスト ボックス 337"/>
        <xdr:cNvSpPr txBox="1"/>
      </xdr:nvSpPr>
      <xdr:spPr>
        <a:xfrm>
          <a:off x="14401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148590</xdr:rowOff>
    </xdr:from>
    <xdr:to>
      <xdr:col>69</xdr:col>
      <xdr:colOff>142875</xdr:colOff>
      <xdr:row>38</xdr:row>
      <xdr:rowOff>78740</xdr:rowOff>
    </xdr:to>
    <xdr:sp macro="" textlink="">
      <xdr:nvSpPr>
        <xdr:cNvPr id="339" name="楕円 338"/>
        <xdr:cNvSpPr/>
      </xdr:nvSpPr>
      <xdr:spPr>
        <a:xfrm>
          <a:off x="13843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63517</xdr:rowOff>
    </xdr:from>
    <xdr:ext cx="762000" cy="259045"/>
    <xdr:sp macro="" textlink="">
      <xdr:nvSpPr>
        <xdr:cNvPr id="340" name="テキスト ボックス 339"/>
        <xdr:cNvSpPr txBox="1"/>
      </xdr:nvSpPr>
      <xdr:spPr>
        <a:xfrm>
          <a:off x="13512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41" name="楕円 340"/>
        <xdr:cNvSpPr/>
      </xdr:nvSpPr>
      <xdr:spPr>
        <a:xfrm>
          <a:off x="12954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42" name="テキスト ボックス 341"/>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町長政策の下、地方債残高を増やさない財政運営に努めた結果、公債費の抑制につながっている。引き続き地方債の発行を抑制し、公債費の逓減に努める。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64951</xdr:rowOff>
    </xdr:from>
    <xdr:to>
      <xdr:col>24</xdr:col>
      <xdr:colOff>25400</xdr:colOff>
      <xdr:row>76</xdr:row>
      <xdr:rowOff>110671</xdr:rowOff>
    </xdr:to>
    <xdr:cxnSp macro="">
      <xdr:nvCxnSpPr>
        <xdr:cNvPr id="376" name="直線コネクタ 375"/>
        <xdr:cNvCxnSpPr/>
      </xdr:nvCxnSpPr>
      <xdr:spPr>
        <a:xfrm flipV="1">
          <a:off x="3987800" y="1309515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76</xdr:row>
      <xdr:rowOff>123734</xdr:rowOff>
    </xdr:to>
    <xdr:cxnSp macro="">
      <xdr:nvCxnSpPr>
        <xdr:cNvPr id="379" name="直線コネクタ 378"/>
        <xdr:cNvCxnSpPr/>
      </xdr:nvCxnSpPr>
      <xdr:spPr>
        <a:xfrm flipV="1">
          <a:off x="3098800" y="131408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123734</xdr:rowOff>
    </xdr:from>
    <xdr:to>
      <xdr:col>15</xdr:col>
      <xdr:colOff>98425</xdr:colOff>
      <xdr:row>76</xdr:row>
      <xdr:rowOff>162923</xdr:rowOff>
    </xdr:to>
    <xdr:cxnSp macro="">
      <xdr:nvCxnSpPr>
        <xdr:cNvPr id="382" name="直線コネクタ 381"/>
        <xdr:cNvCxnSpPr/>
      </xdr:nvCxnSpPr>
      <xdr:spPr>
        <a:xfrm flipV="1">
          <a:off x="2209800" y="131539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162923</xdr:rowOff>
    </xdr:from>
    <xdr:to>
      <xdr:col>11</xdr:col>
      <xdr:colOff>9525</xdr:colOff>
      <xdr:row>77</xdr:row>
      <xdr:rowOff>56787</xdr:rowOff>
    </xdr:to>
    <xdr:cxnSp macro="">
      <xdr:nvCxnSpPr>
        <xdr:cNvPr id="385" name="直線コネクタ 384"/>
        <xdr:cNvCxnSpPr/>
      </xdr:nvCxnSpPr>
      <xdr:spPr>
        <a:xfrm flipV="1">
          <a:off x="1320800" y="131931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88" name="フローチャート: 判断 387"/>
        <xdr:cNvSpPr/>
      </xdr:nvSpPr>
      <xdr:spPr>
        <a:xfrm>
          <a:off x="1270000" y="132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5822</xdr:rowOff>
    </xdr:from>
    <xdr:ext cx="762000" cy="259045"/>
    <xdr:sp macro="" textlink="">
      <xdr:nvSpPr>
        <xdr:cNvPr id="389" name="テキスト ボックス 388"/>
        <xdr:cNvSpPr txBox="1"/>
      </xdr:nvSpPr>
      <xdr:spPr>
        <a:xfrm>
          <a:off x="939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14151</xdr:rowOff>
    </xdr:from>
    <xdr:to>
      <xdr:col>24</xdr:col>
      <xdr:colOff>76200</xdr:colOff>
      <xdr:row>76</xdr:row>
      <xdr:rowOff>115751</xdr:rowOff>
    </xdr:to>
    <xdr:sp macro="" textlink="">
      <xdr:nvSpPr>
        <xdr:cNvPr id="395" name="楕円 394"/>
        <xdr:cNvSpPr/>
      </xdr:nvSpPr>
      <xdr:spPr>
        <a:xfrm>
          <a:off x="47752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30678</xdr:rowOff>
    </xdr:from>
    <xdr:ext cx="762000" cy="259045"/>
    <xdr:sp macro="" textlink="">
      <xdr:nvSpPr>
        <xdr:cNvPr id="396" name="公債費該当値テキスト"/>
        <xdr:cNvSpPr txBox="1"/>
      </xdr:nvSpPr>
      <xdr:spPr>
        <a:xfrm>
          <a:off x="4914900" y="1288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397" name="楕円 396"/>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98" name="テキスト ボックス 397"/>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72934</xdr:rowOff>
    </xdr:from>
    <xdr:to>
      <xdr:col>15</xdr:col>
      <xdr:colOff>149225</xdr:colOff>
      <xdr:row>77</xdr:row>
      <xdr:rowOff>3084</xdr:rowOff>
    </xdr:to>
    <xdr:sp macro="" textlink="">
      <xdr:nvSpPr>
        <xdr:cNvPr id="399" name="楕円 398"/>
        <xdr:cNvSpPr/>
      </xdr:nvSpPr>
      <xdr:spPr>
        <a:xfrm>
          <a:off x="3048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13261</xdr:rowOff>
    </xdr:from>
    <xdr:ext cx="762000" cy="259045"/>
    <xdr:sp macro="" textlink="">
      <xdr:nvSpPr>
        <xdr:cNvPr id="400" name="テキスト ボックス 399"/>
        <xdr:cNvSpPr txBox="1"/>
      </xdr:nvSpPr>
      <xdr:spPr>
        <a:xfrm>
          <a:off x="2717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112123</xdr:rowOff>
    </xdr:from>
    <xdr:to>
      <xdr:col>11</xdr:col>
      <xdr:colOff>60325</xdr:colOff>
      <xdr:row>77</xdr:row>
      <xdr:rowOff>42273</xdr:rowOff>
    </xdr:to>
    <xdr:sp macro="" textlink="">
      <xdr:nvSpPr>
        <xdr:cNvPr id="401" name="楕円 400"/>
        <xdr:cNvSpPr/>
      </xdr:nvSpPr>
      <xdr:spPr>
        <a:xfrm>
          <a:off x="2159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52450</xdr:rowOff>
    </xdr:from>
    <xdr:ext cx="762000" cy="259045"/>
    <xdr:sp macro="" textlink="">
      <xdr:nvSpPr>
        <xdr:cNvPr id="402" name="テキスト ボックス 401"/>
        <xdr:cNvSpPr txBox="1"/>
      </xdr:nvSpPr>
      <xdr:spPr>
        <a:xfrm>
          <a:off x="1828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403" name="楕円 402"/>
        <xdr:cNvSpPr/>
      </xdr:nvSpPr>
      <xdr:spPr>
        <a:xfrm>
          <a:off x="1270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404" name="テキスト ボックス 403"/>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前後の横ばいである。物件費を始め、類似団体より比率が高い区分については、支出逓減に努めたい。</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77</xdr:row>
      <xdr:rowOff>92711</xdr:rowOff>
    </xdr:to>
    <xdr:cxnSp macro="">
      <xdr:nvCxnSpPr>
        <xdr:cNvPr id="437" name="直線コネクタ 436"/>
        <xdr:cNvCxnSpPr/>
      </xdr:nvCxnSpPr>
      <xdr:spPr>
        <a:xfrm>
          <a:off x="15671800" y="13065761"/>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77</xdr:row>
      <xdr:rowOff>54611</xdr:rowOff>
    </xdr:to>
    <xdr:cxnSp macro="">
      <xdr:nvCxnSpPr>
        <xdr:cNvPr id="440" name="直線コネクタ 439"/>
        <xdr:cNvCxnSpPr/>
      </xdr:nvCxnSpPr>
      <xdr:spPr>
        <a:xfrm flipV="1">
          <a:off x="14782800" y="13065761"/>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2" name="テキスト ボックス 441"/>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77</xdr:row>
      <xdr:rowOff>54611</xdr:rowOff>
    </xdr:to>
    <xdr:cxnSp macro="">
      <xdr:nvCxnSpPr>
        <xdr:cNvPr id="443" name="直線コネクタ 442"/>
        <xdr:cNvCxnSpPr/>
      </xdr:nvCxnSpPr>
      <xdr:spPr>
        <a:xfrm>
          <a:off x="13893800" y="130886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77</xdr:row>
      <xdr:rowOff>123189</xdr:rowOff>
    </xdr:to>
    <xdr:cxnSp macro="">
      <xdr:nvCxnSpPr>
        <xdr:cNvPr id="446" name="直線コネクタ 445"/>
        <xdr:cNvCxnSpPr/>
      </xdr:nvCxnSpPr>
      <xdr:spPr>
        <a:xfrm flipV="1">
          <a:off x="13004800" y="1308862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フローチャート: 判断 44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0" name="テキスト ボックス 44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56" name="楕円 455"/>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57"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8" name="楕円 457"/>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9" name="テキスト ボックス 458"/>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3811</xdr:rowOff>
    </xdr:from>
    <xdr:to>
      <xdr:col>74</xdr:col>
      <xdr:colOff>31750</xdr:colOff>
      <xdr:row>77</xdr:row>
      <xdr:rowOff>105411</xdr:rowOff>
    </xdr:to>
    <xdr:sp macro="" textlink="">
      <xdr:nvSpPr>
        <xdr:cNvPr id="460" name="楕円 459"/>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90188</xdr:rowOff>
    </xdr:from>
    <xdr:ext cx="762000" cy="259045"/>
    <xdr:sp macro="" textlink="">
      <xdr:nvSpPr>
        <xdr:cNvPr id="461" name="テキスト ボックス 460"/>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62" name="楕円 461"/>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63" name="テキスト ボックス 462"/>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64" name="楕円 463"/>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65" name="テキスト ボックス 464"/>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50,075
48,589
31.14
16,078,641
15,735,051
313,454
9,699,362
8,568,989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本町は、自動車産業の集積地域にあることから類似団体平均を上回る税収等があり、財政力指数は、</a:t>
          </a:r>
          <a:r>
            <a:rPr kumimoji="1" lang="en-US" altLang="ja-JP" sz="1300">
              <a:latin typeface="ＭＳ Ｐゴシック" panose="020B0600070205080204" pitchFamily="50" charset="-128"/>
              <a:ea typeface="ＭＳ Ｐゴシック" panose="020B0600070205080204" pitchFamily="50" charset="-128"/>
            </a:rPr>
            <a:t>0.96</a:t>
          </a:r>
          <a:r>
            <a:rPr kumimoji="1" lang="ja-JP" altLang="en-US" sz="1300">
              <a:latin typeface="ＭＳ Ｐゴシック" panose="020B0600070205080204" pitchFamily="50" charset="-128"/>
              <a:ea typeface="ＭＳ Ｐゴシック" panose="020B0600070205080204" pitchFamily="50" charset="-128"/>
            </a:rPr>
            <a:t>と高い数値となっている。ただし、近年は、横ばい傾向にあるため、企業誘致に努め、税収増加等による歳入確保に努める。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46567</xdr:rowOff>
    </xdr:to>
    <xdr:cxnSp macro="">
      <xdr:nvCxnSpPr>
        <xdr:cNvPr id="72" name="直線コネクタ 71"/>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59972</xdr:rowOff>
    </xdr:to>
    <xdr:cxnSp macro="">
      <xdr:nvCxnSpPr>
        <xdr:cNvPr id="75" name="直線コネクタ 74"/>
        <xdr:cNvCxnSpPr/>
      </xdr:nvCxnSpPr>
      <xdr:spPr>
        <a:xfrm flipV="1">
          <a:off x="2336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73378</xdr:rowOff>
    </xdr:to>
    <xdr:cxnSp macro="">
      <xdr:nvCxnSpPr>
        <xdr:cNvPr id="78" name="直線コネクタ 77"/>
        <xdr:cNvCxnSpPr/>
      </xdr:nvCxnSpPr>
      <xdr:spPr>
        <a:xfrm flipV="1">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年度は退職者数の増加により収支比率が悪化した。今後も大量退職が続くことから、同程度の水準になることが見込まれる。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58928</xdr:rowOff>
    </xdr:from>
    <xdr:to>
      <xdr:col>23</xdr:col>
      <xdr:colOff>133350</xdr:colOff>
      <xdr:row>62</xdr:row>
      <xdr:rowOff>169926</xdr:rowOff>
    </xdr:to>
    <xdr:cxnSp macro="">
      <xdr:nvCxnSpPr>
        <xdr:cNvPr id="130" name="直線コネクタ 129"/>
        <xdr:cNvCxnSpPr/>
      </xdr:nvCxnSpPr>
      <xdr:spPr>
        <a:xfrm>
          <a:off x="4114800" y="1068882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58928</xdr:rowOff>
    </xdr:from>
    <xdr:to>
      <xdr:col>19</xdr:col>
      <xdr:colOff>133350</xdr:colOff>
      <xdr:row>63</xdr:row>
      <xdr:rowOff>17780</xdr:rowOff>
    </xdr:to>
    <xdr:cxnSp macro="">
      <xdr:nvCxnSpPr>
        <xdr:cNvPr id="133" name="直線コネクタ 132"/>
        <xdr:cNvCxnSpPr/>
      </xdr:nvCxnSpPr>
      <xdr:spPr>
        <a:xfrm flipV="1">
          <a:off x="3225800" y="1068882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112014</xdr:rowOff>
    </xdr:from>
    <xdr:to>
      <xdr:col>15</xdr:col>
      <xdr:colOff>82550</xdr:colOff>
      <xdr:row>63</xdr:row>
      <xdr:rowOff>17780</xdr:rowOff>
    </xdr:to>
    <xdr:cxnSp macro="">
      <xdr:nvCxnSpPr>
        <xdr:cNvPr id="136" name="直線コネクタ 135"/>
        <xdr:cNvCxnSpPr/>
      </xdr:nvCxnSpPr>
      <xdr:spPr>
        <a:xfrm>
          <a:off x="2336800" y="1074191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63</xdr:row>
      <xdr:rowOff>138430</xdr:rowOff>
    </xdr:to>
    <xdr:cxnSp macro="">
      <xdr:nvCxnSpPr>
        <xdr:cNvPr id="139" name="直線コネクタ 138"/>
        <xdr:cNvCxnSpPr/>
      </xdr:nvCxnSpPr>
      <xdr:spPr>
        <a:xfrm flipV="1">
          <a:off x="1447800" y="1074191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41" name="テキスト ボックス 140"/>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43" name="テキスト ボックス 142"/>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49" name="楕円 148"/>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135653</xdr:rowOff>
    </xdr:from>
    <xdr:ext cx="762000" cy="259045"/>
    <xdr:sp macro="" textlink="">
      <xdr:nvSpPr>
        <xdr:cNvPr id="150" name="財政構造の弾力性該当値テキスト"/>
        <xdr:cNvSpPr txBox="1"/>
      </xdr:nvSpPr>
      <xdr:spPr>
        <a:xfrm>
          <a:off x="50419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8128</xdr:rowOff>
    </xdr:from>
    <xdr:to>
      <xdr:col>19</xdr:col>
      <xdr:colOff>184150</xdr:colOff>
      <xdr:row>62</xdr:row>
      <xdr:rowOff>109728</xdr:rowOff>
    </xdr:to>
    <xdr:sp macro="" textlink="">
      <xdr:nvSpPr>
        <xdr:cNvPr id="151" name="楕円 150"/>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119905</xdr:rowOff>
    </xdr:from>
    <xdr:ext cx="736600" cy="259045"/>
    <xdr:sp macro="" textlink="">
      <xdr:nvSpPr>
        <xdr:cNvPr id="152" name="テキスト ボックス 151"/>
        <xdr:cNvSpPr txBox="1"/>
      </xdr:nvSpPr>
      <xdr:spPr>
        <a:xfrm>
          <a:off x="3733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3" name="楕円 152"/>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4" name="テキスト ボックス 153"/>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61214</xdr:rowOff>
    </xdr:from>
    <xdr:to>
      <xdr:col>11</xdr:col>
      <xdr:colOff>82550</xdr:colOff>
      <xdr:row>62</xdr:row>
      <xdr:rowOff>162814</xdr:rowOff>
    </xdr:to>
    <xdr:sp macro="" textlink="">
      <xdr:nvSpPr>
        <xdr:cNvPr id="155" name="楕円 154"/>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1541</xdr:rowOff>
    </xdr:from>
    <xdr:ext cx="762000" cy="259045"/>
    <xdr:sp macro="" textlink="">
      <xdr:nvSpPr>
        <xdr:cNvPr id="156" name="テキスト ボックス 155"/>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7" name="楕円 156"/>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8" name="テキスト ボックス 157"/>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し尿処理、介護保険事業の広域化などにより人件費支出が類似団体より低いこと、一部の経常的な物件費の予算額を前年度と同額とするなど物件費の抑制に努めたことなどにより、類似団体よりも低い決算額となった。しかし、退職者数の増加により人件費が増加した。今後も大量退職が続くことから、同程度の水準になることが見込まれるため、引き続き、人件費、物件費等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131604</xdr:rowOff>
    </xdr:from>
    <xdr:to>
      <xdr:col>23</xdr:col>
      <xdr:colOff>133350</xdr:colOff>
      <xdr:row>82</xdr:row>
      <xdr:rowOff>152436</xdr:rowOff>
    </xdr:to>
    <xdr:cxnSp macro="">
      <xdr:nvCxnSpPr>
        <xdr:cNvPr id="195" name="直線コネクタ 194"/>
        <xdr:cNvCxnSpPr/>
      </xdr:nvCxnSpPr>
      <xdr:spPr>
        <a:xfrm>
          <a:off x="4114800" y="14190504"/>
          <a:ext cx="838200" cy="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113392</xdr:rowOff>
    </xdr:from>
    <xdr:to>
      <xdr:col>19</xdr:col>
      <xdr:colOff>133350</xdr:colOff>
      <xdr:row>82</xdr:row>
      <xdr:rowOff>131604</xdr:rowOff>
    </xdr:to>
    <xdr:cxnSp macro="">
      <xdr:nvCxnSpPr>
        <xdr:cNvPr id="198" name="直線コネクタ 197"/>
        <xdr:cNvCxnSpPr/>
      </xdr:nvCxnSpPr>
      <xdr:spPr>
        <a:xfrm>
          <a:off x="3225800" y="14172292"/>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104510</xdr:rowOff>
    </xdr:from>
    <xdr:to>
      <xdr:col>15</xdr:col>
      <xdr:colOff>82550</xdr:colOff>
      <xdr:row>82</xdr:row>
      <xdr:rowOff>113392</xdr:rowOff>
    </xdr:to>
    <xdr:cxnSp macro="">
      <xdr:nvCxnSpPr>
        <xdr:cNvPr id="201" name="直線コネクタ 200"/>
        <xdr:cNvCxnSpPr/>
      </xdr:nvCxnSpPr>
      <xdr:spPr>
        <a:xfrm>
          <a:off x="2336800" y="14163410"/>
          <a:ext cx="8890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86286</xdr:rowOff>
    </xdr:from>
    <xdr:to>
      <xdr:col>11</xdr:col>
      <xdr:colOff>31750</xdr:colOff>
      <xdr:row>82</xdr:row>
      <xdr:rowOff>104510</xdr:rowOff>
    </xdr:to>
    <xdr:cxnSp macro="">
      <xdr:nvCxnSpPr>
        <xdr:cNvPr id="204" name="直線コネクタ 203"/>
        <xdr:cNvCxnSpPr/>
      </xdr:nvCxnSpPr>
      <xdr:spPr>
        <a:xfrm>
          <a:off x="1447800" y="14145186"/>
          <a:ext cx="8890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101177</xdr:rowOff>
    </xdr:from>
    <xdr:to>
      <xdr:col>7</xdr:col>
      <xdr:colOff>31750</xdr:colOff>
      <xdr:row>84</xdr:row>
      <xdr:rowOff>31327</xdr:rowOff>
    </xdr:to>
    <xdr:sp macro="" textlink="">
      <xdr:nvSpPr>
        <xdr:cNvPr id="207" name="フローチャート: 判断 206"/>
        <xdr:cNvSpPr/>
      </xdr:nvSpPr>
      <xdr:spPr>
        <a:xfrm>
          <a:off x="13970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16104</xdr:rowOff>
    </xdr:from>
    <xdr:ext cx="762000" cy="259045"/>
    <xdr:sp macro="" textlink="">
      <xdr:nvSpPr>
        <xdr:cNvPr id="208" name="テキスト ボックス 207"/>
        <xdr:cNvSpPr txBox="1"/>
      </xdr:nvSpPr>
      <xdr:spPr>
        <a:xfrm>
          <a:off x="1066800" y="1441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101636</xdr:rowOff>
    </xdr:from>
    <xdr:to>
      <xdr:col>23</xdr:col>
      <xdr:colOff>184150</xdr:colOff>
      <xdr:row>83</xdr:row>
      <xdr:rowOff>31786</xdr:rowOff>
    </xdr:to>
    <xdr:sp macro="" textlink="">
      <xdr:nvSpPr>
        <xdr:cNvPr id="214" name="楕円 213"/>
        <xdr:cNvSpPr/>
      </xdr:nvSpPr>
      <xdr:spPr>
        <a:xfrm>
          <a:off x="4902200" y="1416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118163</xdr:rowOff>
    </xdr:from>
    <xdr:ext cx="762000" cy="259045"/>
    <xdr:sp macro="" textlink="">
      <xdr:nvSpPr>
        <xdr:cNvPr id="215" name="人件費・物件費等の状況該当値テキスト"/>
        <xdr:cNvSpPr txBox="1"/>
      </xdr:nvSpPr>
      <xdr:spPr>
        <a:xfrm>
          <a:off x="5041900" y="1400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80804</xdr:rowOff>
    </xdr:from>
    <xdr:to>
      <xdr:col>19</xdr:col>
      <xdr:colOff>184150</xdr:colOff>
      <xdr:row>83</xdr:row>
      <xdr:rowOff>10954</xdr:rowOff>
    </xdr:to>
    <xdr:sp macro="" textlink="">
      <xdr:nvSpPr>
        <xdr:cNvPr id="216" name="楕円 215"/>
        <xdr:cNvSpPr/>
      </xdr:nvSpPr>
      <xdr:spPr>
        <a:xfrm>
          <a:off x="4064000" y="141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21131</xdr:rowOff>
    </xdr:from>
    <xdr:ext cx="736600" cy="259045"/>
    <xdr:sp macro="" textlink="">
      <xdr:nvSpPr>
        <xdr:cNvPr id="217" name="テキスト ボックス 216"/>
        <xdr:cNvSpPr txBox="1"/>
      </xdr:nvSpPr>
      <xdr:spPr>
        <a:xfrm>
          <a:off x="3733800" y="139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62592</xdr:rowOff>
    </xdr:from>
    <xdr:to>
      <xdr:col>15</xdr:col>
      <xdr:colOff>133350</xdr:colOff>
      <xdr:row>82</xdr:row>
      <xdr:rowOff>164192</xdr:rowOff>
    </xdr:to>
    <xdr:sp macro="" textlink="">
      <xdr:nvSpPr>
        <xdr:cNvPr id="218" name="楕円 217"/>
        <xdr:cNvSpPr/>
      </xdr:nvSpPr>
      <xdr:spPr>
        <a:xfrm>
          <a:off x="3175000" y="141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2919</xdr:rowOff>
    </xdr:from>
    <xdr:ext cx="762000" cy="259045"/>
    <xdr:sp macro="" textlink="">
      <xdr:nvSpPr>
        <xdr:cNvPr id="219" name="テキスト ボックス 218"/>
        <xdr:cNvSpPr txBox="1"/>
      </xdr:nvSpPr>
      <xdr:spPr>
        <a:xfrm>
          <a:off x="2844800" y="138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53710</xdr:rowOff>
    </xdr:from>
    <xdr:to>
      <xdr:col>11</xdr:col>
      <xdr:colOff>82550</xdr:colOff>
      <xdr:row>82</xdr:row>
      <xdr:rowOff>155310</xdr:rowOff>
    </xdr:to>
    <xdr:sp macro="" textlink="">
      <xdr:nvSpPr>
        <xdr:cNvPr id="220" name="楕円 219"/>
        <xdr:cNvSpPr/>
      </xdr:nvSpPr>
      <xdr:spPr>
        <a:xfrm>
          <a:off x="2286000" y="141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165487</xdr:rowOff>
    </xdr:from>
    <xdr:ext cx="762000" cy="259045"/>
    <xdr:sp macro="" textlink="">
      <xdr:nvSpPr>
        <xdr:cNvPr id="221" name="テキスト ボックス 220"/>
        <xdr:cNvSpPr txBox="1"/>
      </xdr:nvSpPr>
      <xdr:spPr>
        <a:xfrm>
          <a:off x="1955800" y="1388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35486</xdr:rowOff>
    </xdr:from>
    <xdr:to>
      <xdr:col>7</xdr:col>
      <xdr:colOff>31750</xdr:colOff>
      <xdr:row>82</xdr:row>
      <xdr:rowOff>137086</xdr:rowOff>
    </xdr:to>
    <xdr:sp macro="" textlink="">
      <xdr:nvSpPr>
        <xdr:cNvPr id="222" name="楕円 221"/>
        <xdr:cNvSpPr/>
      </xdr:nvSpPr>
      <xdr:spPr>
        <a:xfrm>
          <a:off x="1397000" y="1409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147263</xdr:rowOff>
    </xdr:from>
    <xdr:ext cx="762000" cy="259045"/>
    <xdr:sp macro="" textlink="">
      <xdr:nvSpPr>
        <xdr:cNvPr id="223" name="テキスト ボックス 222"/>
        <xdr:cNvSpPr txBox="1"/>
      </xdr:nvSpPr>
      <xdr:spPr>
        <a:xfrm>
          <a:off x="1066800" y="1386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類似団体平均より高い数値となっているものの、指数は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を下回っており、給与水準は適正の範囲内であると考える。今後も適正な給与制度の運用に努める。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154214</xdr:rowOff>
    </xdr:to>
    <xdr:cxnSp macro="">
      <xdr:nvCxnSpPr>
        <xdr:cNvPr id="259" name="直線コネクタ 258"/>
        <xdr:cNvCxnSpPr/>
      </xdr:nvCxnSpPr>
      <xdr:spPr>
        <a:xfrm flipV="1">
          <a:off x="16179800" y="1501865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154214</xdr:rowOff>
    </xdr:to>
    <xdr:cxnSp macro="">
      <xdr:nvCxnSpPr>
        <xdr:cNvPr id="262" name="直線コネクタ 261"/>
        <xdr:cNvCxnSpPr/>
      </xdr:nvCxnSpPr>
      <xdr:spPr>
        <a:xfrm>
          <a:off x="15290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87</xdr:row>
      <xdr:rowOff>102507</xdr:rowOff>
    </xdr:to>
    <xdr:cxnSp macro="">
      <xdr:nvCxnSpPr>
        <xdr:cNvPr id="265" name="直線コネクタ 264"/>
        <xdr:cNvCxnSpPr/>
      </xdr:nvCxnSpPr>
      <xdr:spPr>
        <a:xfrm>
          <a:off x="14401800" y="148980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153307</xdr:rowOff>
    </xdr:to>
    <xdr:cxnSp macro="">
      <xdr:nvCxnSpPr>
        <xdr:cNvPr id="268" name="直線コネクタ 267"/>
        <xdr:cNvCxnSpPr/>
      </xdr:nvCxnSpPr>
      <xdr:spPr>
        <a:xfrm>
          <a:off x="13512800" y="1474288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1" name="フローチャート: 判断 270"/>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2" name="テキスト ボックス 271"/>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8" name="楕円 277"/>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9" name="給与水準   （国との比較）該当値テキスト"/>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80" name="楕円 279"/>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81" name="テキスト ボックス 280"/>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2" name="楕円 281"/>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3" name="テキスト ボックス 282"/>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4" name="楕円 283"/>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5" name="テキスト ボックス 284"/>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6" name="楕円 285"/>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7" name="テキスト ボックス 286"/>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ごみ・し尿処理や介護保険業務の広域化などにより類似団体よりも下回る職員数となっている。引き続き、事業の広域化、民間活用等により職員数の抑制に努める。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81462</xdr:rowOff>
    </xdr:from>
    <xdr:to>
      <xdr:col>81</xdr:col>
      <xdr:colOff>44450</xdr:colOff>
      <xdr:row>61</xdr:row>
      <xdr:rowOff>131445</xdr:rowOff>
    </xdr:to>
    <xdr:cxnSp macro="">
      <xdr:nvCxnSpPr>
        <xdr:cNvPr id="324" name="直線コネクタ 323"/>
        <xdr:cNvCxnSpPr/>
      </xdr:nvCxnSpPr>
      <xdr:spPr>
        <a:xfrm>
          <a:off x="16179800" y="10539912"/>
          <a:ext cx="8382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59055</xdr:rowOff>
    </xdr:from>
    <xdr:to>
      <xdr:col>77</xdr:col>
      <xdr:colOff>44450</xdr:colOff>
      <xdr:row>61</xdr:row>
      <xdr:rowOff>81462</xdr:rowOff>
    </xdr:to>
    <xdr:cxnSp macro="">
      <xdr:nvCxnSpPr>
        <xdr:cNvPr id="327" name="直線コネクタ 326"/>
        <xdr:cNvCxnSpPr/>
      </xdr:nvCxnSpPr>
      <xdr:spPr>
        <a:xfrm>
          <a:off x="15290800" y="10517505"/>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34925</xdr:rowOff>
    </xdr:from>
    <xdr:to>
      <xdr:col>72</xdr:col>
      <xdr:colOff>203200</xdr:colOff>
      <xdr:row>61</xdr:row>
      <xdr:rowOff>59055</xdr:rowOff>
    </xdr:to>
    <xdr:cxnSp macro="">
      <xdr:nvCxnSpPr>
        <xdr:cNvPr id="330" name="直線コネクタ 329"/>
        <xdr:cNvCxnSpPr/>
      </xdr:nvCxnSpPr>
      <xdr:spPr>
        <a:xfrm>
          <a:off x="14401800" y="104933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163285</xdr:rowOff>
    </xdr:from>
    <xdr:to>
      <xdr:col>68</xdr:col>
      <xdr:colOff>152400</xdr:colOff>
      <xdr:row>61</xdr:row>
      <xdr:rowOff>34925</xdr:rowOff>
    </xdr:to>
    <xdr:cxnSp macro="">
      <xdr:nvCxnSpPr>
        <xdr:cNvPr id="333" name="直線コネクタ 332"/>
        <xdr:cNvCxnSpPr/>
      </xdr:nvCxnSpPr>
      <xdr:spPr>
        <a:xfrm>
          <a:off x="13512800" y="10450285"/>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5" name="テキスト ボックス 334"/>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36" name="フローチャート: 判断 335"/>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91185</xdr:rowOff>
    </xdr:from>
    <xdr:ext cx="762000" cy="259045"/>
    <xdr:sp macro="" textlink="">
      <xdr:nvSpPr>
        <xdr:cNvPr id="337" name="テキスト ボックス 336"/>
        <xdr:cNvSpPr txBox="1"/>
      </xdr:nvSpPr>
      <xdr:spPr>
        <a:xfrm>
          <a:off x="13131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43" name="楕円 342"/>
        <xdr:cNvSpPr/>
      </xdr:nvSpPr>
      <xdr:spPr>
        <a:xfrm>
          <a:off x="16967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52722</xdr:rowOff>
    </xdr:from>
    <xdr:ext cx="762000" cy="259045"/>
    <xdr:sp macro="" textlink="">
      <xdr:nvSpPr>
        <xdr:cNvPr id="344" name="定員管理の状況該当値テキスト"/>
        <xdr:cNvSpPr txBox="1"/>
      </xdr:nvSpPr>
      <xdr:spPr>
        <a:xfrm>
          <a:off x="17106900" y="105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30662</xdr:rowOff>
    </xdr:from>
    <xdr:to>
      <xdr:col>77</xdr:col>
      <xdr:colOff>95250</xdr:colOff>
      <xdr:row>61</xdr:row>
      <xdr:rowOff>132262</xdr:rowOff>
    </xdr:to>
    <xdr:sp macro="" textlink="">
      <xdr:nvSpPr>
        <xdr:cNvPr id="345" name="楕円 344"/>
        <xdr:cNvSpPr/>
      </xdr:nvSpPr>
      <xdr:spPr>
        <a:xfrm>
          <a:off x="16129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142439</xdr:rowOff>
    </xdr:from>
    <xdr:ext cx="736600" cy="259045"/>
    <xdr:sp macro="" textlink="">
      <xdr:nvSpPr>
        <xdr:cNvPr id="346" name="テキスト ボックス 345"/>
        <xdr:cNvSpPr txBox="1"/>
      </xdr:nvSpPr>
      <xdr:spPr>
        <a:xfrm>
          <a:off x="15798800" y="1025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8255</xdr:rowOff>
    </xdr:from>
    <xdr:to>
      <xdr:col>73</xdr:col>
      <xdr:colOff>44450</xdr:colOff>
      <xdr:row>61</xdr:row>
      <xdr:rowOff>109855</xdr:rowOff>
    </xdr:to>
    <xdr:sp macro="" textlink="">
      <xdr:nvSpPr>
        <xdr:cNvPr id="347" name="楕円 346"/>
        <xdr:cNvSpPr/>
      </xdr:nvSpPr>
      <xdr:spPr>
        <a:xfrm>
          <a:off x="15240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48" name="テキスト ボックス 347"/>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155575</xdr:rowOff>
    </xdr:from>
    <xdr:to>
      <xdr:col>68</xdr:col>
      <xdr:colOff>203200</xdr:colOff>
      <xdr:row>61</xdr:row>
      <xdr:rowOff>85725</xdr:rowOff>
    </xdr:to>
    <xdr:sp macro="" textlink="">
      <xdr:nvSpPr>
        <xdr:cNvPr id="349" name="楕円 348"/>
        <xdr:cNvSpPr/>
      </xdr:nvSpPr>
      <xdr:spPr>
        <a:xfrm>
          <a:off x="14351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50" name="テキスト ボックス 349"/>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51" name="楕円 350"/>
        <xdr:cNvSpPr/>
      </xdr:nvSpPr>
      <xdr:spPr>
        <a:xfrm>
          <a:off x="13462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52" name="テキスト ボックス 351"/>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を増やさない財政運営により、近年は地方債の元利償還金、準元利償還金が逓減傾向にあるため、実質公債費比率も逓減傾向にある。引き続き規律ある財政運営により実質公債費比率の減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49349</xdr:rowOff>
    </xdr:to>
    <xdr:cxnSp macro="">
      <xdr:nvCxnSpPr>
        <xdr:cNvPr id="387" name="直線コネクタ 386"/>
        <xdr:cNvCxnSpPr/>
      </xdr:nvCxnSpPr>
      <xdr:spPr>
        <a:xfrm flipV="1">
          <a:off x="16179800" y="6536872"/>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42454</xdr:rowOff>
    </xdr:from>
    <xdr:to>
      <xdr:col>77</xdr:col>
      <xdr:colOff>44450</xdr:colOff>
      <xdr:row>38</xdr:row>
      <xdr:rowOff>49349</xdr:rowOff>
    </xdr:to>
    <xdr:cxnSp macro="">
      <xdr:nvCxnSpPr>
        <xdr:cNvPr id="390" name="直線コネクタ 389"/>
        <xdr:cNvCxnSpPr/>
      </xdr:nvCxnSpPr>
      <xdr:spPr>
        <a:xfrm>
          <a:off x="15290800" y="655755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42454</xdr:rowOff>
    </xdr:from>
    <xdr:to>
      <xdr:col>72</xdr:col>
      <xdr:colOff>203200</xdr:colOff>
      <xdr:row>38</xdr:row>
      <xdr:rowOff>70031</xdr:rowOff>
    </xdr:to>
    <xdr:cxnSp macro="">
      <xdr:nvCxnSpPr>
        <xdr:cNvPr id="393" name="直線コネクタ 392"/>
        <xdr:cNvCxnSpPr/>
      </xdr:nvCxnSpPr>
      <xdr:spPr>
        <a:xfrm flipV="1">
          <a:off x="14401800" y="655755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70031</xdr:rowOff>
    </xdr:from>
    <xdr:to>
      <xdr:col>68</xdr:col>
      <xdr:colOff>152400</xdr:colOff>
      <xdr:row>38</xdr:row>
      <xdr:rowOff>118291</xdr:rowOff>
    </xdr:to>
    <xdr:cxnSp macro="">
      <xdr:nvCxnSpPr>
        <xdr:cNvPr id="396" name="直線コネクタ 395"/>
        <xdr:cNvCxnSpPr/>
      </xdr:nvCxnSpPr>
      <xdr:spPr>
        <a:xfrm flipV="1">
          <a:off x="13512800" y="658513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398" name="テキスト ボックス 397"/>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399" name="フローチャート: 判断 398"/>
        <xdr:cNvSpPr/>
      </xdr:nvSpPr>
      <xdr:spPr>
        <a:xfrm>
          <a:off x="13462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32493</xdr:rowOff>
    </xdr:from>
    <xdr:ext cx="762000" cy="259045"/>
    <xdr:sp macro="" textlink="">
      <xdr:nvSpPr>
        <xdr:cNvPr id="400" name="テキスト ボックス 399"/>
        <xdr:cNvSpPr txBox="1"/>
      </xdr:nvSpPr>
      <xdr:spPr>
        <a:xfrm>
          <a:off x="13131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142422</xdr:rowOff>
    </xdr:from>
    <xdr:to>
      <xdr:col>81</xdr:col>
      <xdr:colOff>95250</xdr:colOff>
      <xdr:row>38</xdr:row>
      <xdr:rowOff>72572</xdr:rowOff>
    </xdr:to>
    <xdr:sp macro="" textlink="">
      <xdr:nvSpPr>
        <xdr:cNvPr id="406" name="楕円 405"/>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158949</xdr:rowOff>
    </xdr:from>
    <xdr:ext cx="762000" cy="259045"/>
    <xdr:sp macro="" textlink="">
      <xdr:nvSpPr>
        <xdr:cNvPr id="407" name="公債費負担の状況該当値テキスト"/>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169999</xdr:rowOff>
    </xdr:from>
    <xdr:to>
      <xdr:col>77</xdr:col>
      <xdr:colOff>95250</xdr:colOff>
      <xdr:row>38</xdr:row>
      <xdr:rowOff>100149</xdr:rowOff>
    </xdr:to>
    <xdr:sp macro="" textlink="">
      <xdr:nvSpPr>
        <xdr:cNvPr id="408" name="楕円 407"/>
        <xdr:cNvSpPr/>
      </xdr:nvSpPr>
      <xdr:spPr>
        <a:xfrm>
          <a:off x="16129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110326</xdr:rowOff>
    </xdr:from>
    <xdr:ext cx="736600" cy="259045"/>
    <xdr:sp macro="" textlink="">
      <xdr:nvSpPr>
        <xdr:cNvPr id="409" name="テキスト ボックス 408"/>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163104</xdr:rowOff>
    </xdr:from>
    <xdr:to>
      <xdr:col>73</xdr:col>
      <xdr:colOff>44450</xdr:colOff>
      <xdr:row>38</xdr:row>
      <xdr:rowOff>93254</xdr:rowOff>
    </xdr:to>
    <xdr:sp macro="" textlink="">
      <xdr:nvSpPr>
        <xdr:cNvPr id="410" name="楕円 409"/>
        <xdr:cNvSpPr/>
      </xdr:nvSpPr>
      <xdr:spPr>
        <a:xfrm>
          <a:off x="15240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103431</xdr:rowOff>
    </xdr:from>
    <xdr:ext cx="762000" cy="259045"/>
    <xdr:sp macro="" textlink="">
      <xdr:nvSpPr>
        <xdr:cNvPr id="411" name="テキスト ボックス 410"/>
        <xdr:cNvSpPr txBox="1"/>
      </xdr:nvSpPr>
      <xdr:spPr>
        <a:xfrm>
          <a:off x="14909800" y="627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19231</xdr:rowOff>
    </xdr:from>
    <xdr:to>
      <xdr:col>68</xdr:col>
      <xdr:colOff>203200</xdr:colOff>
      <xdr:row>38</xdr:row>
      <xdr:rowOff>120831</xdr:rowOff>
    </xdr:to>
    <xdr:sp macro="" textlink="">
      <xdr:nvSpPr>
        <xdr:cNvPr id="412" name="楕円 411"/>
        <xdr:cNvSpPr/>
      </xdr:nvSpPr>
      <xdr:spPr>
        <a:xfrm>
          <a:off x="143510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131008</xdr:rowOff>
    </xdr:from>
    <xdr:ext cx="762000" cy="259045"/>
    <xdr:sp macro="" textlink="">
      <xdr:nvSpPr>
        <xdr:cNvPr id="413" name="テキスト ボックス 412"/>
        <xdr:cNvSpPr txBox="1"/>
      </xdr:nvSpPr>
      <xdr:spPr>
        <a:xfrm>
          <a:off x="14020800" y="630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67491</xdr:rowOff>
    </xdr:from>
    <xdr:to>
      <xdr:col>64</xdr:col>
      <xdr:colOff>152400</xdr:colOff>
      <xdr:row>38</xdr:row>
      <xdr:rowOff>169091</xdr:rowOff>
    </xdr:to>
    <xdr:sp macro="" textlink="">
      <xdr:nvSpPr>
        <xdr:cNvPr id="414" name="楕円 413"/>
        <xdr:cNvSpPr/>
      </xdr:nvSpPr>
      <xdr:spPr>
        <a:xfrm>
          <a:off x="134620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7819</xdr:rowOff>
    </xdr:from>
    <xdr:ext cx="762000" cy="259045"/>
    <xdr:sp macro="" textlink="">
      <xdr:nvSpPr>
        <xdr:cNvPr id="415" name="テキスト ボックス 414"/>
        <xdr:cNvSpPr txBox="1"/>
      </xdr:nvSpPr>
      <xdr:spPr>
        <a:xfrm>
          <a:off x="13131800" y="635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地方債残高を増やさない財政運営と充当可能基金の増により、将来負担比率なしとなっている。引き続き規律ある財政運営を行い現状維持に努める。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51" name="将来負担の状況平均値テキスト"/>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2" name="フローチャート: 判断 451"/>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3" name="フローチャート: 判断 452"/>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4" name="テキスト ボックス 453"/>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5" name="フローチャート: 判断 454"/>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6" name="テキスト ボックス 455"/>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7" name="フローチャート: 判断 456"/>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8" name="テキスト ボックス 457"/>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59" name="フローチャート: 判断 458"/>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121877</xdr:rowOff>
    </xdr:from>
    <xdr:ext cx="762000" cy="259045"/>
    <xdr:sp macro="" textlink="">
      <xdr:nvSpPr>
        <xdr:cNvPr id="460" name="テキスト ボックス 459"/>
        <xdr:cNvSpPr txBox="1"/>
      </xdr:nvSpPr>
      <xdr:spPr>
        <a:xfrm>
          <a:off x="13131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144629</xdr:rowOff>
    </xdr:from>
    <xdr:to>
      <xdr:col>29</xdr:col>
      <xdr:colOff>127000</xdr:colOff>
      <xdr:row>18</xdr:row>
      <xdr:rowOff>2326</xdr:rowOff>
    </xdr:to>
    <xdr:cxnSp macro="">
      <xdr:nvCxnSpPr>
        <xdr:cNvPr id="52" name="直線コネクタ 51"/>
        <xdr:cNvCxnSpPr/>
      </xdr:nvCxnSpPr>
      <xdr:spPr bwMode="auto">
        <a:xfrm flipV="1">
          <a:off x="5003800" y="3106904"/>
          <a:ext cx="647700" cy="2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2326</xdr:rowOff>
    </xdr:from>
    <xdr:to>
      <xdr:col>26</xdr:col>
      <xdr:colOff>50800</xdr:colOff>
      <xdr:row>18</xdr:row>
      <xdr:rowOff>31048</xdr:rowOff>
    </xdr:to>
    <xdr:cxnSp macro="">
      <xdr:nvCxnSpPr>
        <xdr:cNvPr id="55" name="直線コネクタ 54"/>
        <xdr:cNvCxnSpPr/>
      </xdr:nvCxnSpPr>
      <xdr:spPr bwMode="auto">
        <a:xfrm flipV="1">
          <a:off x="4305300" y="3136051"/>
          <a:ext cx="698500" cy="2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28778</xdr:rowOff>
    </xdr:from>
    <xdr:to>
      <xdr:col>22</xdr:col>
      <xdr:colOff>114300</xdr:colOff>
      <xdr:row>18</xdr:row>
      <xdr:rowOff>31048</xdr:rowOff>
    </xdr:to>
    <xdr:cxnSp macro="">
      <xdr:nvCxnSpPr>
        <xdr:cNvPr id="58" name="直線コネクタ 57"/>
        <xdr:cNvCxnSpPr/>
      </xdr:nvCxnSpPr>
      <xdr:spPr bwMode="auto">
        <a:xfrm>
          <a:off x="3606800" y="3162503"/>
          <a:ext cx="698500" cy="2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28778</xdr:rowOff>
    </xdr:from>
    <xdr:to>
      <xdr:col>18</xdr:col>
      <xdr:colOff>177800</xdr:colOff>
      <xdr:row>18</xdr:row>
      <xdr:rowOff>41351</xdr:rowOff>
    </xdr:to>
    <xdr:cxnSp macro="">
      <xdr:nvCxnSpPr>
        <xdr:cNvPr id="61" name="直線コネクタ 60"/>
        <xdr:cNvCxnSpPr/>
      </xdr:nvCxnSpPr>
      <xdr:spPr bwMode="auto">
        <a:xfrm flipV="1">
          <a:off x="2908300" y="3162503"/>
          <a:ext cx="6985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141982</xdr:rowOff>
    </xdr:from>
    <xdr:to>
      <xdr:col>15</xdr:col>
      <xdr:colOff>101600</xdr:colOff>
      <xdr:row>17</xdr:row>
      <xdr:rowOff>72132</xdr:rowOff>
    </xdr:to>
    <xdr:sp macro="" textlink="">
      <xdr:nvSpPr>
        <xdr:cNvPr id="64" name="フローチャート: 判断 63"/>
        <xdr:cNvSpPr/>
      </xdr:nvSpPr>
      <xdr:spPr bwMode="auto">
        <a:xfrm>
          <a:off x="28575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82309</xdr:rowOff>
    </xdr:from>
    <xdr:ext cx="762000" cy="259045"/>
    <xdr:sp macro="" textlink="">
      <xdr:nvSpPr>
        <xdr:cNvPr id="65" name="テキスト ボックス 64"/>
        <xdr:cNvSpPr txBox="1"/>
      </xdr:nvSpPr>
      <xdr:spPr>
        <a:xfrm>
          <a:off x="2527300" y="270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93829</xdr:rowOff>
    </xdr:from>
    <xdr:to>
      <xdr:col>29</xdr:col>
      <xdr:colOff>177800</xdr:colOff>
      <xdr:row>18</xdr:row>
      <xdr:rowOff>23979</xdr:rowOff>
    </xdr:to>
    <xdr:sp macro="" textlink="">
      <xdr:nvSpPr>
        <xdr:cNvPr id="71" name="楕円 70"/>
        <xdr:cNvSpPr/>
      </xdr:nvSpPr>
      <xdr:spPr bwMode="auto">
        <a:xfrm>
          <a:off x="5600700" y="305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65906</xdr:rowOff>
    </xdr:from>
    <xdr:ext cx="762000" cy="259045"/>
    <xdr:sp macro="" textlink="">
      <xdr:nvSpPr>
        <xdr:cNvPr id="72" name="人口1人当たり決算額の推移該当値テキスト130"/>
        <xdr:cNvSpPr txBox="1"/>
      </xdr:nvSpPr>
      <xdr:spPr>
        <a:xfrm>
          <a:off x="5740400" y="30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122976</xdr:rowOff>
    </xdr:from>
    <xdr:to>
      <xdr:col>26</xdr:col>
      <xdr:colOff>101600</xdr:colOff>
      <xdr:row>18</xdr:row>
      <xdr:rowOff>53126</xdr:rowOff>
    </xdr:to>
    <xdr:sp macro="" textlink="">
      <xdr:nvSpPr>
        <xdr:cNvPr id="73" name="楕円 72"/>
        <xdr:cNvSpPr/>
      </xdr:nvSpPr>
      <xdr:spPr bwMode="auto">
        <a:xfrm>
          <a:off x="4953000" y="308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37903</xdr:rowOff>
    </xdr:from>
    <xdr:ext cx="736600" cy="259045"/>
    <xdr:sp macro="" textlink="">
      <xdr:nvSpPr>
        <xdr:cNvPr id="74" name="テキスト ボックス 73"/>
        <xdr:cNvSpPr txBox="1"/>
      </xdr:nvSpPr>
      <xdr:spPr>
        <a:xfrm>
          <a:off x="4622800" y="3171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151698</xdr:rowOff>
    </xdr:from>
    <xdr:to>
      <xdr:col>22</xdr:col>
      <xdr:colOff>165100</xdr:colOff>
      <xdr:row>18</xdr:row>
      <xdr:rowOff>81848</xdr:rowOff>
    </xdr:to>
    <xdr:sp macro="" textlink="">
      <xdr:nvSpPr>
        <xdr:cNvPr id="75" name="楕円 74"/>
        <xdr:cNvSpPr/>
      </xdr:nvSpPr>
      <xdr:spPr bwMode="auto">
        <a:xfrm>
          <a:off x="4254500" y="3113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66625</xdr:rowOff>
    </xdr:from>
    <xdr:ext cx="762000" cy="259045"/>
    <xdr:sp macro="" textlink="">
      <xdr:nvSpPr>
        <xdr:cNvPr id="76" name="テキスト ボックス 75"/>
        <xdr:cNvSpPr txBox="1"/>
      </xdr:nvSpPr>
      <xdr:spPr>
        <a:xfrm>
          <a:off x="3924300" y="320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149428</xdr:rowOff>
    </xdr:from>
    <xdr:to>
      <xdr:col>19</xdr:col>
      <xdr:colOff>38100</xdr:colOff>
      <xdr:row>18</xdr:row>
      <xdr:rowOff>79578</xdr:rowOff>
    </xdr:to>
    <xdr:sp macro="" textlink="">
      <xdr:nvSpPr>
        <xdr:cNvPr id="77" name="楕円 76"/>
        <xdr:cNvSpPr/>
      </xdr:nvSpPr>
      <xdr:spPr bwMode="auto">
        <a:xfrm>
          <a:off x="3556000" y="3111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64355</xdr:rowOff>
    </xdr:from>
    <xdr:ext cx="762000" cy="259045"/>
    <xdr:sp macro="" textlink="">
      <xdr:nvSpPr>
        <xdr:cNvPr id="78" name="テキスト ボックス 77"/>
        <xdr:cNvSpPr txBox="1"/>
      </xdr:nvSpPr>
      <xdr:spPr>
        <a:xfrm>
          <a:off x="3225800" y="319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162001</xdr:rowOff>
    </xdr:from>
    <xdr:to>
      <xdr:col>15</xdr:col>
      <xdr:colOff>101600</xdr:colOff>
      <xdr:row>18</xdr:row>
      <xdr:rowOff>92151</xdr:rowOff>
    </xdr:to>
    <xdr:sp macro="" textlink="">
      <xdr:nvSpPr>
        <xdr:cNvPr id="79" name="楕円 78"/>
        <xdr:cNvSpPr/>
      </xdr:nvSpPr>
      <xdr:spPr bwMode="auto">
        <a:xfrm>
          <a:off x="2857500" y="312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76928</xdr:rowOff>
    </xdr:from>
    <xdr:ext cx="762000" cy="259045"/>
    <xdr:sp macro="" textlink="">
      <xdr:nvSpPr>
        <xdr:cNvPr id="80" name="テキスト ボックス 79"/>
        <xdr:cNvSpPr txBox="1"/>
      </xdr:nvSpPr>
      <xdr:spPr>
        <a:xfrm>
          <a:off x="2527300" y="321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15805</xdr:rowOff>
    </xdr:from>
    <xdr:to>
      <xdr:col>29</xdr:col>
      <xdr:colOff>127000</xdr:colOff>
      <xdr:row>37</xdr:row>
      <xdr:rowOff>19748</xdr:rowOff>
    </xdr:to>
    <xdr:cxnSp macro="">
      <xdr:nvCxnSpPr>
        <xdr:cNvPr id="113" name="直線コネクタ 112"/>
        <xdr:cNvCxnSpPr/>
      </xdr:nvCxnSpPr>
      <xdr:spPr bwMode="auto">
        <a:xfrm>
          <a:off x="5003800" y="7140505"/>
          <a:ext cx="647700" cy="3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15805</xdr:rowOff>
    </xdr:from>
    <xdr:to>
      <xdr:col>26</xdr:col>
      <xdr:colOff>50800</xdr:colOff>
      <xdr:row>37</xdr:row>
      <xdr:rowOff>16739</xdr:rowOff>
    </xdr:to>
    <xdr:cxnSp macro="">
      <xdr:nvCxnSpPr>
        <xdr:cNvPr id="116" name="直線コネクタ 115"/>
        <xdr:cNvCxnSpPr/>
      </xdr:nvCxnSpPr>
      <xdr:spPr bwMode="auto">
        <a:xfrm flipV="1">
          <a:off x="4305300" y="7140505"/>
          <a:ext cx="698500" cy="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147383</xdr:rowOff>
    </xdr:from>
    <xdr:to>
      <xdr:col>22</xdr:col>
      <xdr:colOff>114300</xdr:colOff>
      <xdr:row>37</xdr:row>
      <xdr:rowOff>16739</xdr:rowOff>
    </xdr:to>
    <xdr:cxnSp macro="">
      <xdr:nvCxnSpPr>
        <xdr:cNvPr id="119" name="直線コネクタ 118"/>
        <xdr:cNvCxnSpPr/>
      </xdr:nvCxnSpPr>
      <xdr:spPr bwMode="auto">
        <a:xfrm>
          <a:off x="3606800" y="7100633"/>
          <a:ext cx="698500" cy="40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147383</xdr:rowOff>
    </xdr:from>
    <xdr:to>
      <xdr:col>18</xdr:col>
      <xdr:colOff>177800</xdr:colOff>
      <xdr:row>37</xdr:row>
      <xdr:rowOff>35255</xdr:rowOff>
    </xdr:to>
    <xdr:cxnSp macro="">
      <xdr:nvCxnSpPr>
        <xdr:cNvPr id="122" name="直線コネクタ 121"/>
        <xdr:cNvCxnSpPr/>
      </xdr:nvCxnSpPr>
      <xdr:spPr bwMode="auto">
        <a:xfrm flipV="1">
          <a:off x="2908300" y="7100633"/>
          <a:ext cx="698500" cy="5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6945</xdr:rowOff>
    </xdr:from>
    <xdr:ext cx="762000" cy="259045"/>
    <xdr:sp macro="" textlink="">
      <xdr:nvSpPr>
        <xdr:cNvPr id="124" name="テキスト ボックス 123"/>
        <xdr:cNvSpPr txBox="1"/>
      </xdr:nvSpPr>
      <xdr:spPr>
        <a:xfrm>
          <a:off x="32258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241364</xdr:rowOff>
    </xdr:from>
    <xdr:to>
      <xdr:col>15</xdr:col>
      <xdr:colOff>101600</xdr:colOff>
      <xdr:row>36</xdr:row>
      <xdr:rowOff>64</xdr:rowOff>
    </xdr:to>
    <xdr:sp macro="" textlink="">
      <xdr:nvSpPr>
        <xdr:cNvPr id="125" name="フローチャート: 判断 124"/>
        <xdr:cNvSpPr/>
      </xdr:nvSpPr>
      <xdr:spPr bwMode="auto">
        <a:xfrm>
          <a:off x="2857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10241</xdr:rowOff>
    </xdr:from>
    <xdr:ext cx="762000" cy="259045"/>
    <xdr:sp macro="" textlink="">
      <xdr:nvSpPr>
        <xdr:cNvPr id="126" name="テキスト ボックス 125"/>
        <xdr:cNvSpPr txBox="1"/>
      </xdr:nvSpPr>
      <xdr:spPr>
        <a:xfrm>
          <a:off x="25273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140398</xdr:rowOff>
    </xdr:from>
    <xdr:to>
      <xdr:col>29</xdr:col>
      <xdr:colOff>177800</xdr:colOff>
      <xdr:row>37</xdr:row>
      <xdr:rowOff>70548</xdr:rowOff>
    </xdr:to>
    <xdr:sp macro="" textlink="">
      <xdr:nvSpPr>
        <xdr:cNvPr id="132" name="楕円 131"/>
        <xdr:cNvSpPr/>
      </xdr:nvSpPr>
      <xdr:spPr bwMode="auto">
        <a:xfrm>
          <a:off x="5600700" y="7093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112475</xdr:rowOff>
    </xdr:from>
    <xdr:ext cx="762000" cy="259045"/>
    <xdr:sp macro="" textlink="">
      <xdr:nvSpPr>
        <xdr:cNvPr id="133" name="人口1人当たり決算額の推移該当値テキスト445"/>
        <xdr:cNvSpPr txBox="1"/>
      </xdr:nvSpPr>
      <xdr:spPr>
        <a:xfrm>
          <a:off x="5740400" y="7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136455</xdr:rowOff>
    </xdr:from>
    <xdr:to>
      <xdr:col>26</xdr:col>
      <xdr:colOff>101600</xdr:colOff>
      <xdr:row>37</xdr:row>
      <xdr:rowOff>66605</xdr:rowOff>
    </xdr:to>
    <xdr:sp macro="" textlink="">
      <xdr:nvSpPr>
        <xdr:cNvPr id="134" name="楕円 133"/>
        <xdr:cNvSpPr/>
      </xdr:nvSpPr>
      <xdr:spPr bwMode="auto">
        <a:xfrm>
          <a:off x="4953000" y="7089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51382</xdr:rowOff>
    </xdr:from>
    <xdr:ext cx="736600" cy="259045"/>
    <xdr:sp macro="" textlink="">
      <xdr:nvSpPr>
        <xdr:cNvPr id="135" name="テキスト ボックス 134"/>
        <xdr:cNvSpPr txBox="1"/>
      </xdr:nvSpPr>
      <xdr:spPr>
        <a:xfrm>
          <a:off x="4622800" y="7176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137389</xdr:rowOff>
    </xdr:from>
    <xdr:to>
      <xdr:col>22</xdr:col>
      <xdr:colOff>165100</xdr:colOff>
      <xdr:row>37</xdr:row>
      <xdr:rowOff>67539</xdr:rowOff>
    </xdr:to>
    <xdr:sp macro="" textlink="">
      <xdr:nvSpPr>
        <xdr:cNvPr id="136" name="楕円 135"/>
        <xdr:cNvSpPr/>
      </xdr:nvSpPr>
      <xdr:spPr bwMode="auto">
        <a:xfrm>
          <a:off x="4254500" y="709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52316</xdr:rowOff>
    </xdr:from>
    <xdr:ext cx="762000" cy="259045"/>
    <xdr:sp macro="" textlink="">
      <xdr:nvSpPr>
        <xdr:cNvPr id="137" name="テキスト ボックス 136"/>
        <xdr:cNvSpPr txBox="1"/>
      </xdr:nvSpPr>
      <xdr:spPr>
        <a:xfrm>
          <a:off x="3924300" y="717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96583</xdr:rowOff>
    </xdr:from>
    <xdr:to>
      <xdr:col>19</xdr:col>
      <xdr:colOff>38100</xdr:colOff>
      <xdr:row>37</xdr:row>
      <xdr:rowOff>26733</xdr:rowOff>
    </xdr:to>
    <xdr:sp macro="" textlink="">
      <xdr:nvSpPr>
        <xdr:cNvPr id="138" name="楕円 137"/>
        <xdr:cNvSpPr/>
      </xdr:nvSpPr>
      <xdr:spPr bwMode="auto">
        <a:xfrm>
          <a:off x="3556000" y="7049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11510</xdr:rowOff>
    </xdr:from>
    <xdr:ext cx="762000" cy="259045"/>
    <xdr:sp macro="" textlink="">
      <xdr:nvSpPr>
        <xdr:cNvPr id="139" name="テキスト ボックス 138"/>
        <xdr:cNvSpPr txBox="1"/>
      </xdr:nvSpPr>
      <xdr:spPr>
        <a:xfrm>
          <a:off x="3225800" y="713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155905</xdr:rowOff>
    </xdr:from>
    <xdr:to>
      <xdr:col>15</xdr:col>
      <xdr:colOff>101600</xdr:colOff>
      <xdr:row>37</xdr:row>
      <xdr:rowOff>86055</xdr:rowOff>
    </xdr:to>
    <xdr:sp macro="" textlink="">
      <xdr:nvSpPr>
        <xdr:cNvPr id="140" name="楕円 139"/>
        <xdr:cNvSpPr/>
      </xdr:nvSpPr>
      <xdr:spPr bwMode="auto">
        <a:xfrm>
          <a:off x="2857500" y="7109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70832</xdr:rowOff>
    </xdr:from>
    <xdr:ext cx="762000" cy="259045"/>
    <xdr:sp macro="" textlink="">
      <xdr:nvSpPr>
        <xdr:cNvPr id="141" name="テキスト ボックス 140"/>
        <xdr:cNvSpPr txBox="1"/>
      </xdr:nvSpPr>
      <xdr:spPr>
        <a:xfrm>
          <a:off x="2527300" y="719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50,075
48,589
31.14
16,078,641
15,735,051
313,454
9,699,362
8,568,989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42937</xdr:rowOff>
    </xdr:from>
    <xdr:to>
      <xdr:col>24</xdr:col>
      <xdr:colOff>63500</xdr:colOff>
      <xdr:row>38</xdr:row>
      <xdr:rowOff>102520</xdr:rowOff>
    </xdr:to>
    <xdr:cxnSp macro="">
      <xdr:nvCxnSpPr>
        <xdr:cNvPr id="63" name="直線コネクタ 62"/>
        <xdr:cNvCxnSpPr/>
      </xdr:nvCxnSpPr>
      <xdr:spPr>
        <a:xfrm flipV="1">
          <a:off x="3797300" y="6558037"/>
          <a:ext cx="838200" cy="5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54563</xdr:rowOff>
    </xdr:from>
    <xdr:to>
      <xdr:col>19</xdr:col>
      <xdr:colOff>177800</xdr:colOff>
      <xdr:row>38</xdr:row>
      <xdr:rowOff>102520</xdr:rowOff>
    </xdr:to>
    <xdr:cxnSp macro="">
      <xdr:nvCxnSpPr>
        <xdr:cNvPr id="66" name="直線コネクタ 65"/>
        <xdr:cNvCxnSpPr/>
      </xdr:nvCxnSpPr>
      <xdr:spPr>
        <a:xfrm>
          <a:off x="2908300" y="6569663"/>
          <a:ext cx="889000" cy="4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54563</xdr:rowOff>
    </xdr:from>
    <xdr:to>
      <xdr:col>15</xdr:col>
      <xdr:colOff>50800</xdr:colOff>
      <xdr:row>38</xdr:row>
      <xdr:rowOff>99761</xdr:rowOff>
    </xdr:to>
    <xdr:cxnSp macro="">
      <xdr:nvCxnSpPr>
        <xdr:cNvPr id="69" name="直線コネクタ 68"/>
        <xdr:cNvCxnSpPr/>
      </xdr:nvCxnSpPr>
      <xdr:spPr>
        <a:xfrm flipV="1">
          <a:off x="2019300" y="6569663"/>
          <a:ext cx="889000" cy="4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37614</xdr:rowOff>
    </xdr:from>
    <xdr:to>
      <xdr:col>10</xdr:col>
      <xdr:colOff>114300</xdr:colOff>
      <xdr:row>38</xdr:row>
      <xdr:rowOff>99761</xdr:rowOff>
    </xdr:to>
    <xdr:cxnSp macro="">
      <xdr:nvCxnSpPr>
        <xdr:cNvPr id="72" name="直線コネクタ 71"/>
        <xdr:cNvCxnSpPr/>
      </xdr:nvCxnSpPr>
      <xdr:spPr>
        <a:xfrm>
          <a:off x="1130300" y="6552714"/>
          <a:ext cx="889000" cy="6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143803</xdr:rowOff>
    </xdr:from>
    <xdr:ext cx="534377" cy="259045"/>
    <xdr:sp macro="" textlink="">
      <xdr:nvSpPr>
        <xdr:cNvPr id="76" name="テキスト ボックス 75"/>
        <xdr:cNvSpPr txBox="1"/>
      </xdr:nvSpPr>
      <xdr:spPr>
        <a:xfrm>
          <a:off x="863111" y="61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163587</xdr:rowOff>
    </xdr:from>
    <xdr:to>
      <xdr:col>24</xdr:col>
      <xdr:colOff>114300</xdr:colOff>
      <xdr:row>38</xdr:row>
      <xdr:rowOff>93737</xdr:rowOff>
    </xdr:to>
    <xdr:sp macro="" textlink="">
      <xdr:nvSpPr>
        <xdr:cNvPr id="82" name="楕円 81"/>
        <xdr:cNvSpPr/>
      </xdr:nvSpPr>
      <xdr:spPr>
        <a:xfrm>
          <a:off x="4584700" y="65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142014</xdr:rowOff>
    </xdr:from>
    <xdr:ext cx="534377" cy="259045"/>
    <xdr:sp macro="" textlink="">
      <xdr:nvSpPr>
        <xdr:cNvPr id="83" name="人件費該当値テキスト"/>
        <xdr:cNvSpPr txBox="1"/>
      </xdr:nvSpPr>
      <xdr:spPr>
        <a:xfrm>
          <a:off x="4686300" y="648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51720</xdr:rowOff>
    </xdr:from>
    <xdr:to>
      <xdr:col>20</xdr:col>
      <xdr:colOff>38100</xdr:colOff>
      <xdr:row>38</xdr:row>
      <xdr:rowOff>153320</xdr:rowOff>
    </xdr:to>
    <xdr:sp macro="" textlink="">
      <xdr:nvSpPr>
        <xdr:cNvPr id="84" name="楕円 83"/>
        <xdr:cNvSpPr/>
      </xdr:nvSpPr>
      <xdr:spPr>
        <a:xfrm>
          <a:off x="3746500" y="65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144447</xdr:rowOff>
    </xdr:from>
    <xdr:ext cx="534377" cy="259045"/>
    <xdr:sp macro="" textlink="">
      <xdr:nvSpPr>
        <xdr:cNvPr id="85" name="テキスト ボックス 84"/>
        <xdr:cNvSpPr txBox="1"/>
      </xdr:nvSpPr>
      <xdr:spPr>
        <a:xfrm>
          <a:off x="3530111" y="66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3763</xdr:rowOff>
    </xdr:from>
    <xdr:to>
      <xdr:col>15</xdr:col>
      <xdr:colOff>101600</xdr:colOff>
      <xdr:row>38</xdr:row>
      <xdr:rowOff>105363</xdr:rowOff>
    </xdr:to>
    <xdr:sp macro="" textlink="">
      <xdr:nvSpPr>
        <xdr:cNvPr id="86" name="楕円 85"/>
        <xdr:cNvSpPr/>
      </xdr:nvSpPr>
      <xdr:spPr>
        <a:xfrm>
          <a:off x="2857500" y="651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96490</xdr:rowOff>
    </xdr:from>
    <xdr:ext cx="534377" cy="259045"/>
    <xdr:sp macro="" textlink="">
      <xdr:nvSpPr>
        <xdr:cNvPr id="87" name="テキスト ボックス 86"/>
        <xdr:cNvSpPr txBox="1"/>
      </xdr:nvSpPr>
      <xdr:spPr>
        <a:xfrm>
          <a:off x="2641111" y="661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48961</xdr:rowOff>
    </xdr:from>
    <xdr:to>
      <xdr:col>10</xdr:col>
      <xdr:colOff>165100</xdr:colOff>
      <xdr:row>38</xdr:row>
      <xdr:rowOff>150561</xdr:rowOff>
    </xdr:to>
    <xdr:sp macro="" textlink="">
      <xdr:nvSpPr>
        <xdr:cNvPr id="88" name="楕円 87"/>
        <xdr:cNvSpPr/>
      </xdr:nvSpPr>
      <xdr:spPr>
        <a:xfrm>
          <a:off x="1968500" y="656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141688</xdr:rowOff>
    </xdr:from>
    <xdr:ext cx="534377" cy="259045"/>
    <xdr:sp macro="" textlink="">
      <xdr:nvSpPr>
        <xdr:cNvPr id="89" name="テキスト ボックス 88"/>
        <xdr:cNvSpPr txBox="1"/>
      </xdr:nvSpPr>
      <xdr:spPr>
        <a:xfrm>
          <a:off x="1752111" y="665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158264</xdr:rowOff>
    </xdr:from>
    <xdr:to>
      <xdr:col>6</xdr:col>
      <xdr:colOff>38100</xdr:colOff>
      <xdr:row>38</xdr:row>
      <xdr:rowOff>88413</xdr:rowOff>
    </xdr:to>
    <xdr:sp macro="" textlink="">
      <xdr:nvSpPr>
        <xdr:cNvPr id="90" name="楕円 89"/>
        <xdr:cNvSpPr/>
      </xdr:nvSpPr>
      <xdr:spPr>
        <a:xfrm>
          <a:off x="1079500" y="65019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79541</xdr:rowOff>
    </xdr:from>
    <xdr:ext cx="534377" cy="259045"/>
    <xdr:sp macro="" textlink="">
      <xdr:nvSpPr>
        <xdr:cNvPr id="91" name="テキスト ボックス 90"/>
        <xdr:cNvSpPr txBox="1"/>
      </xdr:nvSpPr>
      <xdr:spPr>
        <a:xfrm>
          <a:off x="863111" y="659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126797</xdr:rowOff>
    </xdr:from>
    <xdr:to>
      <xdr:col>24</xdr:col>
      <xdr:colOff>63500</xdr:colOff>
      <xdr:row>57</xdr:row>
      <xdr:rowOff>138061</xdr:rowOff>
    </xdr:to>
    <xdr:cxnSp macro="">
      <xdr:nvCxnSpPr>
        <xdr:cNvPr id="121" name="直線コネクタ 120"/>
        <xdr:cNvCxnSpPr/>
      </xdr:nvCxnSpPr>
      <xdr:spPr>
        <a:xfrm flipV="1">
          <a:off x="3797300" y="9899447"/>
          <a:ext cx="83820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138061</xdr:rowOff>
    </xdr:from>
    <xdr:to>
      <xdr:col>19</xdr:col>
      <xdr:colOff>177800</xdr:colOff>
      <xdr:row>57</xdr:row>
      <xdr:rowOff>146888</xdr:rowOff>
    </xdr:to>
    <xdr:cxnSp macro="">
      <xdr:nvCxnSpPr>
        <xdr:cNvPr id="124" name="直線コネクタ 123"/>
        <xdr:cNvCxnSpPr/>
      </xdr:nvCxnSpPr>
      <xdr:spPr>
        <a:xfrm flipV="1">
          <a:off x="2908300" y="9910711"/>
          <a:ext cx="889000" cy="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146888</xdr:rowOff>
    </xdr:from>
    <xdr:to>
      <xdr:col>15</xdr:col>
      <xdr:colOff>50800</xdr:colOff>
      <xdr:row>57</xdr:row>
      <xdr:rowOff>158496</xdr:rowOff>
    </xdr:to>
    <xdr:cxnSp macro="">
      <xdr:nvCxnSpPr>
        <xdr:cNvPr id="127" name="直線コネクタ 126"/>
        <xdr:cNvCxnSpPr/>
      </xdr:nvCxnSpPr>
      <xdr:spPr>
        <a:xfrm flipV="1">
          <a:off x="2019300" y="9919538"/>
          <a:ext cx="8890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158496</xdr:rowOff>
    </xdr:from>
    <xdr:to>
      <xdr:col>10</xdr:col>
      <xdr:colOff>114300</xdr:colOff>
      <xdr:row>58</xdr:row>
      <xdr:rowOff>153</xdr:rowOff>
    </xdr:to>
    <xdr:cxnSp macro="">
      <xdr:nvCxnSpPr>
        <xdr:cNvPr id="130" name="直線コネクタ 129"/>
        <xdr:cNvCxnSpPr/>
      </xdr:nvCxnSpPr>
      <xdr:spPr>
        <a:xfrm flipV="1">
          <a:off x="1130300" y="9931146"/>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33947</xdr:rowOff>
    </xdr:from>
    <xdr:to>
      <xdr:col>6</xdr:col>
      <xdr:colOff>38100</xdr:colOff>
      <xdr:row>57</xdr:row>
      <xdr:rowOff>135547</xdr:rowOff>
    </xdr:to>
    <xdr:sp macro="" textlink="">
      <xdr:nvSpPr>
        <xdr:cNvPr id="133" name="フローチャート: 判断 132"/>
        <xdr:cNvSpPr/>
      </xdr:nvSpPr>
      <xdr:spPr>
        <a:xfrm>
          <a:off x="1079500" y="9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152074</xdr:rowOff>
    </xdr:from>
    <xdr:ext cx="534377" cy="259045"/>
    <xdr:sp macro="" textlink="">
      <xdr:nvSpPr>
        <xdr:cNvPr id="134" name="テキスト ボックス 133"/>
        <xdr:cNvSpPr txBox="1"/>
      </xdr:nvSpPr>
      <xdr:spPr>
        <a:xfrm>
          <a:off x="863111" y="95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75997</xdr:rowOff>
    </xdr:from>
    <xdr:to>
      <xdr:col>24</xdr:col>
      <xdr:colOff>114300</xdr:colOff>
      <xdr:row>58</xdr:row>
      <xdr:rowOff>6147</xdr:rowOff>
    </xdr:to>
    <xdr:sp macro="" textlink="">
      <xdr:nvSpPr>
        <xdr:cNvPr id="140" name="楕円 139"/>
        <xdr:cNvSpPr/>
      </xdr:nvSpPr>
      <xdr:spPr>
        <a:xfrm>
          <a:off x="4584700" y="984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54424</xdr:rowOff>
    </xdr:from>
    <xdr:ext cx="534377" cy="259045"/>
    <xdr:sp macro="" textlink="">
      <xdr:nvSpPr>
        <xdr:cNvPr id="141" name="物件費該当値テキスト"/>
        <xdr:cNvSpPr txBox="1"/>
      </xdr:nvSpPr>
      <xdr:spPr>
        <a:xfrm>
          <a:off x="4686300" y="982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87261</xdr:rowOff>
    </xdr:from>
    <xdr:to>
      <xdr:col>20</xdr:col>
      <xdr:colOff>38100</xdr:colOff>
      <xdr:row>58</xdr:row>
      <xdr:rowOff>17411</xdr:rowOff>
    </xdr:to>
    <xdr:sp macro="" textlink="">
      <xdr:nvSpPr>
        <xdr:cNvPr id="142" name="楕円 141"/>
        <xdr:cNvSpPr/>
      </xdr:nvSpPr>
      <xdr:spPr>
        <a:xfrm>
          <a:off x="3746500" y="98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8538</xdr:rowOff>
    </xdr:from>
    <xdr:ext cx="534377" cy="259045"/>
    <xdr:sp macro="" textlink="">
      <xdr:nvSpPr>
        <xdr:cNvPr id="143" name="テキスト ボックス 142"/>
        <xdr:cNvSpPr txBox="1"/>
      </xdr:nvSpPr>
      <xdr:spPr>
        <a:xfrm>
          <a:off x="3530111" y="995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96088</xdr:rowOff>
    </xdr:from>
    <xdr:to>
      <xdr:col>15</xdr:col>
      <xdr:colOff>101600</xdr:colOff>
      <xdr:row>58</xdr:row>
      <xdr:rowOff>26238</xdr:rowOff>
    </xdr:to>
    <xdr:sp macro="" textlink="">
      <xdr:nvSpPr>
        <xdr:cNvPr id="144" name="楕円 143"/>
        <xdr:cNvSpPr/>
      </xdr:nvSpPr>
      <xdr:spPr>
        <a:xfrm>
          <a:off x="2857500" y="98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17365</xdr:rowOff>
    </xdr:from>
    <xdr:ext cx="534377" cy="259045"/>
    <xdr:sp macro="" textlink="">
      <xdr:nvSpPr>
        <xdr:cNvPr id="145" name="テキスト ボックス 144"/>
        <xdr:cNvSpPr txBox="1"/>
      </xdr:nvSpPr>
      <xdr:spPr>
        <a:xfrm>
          <a:off x="2641111" y="996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107696</xdr:rowOff>
    </xdr:from>
    <xdr:to>
      <xdr:col>10</xdr:col>
      <xdr:colOff>165100</xdr:colOff>
      <xdr:row>58</xdr:row>
      <xdr:rowOff>37846</xdr:rowOff>
    </xdr:to>
    <xdr:sp macro="" textlink="">
      <xdr:nvSpPr>
        <xdr:cNvPr id="146" name="楕円 145"/>
        <xdr:cNvSpPr/>
      </xdr:nvSpPr>
      <xdr:spPr>
        <a:xfrm>
          <a:off x="1968500" y="98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28973</xdr:rowOff>
    </xdr:from>
    <xdr:ext cx="534377" cy="259045"/>
    <xdr:sp macro="" textlink="">
      <xdr:nvSpPr>
        <xdr:cNvPr id="147" name="テキスト ボックス 146"/>
        <xdr:cNvSpPr txBox="1"/>
      </xdr:nvSpPr>
      <xdr:spPr>
        <a:xfrm>
          <a:off x="1752111" y="997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120803</xdr:rowOff>
    </xdr:from>
    <xdr:to>
      <xdr:col>6</xdr:col>
      <xdr:colOff>38100</xdr:colOff>
      <xdr:row>58</xdr:row>
      <xdr:rowOff>50953</xdr:rowOff>
    </xdr:to>
    <xdr:sp macro="" textlink="">
      <xdr:nvSpPr>
        <xdr:cNvPr id="148" name="楕円 147"/>
        <xdr:cNvSpPr/>
      </xdr:nvSpPr>
      <xdr:spPr>
        <a:xfrm>
          <a:off x="1079500" y="989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42080</xdr:rowOff>
    </xdr:from>
    <xdr:ext cx="534377" cy="259045"/>
    <xdr:sp macro="" textlink="">
      <xdr:nvSpPr>
        <xdr:cNvPr id="149" name="テキスト ボックス 148"/>
        <xdr:cNvSpPr txBox="1"/>
      </xdr:nvSpPr>
      <xdr:spPr>
        <a:xfrm>
          <a:off x="863111" y="99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133573</xdr:rowOff>
    </xdr:from>
    <xdr:to>
      <xdr:col>24</xdr:col>
      <xdr:colOff>63500</xdr:colOff>
      <xdr:row>77</xdr:row>
      <xdr:rowOff>147837</xdr:rowOff>
    </xdr:to>
    <xdr:cxnSp macro="">
      <xdr:nvCxnSpPr>
        <xdr:cNvPr id="176" name="直線コネクタ 175"/>
        <xdr:cNvCxnSpPr/>
      </xdr:nvCxnSpPr>
      <xdr:spPr>
        <a:xfrm flipV="1">
          <a:off x="3797300" y="13335223"/>
          <a:ext cx="8382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147837</xdr:rowOff>
    </xdr:from>
    <xdr:to>
      <xdr:col>19</xdr:col>
      <xdr:colOff>177800</xdr:colOff>
      <xdr:row>78</xdr:row>
      <xdr:rowOff>3911</xdr:rowOff>
    </xdr:to>
    <xdr:cxnSp macro="">
      <xdr:nvCxnSpPr>
        <xdr:cNvPr id="179" name="直線コネクタ 178"/>
        <xdr:cNvCxnSpPr/>
      </xdr:nvCxnSpPr>
      <xdr:spPr>
        <a:xfrm flipV="1">
          <a:off x="2908300" y="13349487"/>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3911</xdr:rowOff>
    </xdr:from>
    <xdr:to>
      <xdr:col>15</xdr:col>
      <xdr:colOff>50800</xdr:colOff>
      <xdr:row>78</xdr:row>
      <xdr:rowOff>19639</xdr:rowOff>
    </xdr:to>
    <xdr:cxnSp macro="">
      <xdr:nvCxnSpPr>
        <xdr:cNvPr id="182" name="直線コネクタ 181"/>
        <xdr:cNvCxnSpPr/>
      </xdr:nvCxnSpPr>
      <xdr:spPr>
        <a:xfrm flipV="1">
          <a:off x="2019300" y="13377011"/>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19639</xdr:rowOff>
    </xdr:from>
    <xdr:to>
      <xdr:col>10</xdr:col>
      <xdr:colOff>114300</xdr:colOff>
      <xdr:row>78</xdr:row>
      <xdr:rowOff>27687</xdr:rowOff>
    </xdr:to>
    <xdr:cxnSp macro="">
      <xdr:nvCxnSpPr>
        <xdr:cNvPr id="185" name="直線コネクタ 184"/>
        <xdr:cNvCxnSpPr/>
      </xdr:nvCxnSpPr>
      <xdr:spPr>
        <a:xfrm flipV="1">
          <a:off x="1130300" y="13392739"/>
          <a:ext cx="889000" cy="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69972</xdr:rowOff>
    </xdr:from>
    <xdr:to>
      <xdr:col>6</xdr:col>
      <xdr:colOff>38100</xdr:colOff>
      <xdr:row>77</xdr:row>
      <xdr:rowOff>122</xdr:rowOff>
    </xdr:to>
    <xdr:sp macro="" textlink="">
      <xdr:nvSpPr>
        <xdr:cNvPr id="188" name="フローチャート: 判断 187"/>
        <xdr:cNvSpPr/>
      </xdr:nvSpPr>
      <xdr:spPr>
        <a:xfrm>
          <a:off x="1079500" y="1310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16649</xdr:rowOff>
    </xdr:from>
    <xdr:ext cx="469744" cy="259045"/>
    <xdr:sp macro="" textlink="">
      <xdr:nvSpPr>
        <xdr:cNvPr id="189" name="テキスト ボックス 188"/>
        <xdr:cNvSpPr txBox="1"/>
      </xdr:nvSpPr>
      <xdr:spPr>
        <a:xfrm>
          <a:off x="895428" y="1287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82773</xdr:rowOff>
    </xdr:from>
    <xdr:to>
      <xdr:col>24</xdr:col>
      <xdr:colOff>114300</xdr:colOff>
      <xdr:row>78</xdr:row>
      <xdr:rowOff>12923</xdr:rowOff>
    </xdr:to>
    <xdr:sp macro="" textlink="">
      <xdr:nvSpPr>
        <xdr:cNvPr id="195" name="楕円 194"/>
        <xdr:cNvSpPr/>
      </xdr:nvSpPr>
      <xdr:spPr>
        <a:xfrm>
          <a:off x="4584700" y="1328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169150</xdr:rowOff>
    </xdr:from>
    <xdr:ext cx="469744" cy="259045"/>
    <xdr:sp macro="" textlink="">
      <xdr:nvSpPr>
        <xdr:cNvPr id="196" name="維持補修費該当値テキスト"/>
        <xdr:cNvSpPr txBox="1"/>
      </xdr:nvSpPr>
      <xdr:spPr>
        <a:xfrm>
          <a:off x="4686300" y="1319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97037</xdr:rowOff>
    </xdr:from>
    <xdr:to>
      <xdr:col>20</xdr:col>
      <xdr:colOff>38100</xdr:colOff>
      <xdr:row>78</xdr:row>
      <xdr:rowOff>27187</xdr:rowOff>
    </xdr:to>
    <xdr:sp macro="" textlink="">
      <xdr:nvSpPr>
        <xdr:cNvPr id="197" name="楕円 196"/>
        <xdr:cNvSpPr/>
      </xdr:nvSpPr>
      <xdr:spPr>
        <a:xfrm>
          <a:off x="3746500" y="132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18314</xdr:rowOff>
    </xdr:from>
    <xdr:ext cx="469744" cy="259045"/>
    <xdr:sp macro="" textlink="">
      <xdr:nvSpPr>
        <xdr:cNvPr id="198" name="テキスト ボックス 197"/>
        <xdr:cNvSpPr txBox="1"/>
      </xdr:nvSpPr>
      <xdr:spPr>
        <a:xfrm>
          <a:off x="3562428" y="1339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124561</xdr:rowOff>
    </xdr:from>
    <xdr:to>
      <xdr:col>15</xdr:col>
      <xdr:colOff>101600</xdr:colOff>
      <xdr:row>78</xdr:row>
      <xdr:rowOff>54711</xdr:rowOff>
    </xdr:to>
    <xdr:sp macro="" textlink="">
      <xdr:nvSpPr>
        <xdr:cNvPr id="199" name="楕円 198"/>
        <xdr:cNvSpPr/>
      </xdr:nvSpPr>
      <xdr:spPr>
        <a:xfrm>
          <a:off x="2857500" y="133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45838</xdr:rowOff>
    </xdr:from>
    <xdr:ext cx="469744" cy="259045"/>
    <xdr:sp macro="" textlink="">
      <xdr:nvSpPr>
        <xdr:cNvPr id="200" name="テキスト ボックス 199"/>
        <xdr:cNvSpPr txBox="1"/>
      </xdr:nvSpPr>
      <xdr:spPr>
        <a:xfrm>
          <a:off x="2673428" y="1341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140289</xdr:rowOff>
    </xdr:from>
    <xdr:to>
      <xdr:col>10</xdr:col>
      <xdr:colOff>165100</xdr:colOff>
      <xdr:row>78</xdr:row>
      <xdr:rowOff>70439</xdr:rowOff>
    </xdr:to>
    <xdr:sp macro="" textlink="">
      <xdr:nvSpPr>
        <xdr:cNvPr id="201" name="楕円 200"/>
        <xdr:cNvSpPr/>
      </xdr:nvSpPr>
      <xdr:spPr>
        <a:xfrm>
          <a:off x="1968500" y="133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61566</xdr:rowOff>
    </xdr:from>
    <xdr:ext cx="469744" cy="259045"/>
    <xdr:sp macro="" textlink="">
      <xdr:nvSpPr>
        <xdr:cNvPr id="202" name="テキスト ボックス 201"/>
        <xdr:cNvSpPr txBox="1"/>
      </xdr:nvSpPr>
      <xdr:spPr>
        <a:xfrm>
          <a:off x="1784428" y="1343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148337</xdr:rowOff>
    </xdr:from>
    <xdr:to>
      <xdr:col>6</xdr:col>
      <xdr:colOff>38100</xdr:colOff>
      <xdr:row>78</xdr:row>
      <xdr:rowOff>78487</xdr:rowOff>
    </xdr:to>
    <xdr:sp macro="" textlink="">
      <xdr:nvSpPr>
        <xdr:cNvPr id="203" name="楕円 202"/>
        <xdr:cNvSpPr/>
      </xdr:nvSpPr>
      <xdr:spPr>
        <a:xfrm>
          <a:off x="1079500" y="133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69614</xdr:rowOff>
    </xdr:from>
    <xdr:ext cx="469744" cy="259045"/>
    <xdr:sp macro="" textlink="">
      <xdr:nvSpPr>
        <xdr:cNvPr id="204" name="テキスト ボックス 203"/>
        <xdr:cNvSpPr txBox="1"/>
      </xdr:nvSpPr>
      <xdr:spPr>
        <a:xfrm>
          <a:off x="895428" y="1344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166812</xdr:rowOff>
    </xdr:from>
    <xdr:to>
      <xdr:col>24</xdr:col>
      <xdr:colOff>63500</xdr:colOff>
      <xdr:row>96</xdr:row>
      <xdr:rowOff>170790</xdr:rowOff>
    </xdr:to>
    <xdr:cxnSp macro="">
      <xdr:nvCxnSpPr>
        <xdr:cNvPr id="232" name="直線コネクタ 231"/>
        <xdr:cNvCxnSpPr/>
      </xdr:nvCxnSpPr>
      <xdr:spPr>
        <a:xfrm flipV="1">
          <a:off x="3797300" y="16626012"/>
          <a:ext cx="8382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134671</xdr:rowOff>
    </xdr:from>
    <xdr:to>
      <xdr:col>19</xdr:col>
      <xdr:colOff>177800</xdr:colOff>
      <xdr:row>96</xdr:row>
      <xdr:rowOff>170790</xdr:rowOff>
    </xdr:to>
    <xdr:cxnSp macro="">
      <xdr:nvCxnSpPr>
        <xdr:cNvPr id="235" name="直線コネクタ 234"/>
        <xdr:cNvCxnSpPr/>
      </xdr:nvCxnSpPr>
      <xdr:spPr>
        <a:xfrm>
          <a:off x="2908300" y="16593871"/>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134671</xdr:rowOff>
    </xdr:from>
    <xdr:to>
      <xdr:col>15</xdr:col>
      <xdr:colOff>50800</xdr:colOff>
      <xdr:row>97</xdr:row>
      <xdr:rowOff>41402</xdr:rowOff>
    </xdr:to>
    <xdr:cxnSp macro="">
      <xdr:nvCxnSpPr>
        <xdr:cNvPr id="238" name="直線コネクタ 237"/>
        <xdr:cNvCxnSpPr/>
      </xdr:nvCxnSpPr>
      <xdr:spPr>
        <a:xfrm flipV="1">
          <a:off x="2019300" y="16593871"/>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6403</xdr:rowOff>
    </xdr:from>
    <xdr:to>
      <xdr:col>10</xdr:col>
      <xdr:colOff>114300</xdr:colOff>
      <xdr:row>97</xdr:row>
      <xdr:rowOff>41402</xdr:rowOff>
    </xdr:to>
    <xdr:cxnSp macro="">
      <xdr:nvCxnSpPr>
        <xdr:cNvPr id="241" name="直線コネクタ 240"/>
        <xdr:cNvCxnSpPr/>
      </xdr:nvCxnSpPr>
      <xdr:spPr>
        <a:xfrm>
          <a:off x="1130300" y="16637053"/>
          <a:ext cx="889000" cy="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4" name="フローチャート: 判断 243"/>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62484</xdr:rowOff>
    </xdr:from>
    <xdr:ext cx="534377" cy="259045"/>
    <xdr:sp macro="" textlink="">
      <xdr:nvSpPr>
        <xdr:cNvPr id="245" name="テキスト ボックス 244"/>
        <xdr:cNvSpPr txBox="1"/>
      </xdr:nvSpPr>
      <xdr:spPr>
        <a:xfrm>
          <a:off x="863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116012</xdr:rowOff>
    </xdr:from>
    <xdr:to>
      <xdr:col>24</xdr:col>
      <xdr:colOff>114300</xdr:colOff>
      <xdr:row>97</xdr:row>
      <xdr:rowOff>46162</xdr:rowOff>
    </xdr:to>
    <xdr:sp macro="" textlink="">
      <xdr:nvSpPr>
        <xdr:cNvPr id="251" name="楕円 250"/>
        <xdr:cNvSpPr/>
      </xdr:nvSpPr>
      <xdr:spPr>
        <a:xfrm>
          <a:off x="4584700" y="1657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94439</xdr:rowOff>
    </xdr:from>
    <xdr:ext cx="534377" cy="259045"/>
    <xdr:sp macro="" textlink="">
      <xdr:nvSpPr>
        <xdr:cNvPr id="252" name="扶助費該当値テキスト"/>
        <xdr:cNvSpPr txBox="1"/>
      </xdr:nvSpPr>
      <xdr:spPr>
        <a:xfrm>
          <a:off x="4686300" y="165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119990</xdr:rowOff>
    </xdr:from>
    <xdr:to>
      <xdr:col>20</xdr:col>
      <xdr:colOff>38100</xdr:colOff>
      <xdr:row>97</xdr:row>
      <xdr:rowOff>50140</xdr:rowOff>
    </xdr:to>
    <xdr:sp macro="" textlink="">
      <xdr:nvSpPr>
        <xdr:cNvPr id="253" name="楕円 252"/>
        <xdr:cNvSpPr/>
      </xdr:nvSpPr>
      <xdr:spPr>
        <a:xfrm>
          <a:off x="3746500" y="165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41267</xdr:rowOff>
    </xdr:from>
    <xdr:ext cx="534377" cy="259045"/>
    <xdr:sp macro="" textlink="">
      <xdr:nvSpPr>
        <xdr:cNvPr id="254" name="テキスト ボックス 253"/>
        <xdr:cNvSpPr txBox="1"/>
      </xdr:nvSpPr>
      <xdr:spPr>
        <a:xfrm>
          <a:off x="3530111" y="1667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83871</xdr:rowOff>
    </xdr:from>
    <xdr:to>
      <xdr:col>15</xdr:col>
      <xdr:colOff>101600</xdr:colOff>
      <xdr:row>97</xdr:row>
      <xdr:rowOff>14021</xdr:rowOff>
    </xdr:to>
    <xdr:sp macro="" textlink="">
      <xdr:nvSpPr>
        <xdr:cNvPr id="255" name="楕円 254"/>
        <xdr:cNvSpPr/>
      </xdr:nvSpPr>
      <xdr:spPr>
        <a:xfrm>
          <a:off x="2857500" y="165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5148</xdr:rowOff>
    </xdr:from>
    <xdr:ext cx="534377" cy="259045"/>
    <xdr:sp macro="" textlink="">
      <xdr:nvSpPr>
        <xdr:cNvPr id="256" name="テキスト ボックス 255"/>
        <xdr:cNvSpPr txBox="1"/>
      </xdr:nvSpPr>
      <xdr:spPr>
        <a:xfrm>
          <a:off x="2641111" y="166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162052</xdr:rowOff>
    </xdr:from>
    <xdr:to>
      <xdr:col>10</xdr:col>
      <xdr:colOff>165100</xdr:colOff>
      <xdr:row>97</xdr:row>
      <xdr:rowOff>92202</xdr:rowOff>
    </xdr:to>
    <xdr:sp macro="" textlink="">
      <xdr:nvSpPr>
        <xdr:cNvPr id="257" name="楕円 256"/>
        <xdr:cNvSpPr/>
      </xdr:nvSpPr>
      <xdr:spPr>
        <a:xfrm>
          <a:off x="1968500" y="166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83329</xdr:rowOff>
    </xdr:from>
    <xdr:ext cx="534377" cy="259045"/>
    <xdr:sp macro="" textlink="">
      <xdr:nvSpPr>
        <xdr:cNvPr id="258" name="テキスト ボックス 257"/>
        <xdr:cNvSpPr txBox="1"/>
      </xdr:nvSpPr>
      <xdr:spPr>
        <a:xfrm>
          <a:off x="1752111" y="1671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127053</xdr:rowOff>
    </xdr:from>
    <xdr:to>
      <xdr:col>6</xdr:col>
      <xdr:colOff>38100</xdr:colOff>
      <xdr:row>97</xdr:row>
      <xdr:rowOff>57203</xdr:rowOff>
    </xdr:to>
    <xdr:sp macro="" textlink="">
      <xdr:nvSpPr>
        <xdr:cNvPr id="259" name="楕円 258"/>
        <xdr:cNvSpPr/>
      </xdr:nvSpPr>
      <xdr:spPr>
        <a:xfrm>
          <a:off x="1079500" y="1658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48330</xdr:rowOff>
    </xdr:from>
    <xdr:ext cx="534377" cy="259045"/>
    <xdr:sp macro="" textlink="">
      <xdr:nvSpPr>
        <xdr:cNvPr id="260" name="テキスト ボックス 259"/>
        <xdr:cNvSpPr txBox="1"/>
      </xdr:nvSpPr>
      <xdr:spPr>
        <a:xfrm>
          <a:off x="863111" y="1667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57766</xdr:rowOff>
    </xdr:from>
    <xdr:to>
      <xdr:col>55</xdr:col>
      <xdr:colOff>0</xdr:colOff>
      <xdr:row>37</xdr:row>
      <xdr:rowOff>94685</xdr:rowOff>
    </xdr:to>
    <xdr:cxnSp macro="">
      <xdr:nvCxnSpPr>
        <xdr:cNvPr id="293" name="直線コネクタ 292"/>
        <xdr:cNvCxnSpPr/>
      </xdr:nvCxnSpPr>
      <xdr:spPr>
        <a:xfrm flipV="1">
          <a:off x="9639300" y="6401416"/>
          <a:ext cx="8382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94685</xdr:rowOff>
    </xdr:from>
    <xdr:to>
      <xdr:col>50</xdr:col>
      <xdr:colOff>114300</xdr:colOff>
      <xdr:row>37</xdr:row>
      <xdr:rowOff>103029</xdr:rowOff>
    </xdr:to>
    <xdr:cxnSp macro="">
      <xdr:nvCxnSpPr>
        <xdr:cNvPr id="296" name="直線コネクタ 295"/>
        <xdr:cNvCxnSpPr/>
      </xdr:nvCxnSpPr>
      <xdr:spPr>
        <a:xfrm flipV="1">
          <a:off x="8750300" y="6438335"/>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103029</xdr:rowOff>
    </xdr:from>
    <xdr:to>
      <xdr:col>45</xdr:col>
      <xdr:colOff>177800</xdr:colOff>
      <xdr:row>37</xdr:row>
      <xdr:rowOff>122784</xdr:rowOff>
    </xdr:to>
    <xdr:cxnSp macro="">
      <xdr:nvCxnSpPr>
        <xdr:cNvPr id="299" name="直線コネクタ 298"/>
        <xdr:cNvCxnSpPr/>
      </xdr:nvCxnSpPr>
      <xdr:spPr>
        <a:xfrm flipV="1">
          <a:off x="7861300" y="6446679"/>
          <a:ext cx="889000" cy="1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122784</xdr:rowOff>
    </xdr:from>
    <xdr:to>
      <xdr:col>41</xdr:col>
      <xdr:colOff>50800</xdr:colOff>
      <xdr:row>37</xdr:row>
      <xdr:rowOff>163560</xdr:rowOff>
    </xdr:to>
    <xdr:cxnSp macro="">
      <xdr:nvCxnSpPr>
        <xdr:cNvPr id="302" name="直線コネクタ 301"/>
        <xdr:cNvCxnSpPr/>
      </xdr:nvCxnSpPr>
      <xdr:spPr>
        <a:xfrm flipV="1">
          <a:off x="6972300" y="6466434"/>
          <a:ext cx="889000" cy="4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121904</xdr:rowOff>
    </xdr:from>
    <xdr:to>
      <xdr:col>36</xdr:col>
      <xdr:colOff>165100</xdr:colOff>
      <xdr:row>37</xdr:row>
      <xdr:rowOff>52054</xdr:rowOff>
    </xdr:to>
    <xdr:sp macro="" textlink="">
      <xdr:nvSpPr>
        <xdr:cNvPr id="305" name="フローチャート: 判断 304"/>
        <xdr:cNvSpPr/>
      </xdr:nvSpPr>
      <xdr:spPr>
        <a:xfrm>
          <a:off x="6921500" y="629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68581</xdr:rowOff>
    </xdr:from>
    <xdr:ext cx="534377" cy="259045"/>
    <xdr:sp macro="" textlink="">
      <xdr:nvSpPr>
        <xdr:cNvPr id="306" name="テキスト ボックス 305"/>
        <xdr:cNvSpPr txBox="1"/>
      </xdr:nvSpPr>
      <xdr:spPr>
        <a:xfrm>
          <a:off x="6705111" y="606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6966</xdr:rowOff>
    </xdr:from>
    <xdr:to>
      <xdr:col>55</xdr:col>
      <xdr:colOff>50800</xdr:colOff>
      <xdr:row>37</xdr:row>
      <xdr:rowOff>108566</xdr:rowOff>
    </xdr:to>
    <xdr:sp macro="" textlink="">
      <xdr:nvSpPr>
        <xdr:cNvPr id="312" name="楕円 311"/>
        <xdr:cNvSpPr/>
      </xdr:nvSpPr>
      <xdr:spPr>
        <a:xfrm>
          <a:off x="10426700" y="635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156843</xdr:rowOff>
    </xdr:from>
    <xdr:ext cx="534377" cy="259045"/>
    <xdr:sp macro="" textlink="">
      <xdr:nvSpPr>
        <xdr:cNvPr id="313" name="補助費等該当値テキスト"/>
        <xdr:cNvSpPr txBox="1"/>
      </xdr:nvSpPr>
      <xdr:spPr>
        <a:xfrm>
          <a:off x="10528300" y="6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43885</xdr:rowOff>
    </xdr:from>
    <xdr:to>
      <xdr:col>50</xdr:col>
      <xdr:colOff>165100</xdr:colOff>
      <xdr:row>37</xdr:row>
      <xdr:rowOff>145485</xdr:rowOff>
    </xdr:to>
    <xdr:sp macro="" textlink="">
      <xdr:nvSpPr>
        <xdr:cNvPr id="314" name="楕円 313"/>
        <xdr:cNvSpPr/>
      </xdr:nvSpPr>
      <xdr:spPr>
        <a:xfrm>
          <a:off x="9588500" y="63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136612</xdr:rowOff>
    </xdr:from>
    <xdr:ext cx="534377" cy="259045"/>
    <xdr:sp macro="" textlink="">
      <xdr:nvSpPr>
        <xdr:cNvPr id="315" name="テキスト ボックス 314"/>
        <xdr:cNvSpPr txBox="1"/>
      </xdr:nvSpPr>
      <xdr:spPr>
        <a:xfrm>
          <a:off x="9372111" y="648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52229</xdr:rowOff>
    </xdr:from>
    <xdr:to>
      <xdr:col>46</xdr:col>
      <xdr:colOff>38100</xdr:colOff>
      <xdr:row>37</xdr:row>
      <xdr:rowOff>153829</xdr:rowOff>
    </xdr:to>
    <xdr:sp macro="" textlink="">
      <xdr:nvSpPr>
        <xdr:cNvPr id="316" name="楕円 315"/>
        <xdr:cNvSpPr/>
      </xdr:nvSpPr>
      <xdr:spPr>
        <a:xfrm>
          <a:off x="8699500" y="639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144956</xdr:rowOff>
    </xdr:from>
    <xdr:ext cx="534377" cy="259045"/>
    <xdr:sp macro="" textlink="">
      <xdr:nvSpPr>
        <xdr:cNvPr id="317" name="テキスト ボックス 316"/>
        <xdr:cNvSpPr txBox="1"/>
      </xdr:nvSpPr>
      <xdr:spPr>
        <a:xfrm>
          <a:off x="8483111" y="648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71984</xdr:rowOff>
    </xdr:from>
    <xdr:to>
      <xdr:col>41</xdr:col>
      <xdr:colOff>101600</xdr:colOff>
      <xdr:row>38</xdr:row>
      <xdr:rowOff>2133</xdr:rowOff>
    </xdr:to>
    <xdr:sp macro="" textlink="">
      <xdr:nvSpPr>
        <xdr:cNvPr id="318" name="楕円 317"/>
        <xdr:cNvSpPr/>
      </xdr:nvSpPr>
      <xdr:spPr>
        <a:xfrm>
          <a:off x="7810500" y="64156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164711</xdr:rowOff>
    </xdr:from>
    <xdr:ext cx="534377" cy="259045"/>
    <xdr:sp macro="" textlink="">
      <xdr:nvSpPr>
        <xdr:cNvPr id="319" name="テキスト ボックス 318"/>
        <xdr:cNvSpPr txBox="1"/>
      </xdr:nvSpPr>
      <xdr:spPr>
        <a:xfrm>
          <a:off x="7594111" y="65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112760</xdr:rowOff>
    </xdr:from>
    <xdr:to>
      <xdr:col>36</xdr:col>
      <xdr:colOff>165100</xdr:colOff>
      <xdr:row>38</xdr:row>
      <xdr:rowOff>42911</xdr:rowOff>
    </xdr:to>
    <xdr:sp macro="" textlink="">
      <xdr:nvSpPr>
        <xdr:cNvPr id="320" name="楕円 319"/>
        <xdr:cNvSpPr/>
      </xdr:nvSpPr>
      <xdr:spPr>
        <a:xfrm>
          <a:off x="6921500" y="64564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34037</xdr:rowOff>
    </xdr:from>
    <xdr:ext cx="534377" cy="259045"/>
    <xdr:sp macro="" textlink="">
      <xdr:nvSpPr>
        <xdr:cNvPr id="321" name="テキスト ボックス 320"/>
        <xdr:cNvSpPr txBox="1"/>
      </xdr:nvSpPr>
      <xdr:spPr>
        <a:xfrm>
          <a:off x="6705111" y="654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159229</xdr:rowOff>
    </xdr:from>
    <xdr:to>
      <xdr:col>55</xdr:col>
      <xdr:colOff>0</xdr:colOff>
      <xdr:row>57</xdr:row>
      <xdr:rowOff>166805</xdr:rowOff>
    </xdr:to>
    <xdr:cxnSp macro="">
      <xdr:nvCxnSpPr>
        <xdr:cNvPr id="352" name="直線コネクタ 351"/>
        <xdr:cNvCxnSpPr/>
      </xdr:nvCxnSpPr>
      <xdr:spPr>
        <a:xfrm flipV="1">
          <a:off x="9639300" y="9931879"/>
          <a:ext cx="8382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127574</xdr:rowOff>
    </xdr:from>
    <xdr:to>
      <xdr:col>50</xdr:col>
      <xdr:colOff>114300</xdr:colOff>
      <xdr:row>57</xdr:row>
      <xdr:rowOff>166805</xdr:rowOff>
    </xdr:to>
    <xdr:cxnSp macro="">
      <xdr:nvCxnSpPr>
        <xdr:cNvPr id="355" name="直線コネクタ 354"/>
        <xdr:cNvCxnSpPr/>
      </xdr:nvCxnSpPr>
      <xdr:spPr>
        <a:xfrm>
          <a:off x="8750300" y="9900224"/>
          <a:ext cx="889000" cy="3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127574</xdr:rowOff>
    </xdr:from>
    <xdr:to>
      <xdr:col>45</xdr:col>
      <xdr:colOff>177800</xdr:colOff>
      <xdr:row>57</xdr:row>
      <xdr:rowOff>140419</xdr:rowOff>
    </xdr:to>
    <xdr:cxnSp macro="">
      <xdr:nvCxnSpPr>
        <xdr:cNvPr id="358" name="直線コネクタ 357"/>
        <xdr:cNvCxnSpPr/>
      </xdr:nvCxnSpPr>
      <xdr:spPr>
        <a:xfrm flipV="1">
          <a:off x="7861300" y="9900224"/>
          <a:ext cx="8890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140419</xdr:rowOff>
    </xdr:from>
    <xdr:to>
      <xdr:col>41</xdr:col>
      <xdr:colOff>50800</xdr:colOff>
      <xdr:row>57</xdr:row>
      <xdr:rowOff>141768</xdr:rowOff>
    </xdr:to>
    <xdr:cxnSp macro="">
      <xdr:nvCxnSpPr>
        <xdr:cNvPr id="361" name="直線コネクタ 360"/>
        <xdr:cNvCxnSpPr/>
      </xdr:nvCxnSpPr>
      <xdr:spPr>
        <a:xfrm flipV="1">
          <a:off x="6972300" y="9913069"/>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84350</xdr:rowOff>
    </xdr:from>
    <xdr:to>
      <xdr:col>36</xdr:col>
      <xdr:colOff>165100</xdr:colOff>
      <xdr:row>56</xdr:row>
      <xdr:rowOff>14500</xdr:rowOff>
    </xdr:to>
    <xdr:sp macro="" textlink="">
      <xdr:nvSpPr>
        <xdr:cNvPr id="364" name="フローチャート: 判断 363"/>
        <xdr:cNvSpPr/>
      </xdr:nvSpPr>
      <xdr:spPr>
        <a:xfrm>
          <a:off x="6921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31027</xdr:rowOff>
    </xdr:from>
    <xdr:ext cx="534377" cy="259045"/>
    <xdr:sp macro="" textlink="">
      <xdr:nvSpPr>
        <xdr:cNvPr id="365" name="テキスト ボックス 364"/>
        <xdr:cNvSpPr txBox="1"/>
      </xdr:nvSpPr>
      <xdr:spPr>
        <a:xfrm>
          <a:off x="6705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108429</xdr:rowOff>
    </xdr:from>
    <xdr:to>
      <xdr:col>55</xdr:col>
      <xdr:colOff>50800</xdr:colOff>
      <xdr:row>58</xdr:row>
      <xdr:rowOff>38579</xdr:rowOff>
    </xdr:to>
    <xdr:sp macro="" textlink="">
      <xdr:nvSpPr>
        <xdr:cNvPr id="371" name="楕円 370"/>
        <xdr:cNvSpPr/>
      </xdr:nvSpPr>
      <xdr:spPr>
        <a:xfrm>
          <a:off x="10426700" y="988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86856</xdr:rowOff>
    </xdr:from>
    <xdr:ext cx="534377" cy="259045"/>
    <xdr:sp macro="" textlink="">
      <xdr:nvSpPr>
        <xdr:cNvPr id="372" name="普通建設事業費該当値テキスト"/>
        <xdr:cNvSpPr txBox="1"/>
      </xdr:nvSpPr>
      <xdr:spPr>
        <a:xfrm>
          <a:off x="10528300" y="985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116005</xdr:rowOff>
    </xdr:from>
    <xdr:to>
      <xdr:col>50</xdr:col>
      <xdr:colOff>165100</xdr:colOff>
      <xdr:row>58</xdr:row>
      <xdr:rowOff>46155</xdr:rowOff>
    </xdr:to>
    <xdr:sp macro="" textlink="">
      <xdr:nvSpPr>
        <xdr:cNvPr id="373" name="楕円 372"/>
        <xdr:cNvSpPr/>
      </xdr:nvSpPr>
      <xdr:spPr>
        <a:xfrm>
          <a:off x="9588500" y="98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37282</xdr:rowOff>
    </xdr:from>
    <xdr:ext cx="534377" cy="259045"/>
    <xdr:sp macro="" textlink="">
      <xdr:nvSpPr>
        <xdr:cNvPr id="374" name="テキスト ボックス 373"/>
        <xdr:cNvSpPr txBox="1"/>
      </xdr:nvSpPr>
      <xdr:spPr>
        <a:xfrm>
          <a:off x="9372111" y="998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76774</xdr:rowOff>
    </xdr:from>
    <xdr:to>
      <xdr:col>46</xdr:col>
      <xdr:colOff>38100</xdr:colOff>
      <xdr:row>58</xdr:row>
      <xdr:rowOff>6924</xdr:rowOff>
    </xdr:to>
    <xdr:sp macro="" textlink="">
      <xdr:nvSpPr>
        <xdr:cNvPr id="375" name="楕円 374"/>
        <xdr:cNvSpPr/>
      </xdr:nvSpPr>
      <xdr:spPr>
        <a:xfrm>
          <a:off x="8699500" y="984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169501</xdr:rowOff>
    </xdr:from>
    <xdr:ext cx="534377" cy="259045"/>
    <xdr:sp macro="" textlink="">
      <xdr:nvSpPr>
        <xdr:cNvPr id="376" name="テキスト ボックス 375"/>
        <xdr:cNvSpPr txBox="1"/>
      </xdr:nvSpPr>
      <xdr:spPr>
        <a:xfrm>
          <a:off x="8483111" y="994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89619</xdr:rowOff>
    </xdr:from>
    <xdr:to>
      <xdr:col>41</xdr:col>
      <xdr:colOff>101600</xdr:colOff>
      <xdr:row>58</xdr:row>
      <xdr:rowOff>19769</xdr:rowOff>
    </xdr:to>
    <xdr:sp macro="" textlink="">
      <xdr:nvSpPr>
        <xdr:cNvPr id="377" name="楕円 376"/>
        <xdr:cNvSpPr/>
      </xdr:nvSpPr>
      <xdr:spPr>
        <a:xfrm>
          <a:off x="7810500" y="98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10896</xdr:rowOff>
    </xdr:from>
    <xdr:ext cx="534377" cy="259045"/>
    <xdr:sp macro="" textlink="">
      <xdr:nvSpPr>
        <xdr:cNvPr id="378" name="テキスト ボックス 377"/>
        <xdr:cNvSpPr txBox="1"/>
      </xdr:nvSpPr>
      <xdr:spPr>
        <a:xfrm>
          <a:off x="7594111" y="995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90968</xdr:rowOff>
    </xdr:from>
    <xdr:to>
      <xdr:col>36</xdr:col>
      <xdr:colOff>165100</xdr:colOff>
      <xdr:row>58</xdr:row>
      <xdr:rowOff>21118</xdr:rowOff>
    </xdr:to>
    <xdr:sp macro="" textlink="">
      <xdr:nvSpPr>
        <xdr:cNvPr id="379" name="楕円 378"/>
        <xdr:cNvSpPr/>
      </xdr:nvSpPr>
      <xdr:spPr>
        <a:xfrm>
          <a:off x="6921500" y="986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12245</xdr:rowOff>
    </xdr:from>
    <xdr:ext cx="534377" cy="259045"/>
    <xdr:sp macro="" textlink="">
      <xdr:nvSpPr>
        <xdr:cNvPr id="380" name="テキスト ボックス 379"/>
        <xdr:cNvSpPr txBox="1"/>
      </xdr:nvSpPr>
      <xdr:spPr>
        <a:xfrm>
          <a:off x="6705111" y="995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124664</xdr:rowOff>
    </xdr:from>
    <xdr:to>
      <xdr:col>55</xdr:col>
      <xdr:colOff>0</xdr:colOff>
      <xdr:row>79</xdr:row>
      <xdr:rowOff>27445</xdr:rowOff>
    </xdr:to>
    <xdr:cxnSp macro="">
      <xdr:nvCxnSpPr>
        <xdr:cNvPr id="409" name="直線コネクタ 408"/>
        <xdr:cNvCxnSpPr/>
      </xdr:nvCxnSpPr>
      <xdr:spPr>
        <a:xfrm>
          <a:off x="9639300" y="13497764"/>
          <a:ext cx="838200" cy="7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124664</xdr:rowOff>
    </xdr:from>
    <xdr:to>
      <xdr:col>50</xdr:col>
      <xdr:colOff>114300</xdr:colOff>
      <xdr:row>78</xdr:row>
      <xdr:rowOff>126364</xdr:rowOff>
    </xdr:to>
    <xdr:cxnSp macro="">
      <xdr:nvCxnSpPr>
        <xdr:cNvPr id="412" name="直線コネクタ 411"/>
        <xdr:cNvCxnSpPr/>
      </xdr:nvCxnSpPr>
      <xdr:spPr>
        <a:xfrm flipV="1">
          <a:off x="8750300" y="13497764"/>
          <a:ext cx="889000" cy="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106578</xdr:rowOff>
    </xdr:from>
    <xdr:to>
      <xdr:col>45</xdr:col>
      <xdr:colOff>177800</xdr:colOff>
      <xdr:row>78</xdr:row>
      <xdr:rowOff>126364</xdr:rowOff>
    </xdr:to>
    <xdr:cxnSp macro="">
      <xdr:nvCxnSpPr>
        <xdr:cNvPr id="415" name="直線コネクタ 414"/>
        <xdr:cNvCxnSpPr/>
      </xdr:nvCxnSpPr>
      <xdr:spPr>
        <a:xfrm>
          <a:off x="7861300" y="13479678"/>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28296</xdr:rowOff>
    </xdr:from>
    <xdr:to>
      <xdr:col>41</xdr:col>
      <xdr:colOff>50800</xdr:colOff>
      <xdr:row>78</xdr:row>
      <xdr:rowOff>106578</xdr:rowOff>
    </xdr:to>
    <xdr:cxnSp macro="">
      <xdr:nvCxnSpPr>
        <xdr:cNvPr id="418" name="直線コネクタ 417"/>
        <xdr:cNvCxnSpPr/>
      </xdr:nvCxnSpPr>
      <xdr:spPr>
        <a:xfrm>
          <a:off x="6972300" y="13401396"/>
          <a:ext cx="889000" cy="7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125298</xdr:rowOff>
    </xdr:from>
    <xdr:to>
      <xdr:col>36</xdr:col>
      <xdr:colOff>165100</xdr:colOff>
      <xdr:row>77</xdr:row>
      <xdr:rowOff>55448</xdr:rowOff>
    </xdr:to>
    <xdr:sp macro="" textlink="">
      <xdr:nvSpPr>
        <xdr:cNvPr id="421" name="フローチャート: 判断 420"/>
        <xdr:cNvSpPr/>
      </xdr:nvSpPr>
      <xdr:spPr>
        <a:xfrm>
          <a:off x="6921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71976</xdr:rowOff>
    </xdr:from>
    <xdr:ext cx="534377" cy="259045"/>
    <xdr:sp macro="" textlink="">
      <xdr:nvSpPr>
        <xdr:cNvPr id="422" name="テキスト ボックス 421"/>
        <xdr:cNvSpPr txBox="1"/>
      </xdr:nvSpPr>
      <xdr:spPr>
        <a:xfrm>
          <a:off x="6705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148095</xdr:rowOff>
    </xdr:from>
    <xdr:to>
      <xdr:col>55</xdr:col>
      <xdr:colOff>50800</xdr:colOff>
      <xdr:row>79</xdr:row>
      <xdr:rowOff>78245</xdr:rowOff>
    </xdr:to>
    <xdr:sp macro="" textlink="">
      <xdr:nvSpPr>
        <xdr:cNvPr id="428" name="楕円 427"/>
        <xdr:cNvSpPr/>
      </xdr:nvSpPr>
      <xdr:spPr>
        <a:xfrm>
          <a:off x="10426700" y="135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63022</xdr:rowOff>
    </xdr:from>
    <xdr:ext cx="469744" cy="259045"/>
    <xdr:sp macro="" textlink="">
      <xdr:nvSpPr>
        <xdr:cNvPr id="429" name="普通建設事業費 （ うち新規整備　）該当値テキスト"/>
        <xdr:cNvSpPr txBox="1"/>
      </xdr:nvSpPr>
      <xdr:spPr>
        <a:xfrm>
          <a:off x="10528300" y="134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73864</xdr:rowOff>
    </xdr:from>
    <xdr:to>
      <xdr:col>50</xdr:col>
      <xdr:colOff>165100</xdr:colOff>
      <xdr:row>79</xdr:row>
      <xdr:rowOff>4014</xdr:rowOff>
    </xdr:to>
    <xdr:sp macro="" textlink="">
      <xdr:nvSpPr>
        <xdr:cNvPr id="430" name="楕円 429"/>
        <xdr:cNvSpPr/>
      </xdr:nvSpPr>
      <xdr:spPr>
        <a:xfrm>
          <a:off x="9588500" y="134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166591</xdr:rowOff>
    </xdr:from>
    <xdr:ext cx="469744" cy="259045"/>
    <xdr:sp macro="" textlink="">
      <xdr:nvSpPr>
        <xdr:cNvPr id="431" name="テキスト ボックス 430"/>
        <xdr:cNvSpPr txBox="1"/>
      </xdr:nvSpPr>
      <xdr:spPr>
        <a:xfrm>
          <a:off x="9404428" y="1353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75564</xdr:rowOff>
    </xdr:from>
    <xdr:to>
      <xdr:col>46</xdr:col>
      <xdr:colOff>38100</xdr:colOff>
      <xdr:row>79</xdr:row>
      <xdr:rowOff>5714</xdr:rowOff>
    </xdr:to>
    <xdr:sp macro="" textlink="">
      <xdr:nvSpPr>
        <xdr:cNvPr id="432" name="楕円 431"/>
        <xdr:cNvSpPr/>
      </xdr:nvSpPr>
      <xdr:spPr>
        <a:xfrm>
          <a:off x="8699500" y="1344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168291</xdr:rowOff>
    </xdr:from>
    <xdr:ext cx="469744" cy="259045"/>
    <xdr:sp macro="" textlink="">
      <xdr:nvSpPr>
        <xdr:cNvPr id="433" name="テキスト ボックス 432"/>
        <xdr:cNvSpPr txBox="1"/>
      </xdr:nvSpPr>
      <xdr:spPr>
        <a:xfrm>
          <a:off x="8515428"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55778</xdr:rowOff>
    </xdr:from>
    <xdr:to>
      <xdr:col>41</xdr:col>
      <xdr:colOff>101600</xdr:colOff>
      <xdr:row>78</xdr:row>
      <xdr:rowOff>157378</xdr:rowOff>
    </xdr:to>
    <xdr:sp macro="" textlink="">
      <xdr:nvSpPr>
        <xdr:cNvPr id="434" name="楕円 433"/>
        <xdr:cNvSpPr/>
      </xdr:nvSpPr>
      <xdr:spPr>
        <a:xfrm>
          <a:off x="7810500" y="134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148505</xdr:rowOff>
    </xdr:from>
    <xdr:ext cx="469744" cy="259045"/>
    <xdr:sp macro="" textlink="">
      <xdr:nvSpPr>
        <xdr:cNvPr id="435" name="テキスト ボックス 434"/>
        <xdr:cNvSpPr txBox="1"/>
      </xdr:nvSpPr>
      <xdr:spPr>
        <a:xfrm>
          <a:off x="7626428" y="1352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148946</xdr:rowOff>
    </xdr:from>
    <xdr:to>
      <xdr:col>36</xdr:col>
      <xdr:colOff>165100</xdr:colOff>
      <xdr:row>78</xdr:row>
      <xdr:rowOff>79096</xdr:rowOff>
    </xdr:to>
    <xdr:sp macro="" textlink="">
      <xdr:nvSpPr>
        <xdr:cNvPr id="436" name="楕円 435"/>
        <xdr:cNvSpPr/>
      </xdr:nvSpPr>
      <xdr:spPr>
        <a:xfrm>
          <a:off x="6921500" y="133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70223</xdr:rowOff>
    </xdr:from>
    <xdr:ext cx="534377" cy="259045"/>
    <xdr:sp macro="" textlink="">
      <xdr:nvSpPr>
        <xdr:cNvPr id="437" name="テキスト ボックス 436"/>
        <xdr:cNvSpPr txBox="1"/>
      </xdr:nvSpPr>
      <xdr:spPr>
        <a:xfrm>
          <a:off x="6705111" y="134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12240</xdr:rowOff>
    </xdr:from>
    <xdr:to>
      <xdr:col>55</xdr:col>
      <xdr:colOff>0</xdr:colOff>
      <xdr:row>98</xdr:row>
      <xdr:rowOff>63364</xdr:rowOff>
    </xdr:to>
    <xdr:cxnSp macro="">
      <xdr:nvCxnSpPr>
        <xdr:cNvPr id="468" name="直線コネクタ 467"/>
        <xdr:cNvCxnSpPr/>
      </xdr:nvCxnSpPr>
      <xdr:spPr>
        <a:xfrm flipV="1">
          <a:off x="9639300" y="16814340"/>
          <a:ext cx="838200" cy="5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53290</xdr:rowOff>
    </xdr:from>
    <xdr:to>
      <xdr:col>50</xdr:col>
      <xdr:colOff>114300</xdr:colOff>
      <xdr:row>98</xdr:row>
      <xdr:rowOff>63364</xdr:rowOff>
    </xdr:to>
    <xdr:cxnSp macro="">
      <xdr:nvCxnSpPr>
        <xdr:cNvPr id="471" name="直線コネクタ 470"/>
        <xdr:cNvCxnSpPr/>
      </xdr:nvCxnSpPr>
      <xdr:spPr>
        <a:xfrm>
          <a:off x="8750300" y="16855390"/>
          <a:ext cx="8890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49811</xdr:rowOff>
    </xdr:from>
    <xdr:to>
      <xdr:col>45</xdr:col>
      <xdr:colOff>177800</xdr:colOff>
      <xdr:row>98</xdr:row>
      <xdr:rowOff>53290</xdr:rowOff>
    </xdr:to>
    <xdr:cxnSp macro="">
      <xdr:nvCxnSpPr>
        <xdr:cNvPr id="474" name="直線コネクタ 473"/>
        <xdr:cNvCxnSpPr/>
      </xdr:nvCxnSpPr>
      <xdr:spPr>
        <a:xfrm>
          <a:off x="7861300" y="16851911"/>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49811</xdr:rowOff>
    </xdr:from>
    <xdr:to>
      <xdr:col>41</xdr:col>
      <xdr:colOff>50800</xdr:colOff>
      <xdr:row>98</xdr:row>
      <xdr:rowOff>128384</xdr:rowOff>
    </xdr:to>
    <xdr:cxnSp macro="">
      <xdr:nvCxnSpPr>
        <xdr:cNvPr id="477" name="直線コネクタ 476"/>
        <xdr:cNvCxnSpPr/>
      </xdr:nvCxnSpPr>
      <xdr:spPr>
        <a:xfrm flipV="1">
          <a:off x="6972300" y="16851911"/>
          <a:ext cx="889000" cy="7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0" name="フローチャート: 判断 479"/>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135132</xdr:rowOff>
    </xdr:from>
    <xdr:ext cx="534377" cy="259045"/>
    <xdr:sp macro="" textlink="">
      <xdr:nvSpPr>
        <xdr:cNvPr id="481" name="テキスト ボックス 480"/>
        <xdr:cNvSpPr txBox="1"/>
      </xdr:nvSpPr>
      <xdr:spPr>
        <a:xfrm>
          <a:off x="6705111" y="164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132890</xdr:rowOff>
    </xdr:from>
    <xdr:to>
      <xdr:col>55</xdr:col>
      <xdr:colOff>50800</xdr:colOff>
      <xdr:row>98</xdr:row>
      <xdr:rowOff>63040</xdr:rowOff>
    </xdr:to>
    <xdr:sp macro="" textlink="">
      <xdr:nvSpPr>
        <xdr:cNvPr id="487" name="楕円 486"/>
        <xdr:cNvSpPr/>
      </xdr:nvSpPr>
      <xdr:spPr>
        <a:xfrm>
          <a:off x="10426700" y="167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47817</xdr:rowOff>
    </xdr:from>
    <xdr:ext cx="534377" cy="259045"/>
    <xdr:sp macro="" textlink="">
      <xdr:nvSpPr>
        <xdr:cNvPr id="488" name="普通建設事業費 （ うち更新整備　）該当値テキスト"/>
        <xdr:cNvSpPr txBox="1"/>
      </xdr:nvSpPr>
      <xdr:spPr>
        <a:xfrm>
          <a:off x="10528300" y="1667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12564</xdr:rowOff>
    </xdr:from>
    <xdr:to>
      <xdr:col>50</xdr:col>
      <xdr:colOff>165100</xdr:colOff>
      <xdr:row>98</xdr:row>
      <xdr:rowOff>114164</xdr:rowOff>
    </xdr:to>
    <xdr:sp macro="" textlink="">
      <xdr:nvSpPr>
        <xdr:cNvPr id="489" name="楕円 488"/>
        <xdr:cNvSpPr/>
      </xdr:nvSpPr>
      <xdr:spPr>
        <a:xfrm>
          <a:off x="9588500" y="1681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105291</xdr:rowOff>
    </xdr:from>
    <xdr:ext cx="534377" cy="259045"/>
    <xdr:sp macro="" textlink="">
      <xdr:nvSpPr>
        <xdr:cNvPr id="490" name="テキスト ボックス 489"/>
        <xdr:cNvSpPr txBox="1"/>
      </xdr:nvSpPr>
      <xdr:spPr>
        <a:xfrm>
          <a:off x="9372111" y="1690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2490</xdr:rowOff>
    </xdr:from>
    <xdr:to>
      <xdr:col>46</xdr:col>
      <xdr:colOff>38100</xdr:colOff>
      <xdr:row>98</xdr:row>
      <xdr:rowOff>104090</xdr:rowOff>
    </xdr:to>
    <xdr:sp macro="" textlink="">
      <xdr:nvSpPr>
        <xdr:cNvPr id="491" name="楕円 490"/>
        <xdr:cNvSpPr/>
      </xdr:nvSpPr>
      <xdr:spPr>
        <a:xfrm>
          <a:off x="8699500" y="168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95217</xdr:rowOff>
    </xdr:from>
    <xdr:ext cx="534377" cy="259045"/>
    <xdr:sp macro="" textlink="">
      <xdr:nvSpPr>
        <xdr:cNvPr id="492" name="テキスト ボックス 491"/>
        <xdr:cNvSpPr txBox="1"/>
      </xdr:nvSpPr>
      <xdr:spPr>
        <a:xfrm>
          <a:off x="8483111" y="1689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170461</xdr:rowOff>
    </xdr:from>
    <xdr:to>
      <xdr:col>41</xdr:col>
      <xdr:colOff>101600</xdr:colOff>
      <xdr:row>98</xdr:row>
      <xdr:rowOff>100611</xdr:rowOff>
    </xdr:to>
    <xdr:sp macro="" textlink="">
      <xdr:nvSpPr>
        <xdr:cNvPr id="493" name="楕円 492"/>
        <xdr:cNvSpPr/>
      </xdr:nvSpPr>
      <xdr:spPr>
        <a:xfrm>
          <a:off x="7810500" y="168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91738</xdr:rowOff>
    </xdr:from>
    <xdr:ext cx="534377" cy="259045"/>
    <xdr:sp macro="" textlink="">
      <xdr:nvSpPr>
        <xdr:cNvPr id="494" name="テキスト ボックス 493"/>
        <xdr:cNvSpPr txBox="1"/>
      </xdr:nvSpPr>
      <xdr:spPr>
        <a:xfrm>
          <a:off x="7594111" y="1689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77584</xdr:rowOff>
    </xdr:from>
    <xdr:to>
      <xdr:col>36</xdr:col>
      <xdr:colOff>165100</xdr:colOff>
      <xdr:row>99</xdr:row>
      <xdr:rowOff>7734</xdr:rowOff>
    </xdr:to>
    <xdr:sp macro="" textlink="">
      <xdr:nvSpPr>
        <xdr:cNvPr id="495" name="楕円 494"/>
        <xdr:cNvSpPr/>
      </xdr:nvSpPr>
      <xdr:spPr>
        <a:xfrm>
          <a:off x="6921500" y="168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170311</xdr:rowOff>
    </xdr:from>
    <xdr:ext cx="469744" cy="259045"/>
    <xdr:sp macro="" textlink="">
      <xdr:nvSpPr>
        <xdr:cNvPr id="496" name="テキスト ボックス 495"/>
        <xdr:cNvSpPr txBox="1"/>
      </xdr:nvSpPr>
      <xdr:spPr>
        <a:xfrm>
          <a:off x="6737428" y="169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121686</xdr:rowOff>
    </xdr:from>
    <xdr:to>
      <xdr:col>85</xdr:col>
      <xdr:colOff>127000</xdr:colOff>
      <xdr:row>38</xdr:row>
      <xdr:rowOff>139700</xdr:rowOff>
    </xdr:to>
    <xdr:cxnSp macro="">
      <xdr:nvCxnSpPr>
        <xdr:cNvPr id="523" name="直線コネクタ 522"/>
        <xdr:cNvCxnSpPr/>
      </xdr:nvCxnSpPr>
      <xdr:spPr>
        <a:xfrm flipV="1">
          <a:off x="15481300" y="6636786"/>
          <a:ext cx="8382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132797</xdr:rowOff>
    </xdr:from>
    <xdr:to>
      <xdr:col>81</xdr:col>
      <xdr:colOff>50800</xdr:colOff>
      <xdr:row>38</xdr:row>
      <xdr:rowOff>139700</xdr:rowOff>
    </xdr:to>
    <xdr:cxnSp macro="">
      <xdr:nvCxnSpPr>
        <xdr:cNvPr id="526" name="直線コネクタ 525"/>
        <xdr:cNvCxnSpPr/>
      </xdr:nvCxnSpPr>
      <xdr:spPr>
        <a:xfrm>
          <a:off x="14592300" y="6647897"/>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132797</xdr:rowOff>
    </xdr:from>
    <xdr:to>
      <xdr:col>76</xdr:col>
      <xdr:colOff>114300</xdr:colOff>
      <xdr:row>38</xdr:row>
      <xdr:rowOff>133710</xdr:rowOff>
    </xdr:to>
    <xdr:cxnSp macro="">
      <xdr:nvCxnSpPr>
        <xdr:cNvPr id="529" name="直線コネクタ 528"/>
        <xdr:cNvCxnSpPr/>
      </xdr:nvCxnSpPr>
      <xdr:spPr>
        <a:xfrm flipV="1">
          <a:off x="13703300" y="6647897"/>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133710</xdr:rowOff>
    </xdr:from>
    <xdr:to>
      <xdr:col>71</xdr:col>
      <xdr:colOff>177800</xdr:colOff>
      <xdr:row>38</xdr:row>
      <xdr:rowOff>139700</xdr:rowOff>
    </xdr:to>
    <xdr:cxnSp macro="">
      <xdr:nvCxnSpPr>
        <xdr:cNvPr id="532" name="直線コネクタ 531"/>
        <xdr:cNvCxnSpPr/>
      </xdr:nvCxnSpPr>
      <xdr:spPr>
        <a:xfrm flipV="1">
          <a:off x="12814300" y="6648810"/>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57627</xdr:rowOff>
    </xdr:from>
    <xdr:to>
      <xdr:col>67</xdr:col>
      <xdr:colOff>101600</xdr:colOff>
      <xdr:row>38</xdr:row>
      <xdr:rowOff>159227</xdr:rowOff>
    </xdr:to>
    <xdr:sp macro="" textlink="">
      <xdr:nvSpPr>
        <xdr:cNvPr id="535" name="フローチャート: 判断 534"/>
        <xdr:cNvSpPr/>
      </xdr:nvSpPr>
      <xdr:spPr>
        <a:xfrm>
          <a:off x="12763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4304</xdr:rowOff>
    </xdr:from>
    <xdr:ext cx="378565" cy="259045"/>
    <xdr:sp macro="" textlink="">
      <xdr:nvSpPr>
        <xdr:cNvPr id="536" name="テキスト ボックス 535"/>
        <xdr:cNvSpPr txBox="1"/>
      </xdr:nvSpPr>
      <xdr:spPr>
        <a:xfrm>
          <a:off x="12625017" y="634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70886</xdr:rowOff>
    </xdr:from>
    <xdr:to>
      <xdr:col>85</xdr:col>
      <xdr:colOff>177800</xdr:colOff>
      <xdr:row>39</xdr:row>
      <xdr:rowOff>1036</xdr:rowOff>
    </xdr:to>
    <xdr:sp macro="" textlink="">
      <xdr:nvSpPr>
        <xdr:cNvPr id="542" name="楕円 541"/>
        <xdr:cNvSpPr/>
      </xdr:nvSpPr>
      <xdr:spPr>
        <a:xfrm>
          <a:off x="16268700" y="65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157263</xdr:rowOff>
    </xdr:from>
    <xdr:ext cx="378565" cy="259045"/>
    <xdr:sp macro="" textlink="">
      <xdr:nvSpPr>
        <xdr:cNvPr id="543" name="災害復旧事業費該当値テキスト"/>
        <xdr:cNvSpPr txBox="1"/>
      </xdr:nvSpPr>
      <xdr:spPr>
        <a:xfrm>
          <a:off x="16370300" y="650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81997</xdr:rowOff>
    </xdr:from>
    <xdr:to>
      <xdr:col>76</xdr:col>
      <xdr:colOff>165100</xdr:colOff>
      <xdr:row>39</xdr:row>
      <xdr:rowOff>12147</xdr:rowOff>
    </xdr:to>
    <xdr:sp macro="" textlink="">
      <xdr:nvSpPr>
        <xdr:cNvPr id="546" name="楕円 545"/>
        <xdr:cNvSpPr/>
      </xdr:nvSpPr>
      <xdr:spPr>
        <a:xfrm>
          <a:off x="14541500" y="65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3274</xdr:rowOff>
    </xdr:from>
    <xdr:ext cx="378565" cy="259045"/>
    <xdr:sp macro="" textlink="">
      <xdr:nvSpPr>
        <xdr:cNvPr id="547" name="テキスト ボックス 546"/>
        <xdr:cNvSpPr txBox="1"/>
      </xdr:nvSpPr>
      <xdr:spPr>
        <a:xfrm>
          <a:off x="14403017" y="668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82910</xdr:rowOff>
    </xdr:from>
    <xdr:to>
      <xdr:col>72</xdr:col>
      <xdr:colOff>38100</xdr:colOff>
      <xdr:row>39</xdr:row>
      <xdr:rowOff>13060</xdr:rowOff>
    </xdr:to>
    <xdr:sp macro="" textlink="">
      <xdr:nvSpPr>
        <xdr:cNvPr id="548" name="楕円 547"/>
        <xdr:cNvSpPr/>
      </xdr:nvSpPr>
      <xdr:spPr>
        <a:xfrm>
          <a:off x="13652500" y="65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4187</xdr:rowOff>
    </xdr:from>
    <xdr:ext cx="378565" cy="259045"/>
    <xdr:sp macro="" textlink="">
      <xdr:nvSpPr>
        <xdr:cNvPr id="549" name="テキスト ボックス 548"/>
        <xdr:cNvSpPr txBox="1"/>
      </xdr:nvSpPr>
      <xdr:spPr>
        <a:xfrm>
          <a:off x="13514017" y="6690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111255</xdr:rowOff>
    </xdr:from>
    <xdr:to>
      <xdr:col>85</xdr:col>
      <xdr:colOff>127000</xdr:colOff>
      <xdr:row>77</xdr:row>
      <xdr:rowOff>129397</xdr:rowOff>
    </xdr:to>
    <xdr:cxnSp macro="">
      <xdr:nvCxnSpPr>
        <xdr:cNvPr id="631" name="直線コネクタ 630"/>
        <xdr:cNvCxnSpPr/>
      </xdr:nvCxnSpPr>
      <xdr:spPr>
        <a:xfrm>
          <a:off x="15481300" y="13312905"/>
          <a:ext cx="838200" cy="1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111125</xdr:rowOff>
    </xdr:from>
    <xdr:to>
      <xdr:col>81</xdr:col>
      <xdr:colOff>50800</xdr:colOff>
      <xdr:row>77</xdr:row>
      <xdr:rowOff>111255</xdr:rowOff>
    </xdr:to>
    <xdr:cxnSp macro="">
      <xdr:nvCxnSpPr>
        <xdr:cNvPr id="634" name="直線コネクタ 633"/>
        <xdr:cNvCxnSpPr/>
      </xdr:nvCxnSpPr>
      <xdr:spPr>
        <a:xfrm>
          <a:off x="14592300" y="13312775"/>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80966</xdr:rowOff>
    </xdr:from>
    <xdr:to>
      <xdr:col>76</xdr:col>
      <xdr:colOff>114300</xdr:colOff>
      <xdr:row>77</xdr:row>
      <xdr:rowOff>111125</xdr:rowOff>
    </xdr:to>
    <xdr:cxnSp macro="">
      <xdr:nvCxnSpPr>
        <xdr:cNvPr id="637" name="直線コネクタ 636"/>
        <xdr:cNvCxnSpPr/>
      </xdr:nvCxnSpPr>
      <xdr:spPr>
        <a:xfrm>
          <a:off x="13703300" y="13282616"/>
          <a:ext cx="889000" cy="3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69503</xdr:rowOff>
    </xdr:from>
    <xdr:to>
      <xdr:col>71</xdr:col>
      <xdr:colOff>177800</xdr:colOff>
      <xdr:row>77</xdr:row>
      <xdr:rowOff>80966</xdr:rowOff>
    </xdr:to>
    <xdr:cxnSp macro="">
      <xdr:nvCxnSpPr>
        <xdr:cNvPr id="640" name="直線コネクタ 639"/>
        <xdr:cNvCxnSpPr/>
      </xdr:nvCxnSpPr>
      <xdr:spPr>
        <a:xfrm>
          <a:off x="12814300" y="13271153"/>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156648</xdr:rowOff>
    </xdr:from>
    <xdr:to>
      <xdr:col>67</xdr:col>
      <xdr:colOff>101600</xdr:colOff>
      <xdr:row>76</xdr:row>
      <xdr:rowOff>86798</xdr:rowOff>
    </xdr:to>
    <xdr:sp macro="" textlink="">
      <xdr:nvSpPr>
        <xdr:cNvPr id="643" name="フローチャート: 判断 642"/>
        <xdr:cNvSpPr/>
      </xdr:nvSpPr>
      <xdr:spPr>
        <a:xfrm>
          <a:off x="12763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103324</xdr:rowOff>
    </xdr:from>
    <xdr:ext cx="534377" cy="259045"/>
    <xdr:sp macro="" textlink="">
      <xdr:nvSpPr>
        <xdr:cNvPr id="644" name="テキスト ボックス 643"/>
        <xdr:cNvSpPr txBox="1"/>
      </xdr:nvSpPr>
      <xdr:spPr>
        <a:xfrm>
          <a:off x="12547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78597</xdr:rowOff>
    </xdr:from>
    <xdr:to>
      <xdr:col>85</xdr:col>
      <xdr:colOff>177800</xdr:colOff>
      <xdr:row>78</xdr:row>
      <xdr:rowOff>8747</xdr:rowOff>
    </xdr:to>
    <xdr:sp macro="" textlink="">
      <xdr:nvSpPr>
        <xdr:cNvPr id="650" name="楕円 649"/>
        <xdr:cNvSpPr/>
      </xdr:nvSpPr>
      <xdr:spPr>
        <a:xfrm>
          <a:off x="16268700" y="1328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57024</xdr:rowOff>
    </xdr:from>
    <xdr:ext cx="534377" cy="259045"/>
    <xdr:sp macro="" textlink="">
      <xdr:nvSpPr>
        <xdr:cNvPr id="651" name="公債費該当値テキスト"/>
        <xdr:cNvSpPr txBox="1"/>
      </xdr:nvSpPr>
      <xdr:spPr>
        <a:xfrm>
          <a:off x="16370300" y="1325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60455</xdr:rowOff>
    </xdr:from>
    <xdr:to>
      <xdr:col>81</xdr:col>
      <xdr:colOff>101600</xdr:colOff>
      <xdr:row>77</xdr:row>
      <xdr:rowOff>162055</xdr:rowOff>
    </xdr:to>
    <xdr:sp macro="" textlink="">
      <xdr:nvSpPr>
        <xdr:cNvPr id="652" name="楕円 651"/>
        <xdr:cNvSpPr/>
      </xdr:nvSpPr>
      <xdr:spPr>
        <a:xfrm>
          <a:off x="15430500" y="132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153182</xdr:rowOff>
    </xdr:from>
    <xdr:ext cx="534377" cy="259045"/>
    <xdr:sp macro="" textlink="">
      <xdr:nvSpPr>
        <xdr:cNvPr id="653" name="テキスト ボックス 652"/>
        <xdr:cNvSpPr txBox="1"/>
      </xdr:nvSpPr>
      <xdr:spPr>
        <a:xfrm>
          <a:off x="15214111" y="1335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60325</xdr:rowOff>
    </xdr:from>
    <xdr:to>
      <xdr:col>76</xdr:col>
      <xdr:colOff>165100</xdr:colOff>
      <xdr:row>77</xdr:row>
      <xdr:rowOff>161925</xdr:rowOff>
    </xdr:to>
    <xdr:sp macro="" textlink="">
      <xdr:nvSpPr>
        <xdr:cNvPr id="654" name="楕円 653"/>
        <xdr:cNvSpPr/>
      </xdr:nvSpPr>
      <xdr:spPr>
        <a:xfrm>
          <a:off x="145415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153052</xdr:rowOff>
    </xdr:from>
    <xdr:ext cx="534377" cy="259045"/>
    <xdr:sp macro="" textlink="">
      <xdr:nvSpPr>
        <xdr:cNvPr id="655" name="テキスト ボックス 654"/>
        <xdr:cNvSpPr txBox="1"/>
      </xdr:nvSpPr>
      <xdr:spPr>
        <a:xfrm>
          <a:off x="14325111" y="133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30166</xdr:rowOff>
    </xdr:from>
    <xdr:to>
      <xdr:col>72</xdr:col>
      <xdr:colOff>38100</xdr:colOff>
      <xdr:row>77</xdr:row>
      <xdr:rowOff>131766</xdr:rowOff>
    </xdr:to>
    <xdr:sp macro="" textlink="">
      <xdr:nvSpPr>
        <xdr:cNvPr id="656" name="楕円 655"/>
        <xdr:cNvSpPr/>
      </xdr:nvSpPr>
      <xdr:spPr>
        <a:xfrm>
          <a:off x="13652500" y="132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122893</xdr:rowOff>
    </xdr:from>
    <xdr:ext cx="534377" cy="259045"/>
    <xdr:sp macro="" textlink="">
      <xdr:nvSpPr>
        <xdr:cNvPr id="657" name="テキスト ボックス 656"/>
        <xdr:cNvSpPr txBox="1"/>
      </xdr:nvSpPr>
      <xdr:spPr>
        <a:xfrm>
          <a:off x="13436111" y="1332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18703</xdr:rowOff>
    </xdr:from>
    <xdr:to>
      <xdr:col>67</xdr:col>
      <xdr:colOff>101600</xdr:colOff>
      <xdr:row>77</xdr:row>
      <xdr:rowOff>120303</xdr:rowOff>
    </xdr:to>
    <xdr:sp macro="" textlink="">
      <xdr:nvSpPr>
        <xdr:cNvPr id="658" name="楕円 657"/>
        <xdr:cNvSpPr/>
      </xdr:nvSpPr>
      <xdr:spPr>
        <a:xfrm>
          <a:off x="12763500" y="1322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111430</xdr:rowOff>
    </xdr:from>
    <xdr:ext cx="534377" cy="259045"/>
    <xdr:sp macro="" textlink="">
      <xdr:nvSpPr>
        <xdr:cNvPr id="659" name="テキスト ボックス 658"/>
        <xdr:cNvSpPr txBox="1"/>
      </xdr:nvSpPr>
      <xdr:spPr>
        <a:xfrm>
          <a:off x="12547111" y="1331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168050</xdr:rowOff>
    </xdr:from>
    <xdr:to>
      <xdr:col>85</xdr:col>
      <xdr:colOff>127000</xdr:colOff>
      <xdr:row>98</xdr:row>
      <xdr:rowOff>81407</xdr:rowOff>
    </xdr:to>
    <xdr:cxnSp macro="">
      <xdr:nvCxnSpPr>
        <xdr:cNvPr id="686" name="直線コネクタ 685"/>
        <xdr:cNvCxnSpPr/>
      </xdr:nvCxnSpPr>
      <xdr:spPr>
        <a:xfrm flipV="1">
          <a:off x="15481300" y="16798700"/>
          <a:ext cx="838200" cy="8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156554</xdr:rowOff>
    </xdr:from>
    <xdr:ext cx="534377" cy="259045"/>
    <xdr:sp macro="" textlink="">
      <xdr:nvSpPr>
        <xdr:cNvPr id="687" name="積立金平均値テキスト"/>
        <xdr:cNvSpPr txBox="1"/>
      </xdr:nvSpPr>
      <xdr:spPr>
        <a:xfrm>
          <a:off x="16370300" y="16787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81234</xdr:rowOff>
    </xdr:from>
    <xdr:to>
      <xdr:col>81</xdr:col>
      <xdr:colOff>50800</xdr:colOff>
      <xdr:row>98</xdr:row>
      <xdr:rowOff>81407</xdr:rowOff>
    </xdr:to>
    <xdr:cxnSp macro="">
      <xdr:nvCxnSpPr>
        <xdr:cNvPr id="689" name="直線コネクタ 688"/>
        <xdr:cNvCxnSpPr/>
      </xdr:nvCxnSpPr>
      <xdr:spPr>
        <a:xfrm>
          <a:off x="14592300" y="16883334"/>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81234</xdr:rowOff>
    </xdr:from>
    <xdr:to>
      <xdr:col>76</xdr:col>
      <xdr:colOff>114300</xdr:colOff>
      <xdr:row>98</xdr:row>
      <xdr:rowOff>103980</xdr:rowOff>
    </xdr:to>
    <xdr:cxnSp macro="">
      <xdr:nvCxnSpPr>
        <xdr:cNvPr id="692" name="直線コネクタ 691"/>
        <xdr:cNvCxnSpPr/>
      </xdr:nvCxnSpPr>
      <xdr:spPr>
        <a:xfrm flipV="1">
          <a:off x="13703300" y="16883334"/>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103980</xdr:rowOff>
    </xdr:from>
    <xdr:to>
      <xdr:col>71</xdr:col>
      <xdr:colOff>177800</xdr:colOff>
      <xdr:row>98</xdr:row>
      <xdr:rowOff>116136</xdr:rowOff>
    </xdr:to>
    <xdr:cxnSp macro="">
      <xdr:nvCxnSpPr>
        <xdr:cNvPr id="695" name="直線コネクタ 694"/>
        <xdr:cNvCxnSpPr/>
      </xdr:nvCxnSpPr>
      <xdr:spPr>
        <a:xfrm flipV="1">
          <a:off x="12814300" y="16906080"/>
          <a:ext cx="889000" cy="1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24160</xdr:rowOff>
    </xdr:from>
    <xdr:to>
      <xdr:col>67</xdr:col>
      <xdr:colOff>101600</xdr:colOff>
      <xdr:row>98</xdr:row>
      <xdr:rowOff>125760</xdr:rowOff>
    </xdr:to>
    <xdr:sp macro="" textlink="">
      <xdr:nvSpPr>
        <xdr:cNvPr id="698" name="フローチャート: 判断 697"/>
        <xdr:cNvSpPr/>
      </xdr:nvSpPr>
      <xdr:spPr>
        <a:xfrm>
          <a:off x="12763500" y="168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142287</xdr:rowOff>
    </xdr:from>
    <xdr:ext cx="534377" cy="259045"/>
    <xdr:sp macro="" textlink="">
      <xdr:nvSpPr>
        <xdr:cNvPr id="699" name="テキスト ボックス 698"/>
        <xdr:cNvSpPr txBox="1"/>
      </xdr:nvSpPr>
      <xdr:spPr>
        <a:xfrm>
          <a:off x="12547111" y="166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117250</xdr:rowOff>
    </xdr:from>
    <xdr:to>
      <xdr:col>85</xdr:col>
      <xdr:colOff>177800</xdr:colOff>
      <xdr:row>98</xdr:row>
      <xdr:rowOff>47400</xdr:rowOff>
    </xdr:to>
    <xdr:sp macro="" textlink="">
      <xdr:nvSpPr>
        <xdr:cNvPr id="705" name="楕円 704"/>
        <xdr:cNvSpPr/>
      </xdr:nvSpPr>
      <xdr:spPr>
        <a:xfrm>
          <a:off x="16268700" y="167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140127</xdr:rowOff>
    </xdr:from>
    <xdr:ext cx="534377" cy="259045"/>
    <xdr:sp macro="" textlink="">
      <xdr:nvSpPr>
        <xdr:cNvPr id="706" name="積立金該当値テキスト"/>
        <xdr:cNvSpPr txBox="1"/>
      </xdr:nvSpPr>
      <xdr:spPr>
        <a:xfrm>
          <a:off x="16370300" y="1659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30607</xdr:rowOff>
    </xdr:from>
    <xdr:to>
      <xdr:col>81</xdr:col>
      <xdr:colOff>101600</xdr:colOff>
      <xdr:row>98</xdr:row>
      <xdr:rowOff>132207</xdr:rowOff>
    </xdr:to>
    <xdr:sp macro="" textlink="">
      <xdr:nvSpPr>
        <xdr:cNvPr id="707" name="楕円 706"/>
        <xdr:cNvSpPr/>
      </xdr:nvSpPr>
      <xdr:spPr>
        <a:xfrm>
          <a:off x="15430500" y="168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123334</xdr:rowOff>
    </xdr:from>
    <xdr:ext cx="534377" cy="259045"/>
    <xdr:sp macro="" textlink="">
      <xdr:nvSpPr>
        <xdr:cNvPr id="708" name="テキスト ボックス 707"/>
        <xdr:cNvSpPr txBox="1"/>
      </xdr:nvSpPr>
      <xdr:spPr>
        <a:xfrm>
          <a:off x="15214111" y="1692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30434</xdr:rowOff>
    </xdr:from>
    <xdr:to>
      <xdr:col>76</xdr:col>
      <xdr:colOff>165100</xdr:colOff>
      <xdr:row>98</xdr:row>
      <xdr:rowOff>132034</xdr:rowOff>
    </xdr:to>
    <xdr:sp macro="" textlink="">
      <xdr:nvSpPr>
        <xdr:cNvPr id="709" name="楕円 708"/>
        <xdr:cNvSpPr/>
      </xdr:nvSpPr>
      <xdr:spPr>
        <a:xfrm>
          <a:off x="14541500" y="1683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123161</xdr:rowOff>
    </xdr:from>
    <xdr:ext cx="534377" cy="259045"/>
    <xdr:sp macro="" textlink="">
      <xdr:nvSpPr>
        <xdr:cNvPr id="710" name="テキスト ボックス 709"/>
        <xdr:cNvSpPr txBox="1"/>
      </xdr:nvSpPr>
      <xdr:spPr>
        <a:xfrm>
          <a:off x="14325111" y="1692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53180</xdr:rowOff>
    </xdr:from>
    <xdr:to>
      <xdr:col>72</xdr:col>
      <xdr:colOff>38100</xdr:colOff>
      <xdr:row>98</xdr:row>
      <xdr:rowOff>154780</xdr:rowOff>
    </xdr:to>
    <xdr:sp macro="" textlink="">
      <xdr:nvSpPr>
        <xdr:cNvPr id="711" name="楕円 710"/>
        <xdr:cNvSpPr/>
      </xdr:nvSpPr>
      <xdr:spPr>
        <a:xfrm>
          <a:off x="13652500" y="1685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145907</xdr:rowOff>
    </xdr:from>
    <xdr:ext cx="469744" cy="259045"/>
    <xdr:sp macro="" textlink="">
      <xdr:nvSpPr>
        <xdr:cNvPr id="712" name="テキスト ボックス 711"/>
        <xdr:cNvSpPr txBox="1"/>
      </xdr:nvSpPr>
      <xdr:spPr>
        <a:xfrm>
          <a:off x="13468428" y="1694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65336</xdr:rowOff>
    </xdr:from>
    <xdr:to>
      <xdr:col>67</xdr:col>
      <xdr:colOff>101600</xdr:colOff>
      <xdr:row>98</xdr:row>
      <xdr:rowOff>166936</xdr:rowOff>
    </xdr:to>
    <xdr:sp macro="" textlink="">
      <xdr:nvSpPr>
        <xdr:cNvPr id="713" name="楕円 712"/>
        <xdr:cNvSpPr/>
      </xdr:nvSpPr>
      <xdr:spPr>
        <a:xfrm>
          <a:off x="12763500" y="168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158063</xdr:rowOff>
    </xdr:from>
    <xdr:ext cx="469744" cy="259045"/>
    <xdr:sp macro="" textlink="">
      <xdr:nvSpPr>
        <xdr:cNvPr id="714" name="テキスト ボックス 713"/>
        <xdr:cNvSpPr txBox="1"/>
      </xdr:nvSpPr>
      <xdr:spPr>
        <a:xfrm>
          <a:off x="12579428" y="1696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99034</xdr:rowOff>
    </xdr:from>
    <xdr:to>
      <xdr:col>98</xdr:col>
      <xdr:colOff>38100</xdr:colOff>
      <xdr:row>39</xdr:row>
      <xdr:rowOff>29184</xdr:rowOff>
    </xdr:to>
    <xdr:sp macro="" textlink="">
      <xdr:nvSpPr>
        <xdr:cNvPr id="755" name="フローチャート: 判断 754"/>
        <xdr:cNvSpPr/>
      </xdr:nvSpPr>
      <xdr:spPr>
        <a:xfrm>
          <a:off x="18605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45712</xdr:rowOff>
    </xdr:from>
    <xdr:ext cx="378565" cy="259045"/>
    <xdr:sp macro="" textlink="">
      <xdr:nvSpPr>
        <xdr:cNvPr id="756" name="テキスト ボックス 755"/>
        <xdr:cNvSpPr txBox="1"/>
      </xdr:nvSpPr>
      <xdr:spPr>
        <a:xfrm>
          <a:off x="18467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158064</xdr:rowOff>
    </xdr:from>
    <xdr:to>
      <xdr:col>116</xdr:col>
      <xdr:colOff>63500</xdr:colOff>
      <xdr:row>58</xdr:row>
      <xdr:rowOff>158445</xdr:rowOff>
    </xdr:to>
    <xdr:cxnSp macro="">
      <xdr:nvCxnSpPr>
        <xdr:cNvPr id="800" name="直線コネクタ 799"/>
        <xdr:cNvCxnSpPr/>
      </xdr:nvCxnSpPr>
      <xdr:spPr>
        <a:xfrm flipV="1">
          <a:off x="21323300" y="1010216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158369</xdr:rowOff>
    </xdr:from>
    <xdr:to>
      <xdr:col>111</xdr:col>
      <xdr:colOff>177800</xdr:colOff>
      <xdr:row>58</xdr:row>
      <xdr:rowOff>158445</xdr:rowOff>
    </xdr:to>
    <xdr:cxnSp macro="">
      <xdr:nvCxnSpPr>
        <xdr:cNvPr id="803" name="直線コネクタ 802"/>
        <xdr:cNvCxnSpPr/>
      </xdr:nvCxnSpPr>
      <xdr:spPr>
        <a:xfrm>
          <a:off x="20434300" y="1010246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156769</xdr:rowOff>
    </xdr:from>
    <xdr:to>
      <xdr:col>107</xdr:col>
      <xdr:colOff>50800</xdr:colOff>
      <xdr:row>58</xdr:row>
      <xdr:rowOff>158369</xdr:rowOff>
    </xdr:to>
    <xdr:cxnSp macro="">
      <xdr:nvCxnSpPr>
        <xdr:cNvPr id="806" name="直線コネクタ 805"/>
        <xdr:cNvCxnSpPr/>
      </xdr:nvCxnSpPr>
      <xdr:spPr>
        <a:xfrm>
          <a:off x="19545300" y="1010086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156769</xdr:rowOff>
    </xdr:from>
    <xdr:to>
      <xdr:col>102</xdr:col>
      <xdr:colOff>114300</xdr:colOff>
      <xdr:row>58</xdr:row>
      <xdr:rowOff>156845</xdr:rowOff>
    </xdr:to>
    <xdr:cxnSp macro="">
      <xdr:nvCxnSpPr>
        <xdr:cNvPr id="809" name="直線コネクタ 808"/>
        <xdr:cNvCxnSpPr/>
      </xdr:nvCxnSpPr>
      <xdr:spPr>
        <a:xfrm flipV="1">
          <a:off x="18656300" y="1010086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65736</xdr:rowOff>
    </xdr:from>
    <xdr:to>
      <xdr:col>98</xdr:col>
      <xdr:colOff>38100</xdr:colOff>
      <xdr:row>57</xdr:row>
      <xdr:rowOff>167336</xdr:rowOff>
    </xdr:to>
    <xdr:sp macro="" textlink="">
      <xdr:nvSpPr>
        <xdr:cNvPr id="812" name="フローチャート: 判断 811"/>
        <xdr:cNvSpPr/>
      </xdr:nvSpPr>
      <xdr:spPr>
        <a:xfrm>
          <a:off x="18605500" y="98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12413</xdr:rowOff>
    </xdr:from>
    <xdr:ext cx="469744" cy="259045"/>
    <xdr:sp macro="" textlink="">
      <xdr:nvSpPr>
        <xdr:cNvPr id="813" name="テキスト ボックス 812"/>
        <xdr:cNvSpPr txBox="1"/>
      </xdr:nvSpPr>
      <xdr:spPr>
        <a:xfrm>
          <a:off x="18421428" y="961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107264</xdr:rowOff>
    </xdr:from>
    <xdr:to>
      <xdr:col>116</xdr:col>
      <xdr:colOff>114300</xdr:colOff>
      <xdr:row>59</xdr:row>
      <xdr:rowOff>37414</xdr:rowOff>
    </xdr:to>
    <xdr:sp macro="" textlink="">
      <xdr:nvSpPr>
        <xdr:cNvPr id="819" name="楕円 818"/>
        <xdr:cNvSpPr/>
      </xdr:nvSpPr>
      <xdr:spPr>
        <a:xfrm>
          <a:off x="22110700" y="100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22191</xdr:rowOff>
    </xdr:from>
    <xdr:ext cx="378565" cy="259045"/>
    <xdr:sp macro="" textlink="">
      <xdr:nvSpPr>
        <xdr:cNvPr id="820" name="貸付金該当値テキスト"/>
        <xdr:cNvSpPr txBox="1"/>
      </xdr:nvSpPr>
      <xdr:spPr>
        <a:xfrm>
          <a:off x="22212300" y="9966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107645</xdr:rowOff>
    </xdr:from>
    <xdr:to>
      <xdr:col>112</xdr:col>
      <xdr:colOff>38100</xdr:colOff>
      <xdr:row>59</xdr:row>
      <xdr:rowOff>37795</xdr:rowOff>
    </xdr:to>
    <xdr:sp macro="" textlink="">
      <xdr:nvSpPr>
        <xdr:cNvPr id="821" name="楕円 820"/>
        <xdr:cNvSpPr/>
      </xdr:nvSpPr>
      <xdr:spPr>
        <a:xfrm>
          <a:off x="21272500" y="100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28922</xdr:rowOff>
    </xdr:from>
    <xdr:ext cx="378565" cy="259045"/>
    <xdr:sp macro="" textlink="">
      <xdr:nvSpPr>
        <xdr:cNvPr id="822" name="テキスト ボックス 821"/>
        <xdr:cNvSpPr txBox="1"/>
      </xdr:nvSpPr>
      <xdr:spPr>
        <a:xfrm>
          <a:off x="21134017" y="1014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107569</xdr:rowOff>
    </xdr:from>
    <xdr:to>
      <xdr:col>107</xdr:col>
      <xdr:colOff>101600</xdr:colOff>
      <xdr:row>59</xdr:row>
      <xdr:rowOff>37719</xdr:rowOff>
    </xdr:to>
    <xdr:sp macro="" textlink="">
      <xdr:nvSpPr>
        <xdr:cNvPr id="823" name="楕円 822"/>
        <xdr:cNvSpPr/>
      </xdr:nvSpPr>
      <xdr:spPr>
        <a:xfrm>
          <a:off x="20383500" y="100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28846</xdr:rowOff>
    </xdr:from>
    <xdr:ext cx="378565" cy="259045"/>
    <xdr:sp macro="" textlink="">
      <xdr:nvSpPr>
        <xdr:cNvPr id="824" name="テキスト ボックス 823"/>
        <xdr:cNvSpPr txBox="1"/>
      </xdr:nvSpPr>
      <xdr:spPr>
        <a:xfrm>
          <a:off x="20245017" y="1014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105969</xdr:rowOff>
    </xdr:from>
    <xdr:to>
      <xdr:col>102</xdr:col>
      <xdr:colOff>165100</xdr:colOff>
      <xdr:row>59</xdr:row>
      <xdr:rowOff>36119</xdr:rowOff>
    </xdr:to>
    <xdr:sp macro="" textlink="">
      <xdr:nvSpPr>
        <xdr:cNvPr id="825" name="楕円 824"/>
        <xdr:cNvSpPr/>
      </xdr:nvSpPr>
      <xdr:spPr>
        <a:xfrm>
          <a:off x="19494500" y="100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27246</xdr:rowOff>
    </xdr:from>
    <xdr:ext cx="378565" cy="259045"/>
    <xdr:sp macro="" textlink="">
      <xdr:nvSpPr>
        <xdr:cNvPr id="826" name="テキスト ボックス 825"/>
        <xdr:cNvSpPr txBox="1"/>
      </xdr:nvSpPr>
      <xdr:spPr>
        <a:xfrm>
          <a:off x="19356017" y="10142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106045</xdr:rowOff>
    </xdr:from>
    <xdr:to>
      <xdr:col>98</xdr:col>
      <xdr:colOff>38100</xdr:colOff>
      <xdr:row>59</xdr:row>
      <xdr:rowOff>36195</xdr:rowOff>
    </xdr:to>
    <xdr:sp macro="" textlink="">
      <xdr:nvSpPr>
        <xdr:cNvPr id="827" name="楕円 826"/>
        <xdr:cNvSpPr/>
      </xdr:nvSpPr>
      <xdr:spPr>
        <a:xfrm>
          <a:off x="186055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27322</xdr:rowOff>
    </xdr:from>
    <xdr:ext cx="378565" cy="259045"/>
    <xdr:sp macro="" textlink="">
      <xdr:nvSpPr>
        <xdr:cNvPr id="828" name="テキスト ボックス 827"/>
        <xdr:cNvSpPr txBox="1"/>
      </xdr:nvSpPr>
      <xdr:spPr>
        <a:xfrm>
          <a:off x="18467017" y="10142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160846</xdr:rowOff>
    </xdr:from>
    <xdr:to>
      <xdr:col>116</xdr:col>
      <xdr:colOff>63500</xdr:colOff>
      <xdr:row>78</xdr:row>
      <xdr:rowOff>32544</xdr:rowOff>
    </xdr:to>
    <xdr:cxnSp macro="">
      <xdr:nvCxnSpPr>
        <xdr:cNvPr id="858" name="直線コネクタ 857"/>
        <xdr:cNvCxnSpPr/>
      </xdr:nvCxnSpPr>
      <xdr:spPr>
        <a:xfrm flipV="1">
          <a:off x="21323300" y="13362496"/>
          <a:ext cx="838200" cy="4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32544</xdr:rowOff>
    </xdr:from>
    <xdr:to>
      <xdr:col>111</xdr:col>
      <xdr:colOff>177800</xdr:colOff>
      <xdr:row>78</xdr:row>
      <xdr:rowOff>51403</xdr:rowOff>
    </xdr:to>
    <xdr:cxnSp macro="">
      <xdr:nvCxnSpPr>
        <xdr:cNvPr id="861" name="直線コネクタ 860"/>
        <xdr:cNvCxnSpPr/>
      </xdr:nvCxnSpPr>
      <xdr:spPr>
        <a:xfrm flipV="1">
          <a:off x="20434300" y="13405644"/>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44374</xdr:rowOff>
    </xdr:from>
    <xdr:to>
      <xdr:col>107</xdr:col>
      <xdr:colOff>50800</xdr:colOff>
      <xdr:row>78</xdr:row>
      <xdr:rowOff>51403</xdr:rowOff>
    </xdr:to>
    <xdr:cxnSp macro="">
      <xdr:nvCxnSpPr>
        <xdr:cNvPr id="864" name="直線コネクタ 863"/>
        <xdr:cNvCxnSpPr/>
      </xdr:nvCxnSpPr>
      <xdr:spPr>
        <a:xfrm>
          <a:off x="19545300" y="13417474"/>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44374</xdr:rowOff>
    </xdr:from>
    <xdr:to>
      <xdr:col>102</xdr:col>
      <xdr:colOff>114300</xdr:colOff>
      <xdr:row>78</xdr:row>
      <xdr:rowOff>76073</xdr:rowOff>
    </xdr:to>
    <xdr:cxnSp macro="">
      <xdr:nvCxnSpPr>
        <xdr:cNvPr id="867" name="直線コネクタ 866"/>
        <xdr:cNvCxnSpPr/>
      </xdr:nvCxnSpPr>
      <xdr:spPr>
        <a:xfrm flipV="1">
          <a:off x="18656300" y="13417474"/>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70" name="フローチャート: 判断 869"/>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8526</xdr:rowOff>
    </xdr:from>
    <xdr:ext cx="534377" cy="259045"/>
    <xdr:sp macro="" textlink="">
      <xdr:nvSpPr>
        <xdr:cNvPr id="871" name="テキスト ボックス 870"/>
        <xdr:cNvSpPr txBox="1"/>
      </xdr:nvSpPr>
      <xdr:spPr>
        <a:xfrm>
          <a:off x="18389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110046</xdr:rowOff>
    </xdr:from>
    <xdr:to>
      <xdr:col>116</xdr:col>
      <xdr:colOff>114300</xdr:colOff>
      <xdr:row>78</xdr:row>
      <xdr:rowOff>40196</xdr:rowOff>
    </xdr:to>
    <xdr:sp macro="" textlink="">
      <xdr:nvSpPr>
        <xdr:cNvPr id="877" name="楕円 876"/>
        <xdr:cNvSpPr/>
      </xdr:nvSpPr>
      <xdr:spPr>
        <a:xfrm>
          <a:off x="22110700" y="133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88473</xdr:rowOff>
    </xdr:from>
    <xdr:ext cx="534377" cy="259045"/>
    <xdr:sp macro="" textlink="">
      <xdr:nvSpPr>
        <xdr:cNvPr id="878" name="繰出金該当値テキスト"/>
        <xdr:cNvSpPr txBox="1"/>
      </xdr:nvSpPr>
      <xdr:spPr>
        <a:xfrm>
          <a:off x="22212300" y="1329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153194</xdr:rowOff>
    </xdr:from>
    <xdr:to>
      <xdr:col>112</xdr:col>
      <xdr:colOff>38100</xdr:colOff>
      <xdr:row>78</xdr:row>
      <xdr:rowOff>83344</xdr:rowOff>
    </xdr:to>
    <xdr:sp macro="" textlink="">
      <xdr:nvSpPr>
        <xdr:cNvPr id="879" name="楕円 878"/>
        <xdr:cNvSpPr/>
      </xdr:nvSpPr>
      <xdr:spPr>
        <a:xfrm>
          <a:off x="21272500" y="133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74471</xdr:rowOff>
    </xdr:from>
    <xdr:ext cx="534377" cy="259045"/>
    <xdr:sp macro="" textlink="">
      <xdr:nvSpPr>
        <xdr:cNvPr id="880" name="テキスト ボックス 879"/>
        <xdr:cNvSpPr txBox="1"/>
      </xdr:nvSpPr>
      <xdr:spPr>
        <a:xfrm>
          <a:off x="21056111" y="134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603</xdr:rowOff>
    </xdr:from>
    <xdr:to>
      <xdr:col>107</xdr:col>
      <xdr:colOff>101600</xdr:colOff>
      <xdr:row>78</xdr:row>
      <xdr:rowOff>102203</xdr:rowOff>
    </xdr:to>
    <xdr:sp macro="" textlink="">
      <xdr:nvSpPr>
        <xdr:cNvPr id="881" name="楕円 880"/>
        <xdr:cNvSpPr/>
      </xdr:nvSpPr>
      <xdr:spPr>
        <a:xfrm>
          <a:off x="20383500" y="133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93330</xdr:rowOff>
    </xdr:from>
    <xdr:ext cx="534377" cy="259045"/>
    <xdr:sp macro="" textlink="">
      <xdr:nvSpPr>
        <xdr:cNvPr id="882" name="テキスト ボックス 881"/>
        <xdr:cNvSpPr txBox="1"/>
      </xdr:nvSpPr>
      <xdr:spPr>
        <a:xfrm>
          <a:off x="20167111" y="134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165024</xdr:rowOff>
    </xdr:from>
    <xdr:to>
      <xdr:col>102</xdr:col>
      <xdr:colOff>165100</xdr:colOff>
      <xdr:row>78</xdr:row>
      <xdr:rowOff>95174</xdr:rowOff>
    </xdr:to>
    <xdr:sp macro="" textlink="">
      <xdr:nvSpPr>
        <xdr:cNvPr id="883" name="楕円 882"/>
        <xdr:cNvSpPr/>
      </xdr:nvSpPr>
      <xdr:spPr>
        <a:xfrm>
          <a:off x="194945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86301</xdr:rowOff>
    </xdr:from>
    <xdr:ext cx="534377" cy="259045"/>
    <xdr:sp macro="" textlink="">
      <xdr:nvSpPr>
        <xdr:cNvPr id="884" name="テキスト ボックス 883"/>
        <xdr:cNvSpPr txBox="1"/>
      </xdr:nvSpPr>
      <xdr:spPr>
        <a:xfrm>
          <a:off x="19278111" y="134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25273</xdr:rowOff>
    </xdr:from>
    <xdr:to>
      <xdr:col>98</xdr:col>
      <xdr:colOff>38100</xdr:colOff>
      <xdr:row>78</xdr:row>
      <xdr:rowOff>126873</xdr:rowOff>
    </xdr:to>
    <xdr:sp macro="" textlink="">
      <xdr:nvSpPr>
        <xdr:cNvPr id="885" name="楕円 884"/>
        <xdr:cNvSpPr/>
      </xdr:nvSpPr>
      <xdr:spPr>
        <a:xfrm>
          <a:off x="18605500" y="133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118000</xdr:rowOff>
    </xdr:from>
    <xdr:ext cx="534377" cy="259045"/>
    <xdr:sp macro="" textlink="">
      <xdr:nvSpPr>
        <xdr:cNvPr id="886" name="テキスト ボックス 885"/>
        <xdr:cNvSpPr txBox="1"/>
      </xdr:nvSpPr>
      <xdr:spPr>
        <a:xfrm>
          <a:off x="18389111" y="1349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上記グラフの性質別歳出の総額は、住民一人当たり</a:t>
          </a:r>
          <a:r>
            <a:rPr kumimoji="1" lang="en-US" altLang="ja-JP" sz="1300">
              <a:latin typeface="ＭＳ Ｐゴシック" panose="020B0600070205080204" pitchFamily="50" charset="-128"/>
              <a:ea typeface="ＭＳ Ｐゴシック" panose="020B0600070205080204" pitchFamily="50" charset="-128"/>
            </a:rPr>
            <a:t>331,374</a:t>
          </a:r>
          <a:r>
            <a:rPr kumimoji="1" lang="ja-JP" altLang="en-US" sz="1300">
              <a:latin typeface="ＭＳ Ｐゴシック" panose="020B0600070205080204" pitchFamily="50" charset="-128"/>
              <a:ea typeface="ＭＳ Ｐゴシック" panose="020B0600070205080204" pitchFamily="50" charset="-128"/>
            </a:rPr>
            <a:t>円であり、平成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年度決算において類似団体を超えて支出している区分は積立金以外ないが、主な支出である扶助費は、高齢者の増加に伴い増加傾向にある。 </a:t>
          </a:r>
        </a:p>
        <a:p>
          <a:r>
            <a:rPr kumimoji="1" lang="ja-JP" altLang="en-US" sz="1300">
              <a:latin typeface="ＭＳ Ｐゴシック" panose="020B0600070205080204" pitchFamily="50" charset="-128"/>
              <a:ea typeface="ＭＳ Ｐゴシック" panose="020B0600070205080204" pitchFamily="50" charset="-128"/>
            </a:rPr>
            <a:t>人件費は、退職者数の増により退職手当が増額となった。物件費は、一部の経常的な予算額を前年度と同額とし抑制を図っていることから、前年度と同水準となっている。</a:t>
          </a:r>
        </a:p>
        <a:p>
          <a:r>
            <a:rPr kumimoji="1" lang="ja-JP" altLang="en-US" sz="1300">
              <a:latin typeface="ＭＳ Ｐゴシック" panose="020B0600070205080204" pitchFamily="50" charset="-128"/>
              <a:ea typeface="ＭＳ Ｐゴシック" panose="020B0600070205080204" pitchFamily="50" charset="-128"/>
            </a:rPr>
            <a:t>補助費等は、一部事務組合や広域連合への負担金増加による影響が大きい。公債費は、地方債残高を増やさない財政運営に努めているため減少している。 </a:t>
          </a:r>
        </a:p>
        <a:p>
          <a:r>
            <a:rPr kumimoji="1" lang="ja-JP" altLang="en-US" sz="1300">
              <a:latin typeface="ＭＳ Ｐゴシック" panose="020B0600070205080204" pitchFamily="50" charset="-128"/>
              <a:ea typeface="ＭＳ Ｐゴシック" panose="020B0600070205080204" pitchFamily="50" charset="-128"/>
            </a:rPr>
            <a:t>積立金は、平成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年度に公共施設等整備基金を設置し、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億円の積み立てを行ったため、増加している。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普通建設事業費は、小中学校の空調整備に伴い増額している。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50,075
48,589
31.14
16,078,641
15,735,051
313,454
9,699,362
8,568,989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95939</xdr:rowOff>
    </xdr:from>
    <xdr:to>
      <xdr:col>24</xdr:col>
      <xdr:colOff>63500</xdr:colOff>
      <xdr:row>38</xdr:row>
      <xdr:rowOff>102144</xdr:rowOff>
    </xdr:to>
    <xdr:cxnSp macro="">
      <xdr:nvCxnSpPr>
        <xdr:cNvPr id="63" name="直線コネクタ 62"/>
        <xdr:cNvCxnSpPr/>
      </xdr:nvCxnSpPr>
      <xdr:spPr>
        <a:xfrm flipV="1">
          <a:off x="3797300" y="6611039"/>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55118</xdr:rowOff>
    </xdr:from>
    <xdr:to>
      <xdr:col>19</xdr:col>
      <xdr:colOff>177800</xdr:colOff>
      <xdr:row>38</xdr:row>
      <xdr:rowOff>102144</xdr:rowOff>
    </xdr:to>
    <xdr:cxnSp macro="">
      <xdr:nvCxnSpPr>
        <xdr:cNvPr id="66" name="直線コネクタ 65"/>
        <xdr:cNvCxnSpPr/>
      </xdr:nvCxnSpPr>
      <xdr:spPr>
        <a:xfrm>
          <a:off x="2908300" y="6570218"/>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29645</xdr:rowOff>
    </xdr:from>
    <xdr:to>
      <xdr:col>15</xdr:col>
      <xdr:colOff>50800</xdr:colOff>
      <xdr:row>38</xdr:row>
      <xdr:rowOff>55118</xdr:rowOff>
    </xdr:to>
    <xdr:cxnSp macro="">
      <xdr:nvCxnSpPr>
        <xdr:cNvPr id="69" name="直線コネクタ 68"/>
        <xdr:cNvCxnSpPr/>
      </xdr:nvCxnSpPr>
      <xdr:spPr>
        <a:xfrm>
          <a:off x="2019300" y="6544745"/>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19522</xdr:rowOff>
    </xdr:from>
    <xdr:to>
      <xdr:col>10</xdr:col>
      <xdr:colOff>114300</xdr:colOff>
      <xdr:row>38</xdr:row>
      <xdr:rowOff>29645</xdr:rowOff>
    </xdr:to>
    <xdr:cxnSp macro="">
      <xdr:nvCxnSpPr>
        <xdr:cNvPr id="72" name="直線コネクタ 71"/>
        <xdr:cNvCxnSpPr/>
      </xdr:nvCxnSpPr>
      <xdr:spPr>
        <a:xfrm>
          <a:off x="1130300" y="6534622"/>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75" name="フローチャート: 判断 74"/>
        <xdr:cNvSpPr/>
      </xdr:nvSpPr>
      <xdr:spPr>
        <a:xfrm>
          <a:off x="1079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134855</xdr:rowOff>
    </xdr:from>
    <xdr:ext cx="469744" cy="259045"/>
    <xdr:sp macro="" textlink="">
      <xdr:nvSpPr>
        <xdr:cNvPr id="76" name="テキスト ボックス 75"/>
        <xdr:cNvSpPr txBox="1"/>
      </xdr:nvSpPr>
      <xdr:spPr>
        <a:xfrm>
          <a:off x="895428"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45139</xdr:rowOff>
    </xdr:from>
    <xdr:to>
      <xdr:col>24</xdr:col>
      <xdr:colOff>114300</xdr:colOff>
      <xdr:row>38</xdr:row>
      <xdr:rowOff>146739</xdr:rowOff>
    </xdr:to>
    <xdr:sp macro="" textlink="">
      <xdr:nvSpPr>
        <xdr:cNvPr id="82" name="楕円 81"/>
        <xdr:cNvSpPr/>
      </xdr:nvSpPr>
      <xdr:spPr>
        <a:xfrm>
          <a:off x="4584700" y="65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131516</xdr:rowOff>
    </xdr:from>
    <xdr:ext cx="469744" cy="259045"/>
    <xdr:sp macro="" textlink="">
      <xdr:nvSpPr>
        <xdr:cNvPr id="83" name="議会費該当値テキスト"/>
        <xdr:cNvSpPr txBox="1"/>
      </xdr:nvSpPr>
      <xdr:spPr>
        <a:xfrm>
          <a:off x="4686300" y="647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51344</xdr:rowOff>
    </xdr:from>
    <xdr:to>
      <xdr:col>20</xdr:col>
      <xdr:colOff>38100</xdr:colOff>
      <xdr:row>38</xdr:row>
      <xdr:rowOff>152944</xdr:rowOff>
    </xdr:to>
    <xdr:sp macro="" textlink="">
      <xdr:nvSpPr>
        <xdr:cNvPr id="84" name="楕円 83"/>
        <xdr:cNvSpPr/>
      </xdr:nvSpPr>
      <xdr:spPr>
        <a:xfrm>
          <a:off x="3746500" y="65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144071</xdr:rowOff>
    </xdr:from>
    <xdr:ext cx="469744" cy="259045"/>
    <xdr:sp macro="" textlink="">
      <xdr:nvSpPr>
        <xdr:cNvPr id="85" name="テキスト ボックス 84"/>
        <xdr:cNvSpPr txBox="1"/>
      </xdr:nvSpPr>
      <xdr:spPr>
        <a:xfrm>
          <a:off x="3562428" y="66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4318</xdr:rowOff>
    </xdr:from>
    <xdr:to>
      <xdr:col>15</xdr:col>
      <xdr:colOff>101600</xdr:colOff>
      <xdr:row>38</xdr:row>
      <xdr:rowOff>105918</xdr:rowOff>
    </xdr:to>
    <xdr:sp macro="" textlink="">
      <xdr:nvSpPr>
        <xdr:cNvPr id="86" name="楕円 85"/>
        <xdr:cNvSpPr/>
      </xdr:nvSpPr>
      <xdr:spPr>
        <a:xfrm>
          <a:off x="2857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97045</xdr:rowOff>
    </xdr:from>
    <xdr:ext cx="469744" cy="259045"/>
    <xdr:sp macro="" textlink="">
      <xdr:nvSpPr>
        <xdr:cNvPr id="87" name="テキスト ボックス 86"/>
        <xdr:cNvSpPr txBox="1"/>
      </xdr:nvSpPr>
      <xdr:spPr>
        <a:xfrm>
          <a:off x="2673428" y="661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150295</xdr:rowOff>
    </xdr:from>
    <xdr:to>
      <xdr:col>10</xdr:col>
      <xdr:colOff>165100</xdr:colOff>
      <xdr:row>38</xdr:row>
      <xdr:rowOff>80445</xdr:rowOff>
    </xdr:to>
    <xdr:sp macro="" textlink="">
      <xdr:nvSpPr>
        <xdr:cNvPr id="88" name="楕円 87"/>
        <xdr:cNvSpPr/>
      </xdr:nvSpPr>
      <xdr:spPr>
        <a:xfrm>
          <a:off x="1968500" y="649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71572</xdr:rowOff>
    </xdr:from>
    <xdr:ext cx="469744" cy="259045"/>
    <xdr:sp macro="" textlink="">
      <xdr:nvSpPr>
        <xdr:cNvPr id="89" name="テキスト ボックス 88"/>
        <xdr:cNvSpPr txBox="1"/>
      </xdr:nvSpPr>
      <xdr:spPr>
        <a:xfrm>
          <a:off x="1784428" y="658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140172</xdr:rowOff>
    </xdr:from>
    <xdr:to>
      <xdr:col>6</xdr:col>
      <xdr:colOff>38100</xdr:colOff>
      <xdr:row>38</xdr:row>
      <xdr:rowOff>70321</xdr:rowOff>
    </xdr:to>
    <xdr:sp macro="" textlink="">
      <xdr:nvSpPr>
        <xdr:cNvPr id="90" name="楕円 89"/>
        <xdr:cNvSpPr/>
      </xdr:nvSpPr>
      <xdr:spPr>
        <a:xfrm>
          <a:off x="1079500" y="6483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61449</xdr:rowOff>
    </xdr:from>
    <xdr:ext cx="469744" cy="259045"/>
    <xdr:sp macro="" textlink="">
      <xdr:nvSpPr>
        <xdr:cNvPr id="91" name="テキスト ボックス 90"/>
        <xdr:cNvSpPr txBox="1"/>
      </xdr:nvSpPr>
      <xdr:spPr>
        <a:xfrm>
          <a:off x="895428" y="657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67280</xdr:rowOff>
    </xdr:from>
    <xdr:to>
      <xdr:col>24</xdr:col>
      <xdr:colOff>63500</xdr:colOff>
      <xdr:row>58</xdr:row>
      <xdr:rowOff>116480</xdr:rowOff>
    </xdr:to>
    <xdr:cxnSp macro="">
      <xdr:nvCxnSpPr>
        <xdr:cNvPr id="122" name="直線コネクタ 121"/>
        <xdr:cNvCxnSpPr/>
      </xdr:nvCxnSpPr>
      <xdr:spPr>
        <a:xfrm flipV="1">
          <a:off x="3797300" y="10011380"/>
          <a:ext cx="838200" cy="4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106818</xdr:rowOff>
    </xdr:from>
    <xdr:to>
      <xdr:col>19</xdr:col>
      <xdr:colOff>177800</xdr:colOff>
      <xdr:row>58</xdr:row>
      <xdr:rowOff>116480</xdr:rowOff>
    </xdr:to>
    <xdr:cxnSp macro="">
      <xdr:nvCxnSpPr>
        <xdr:cNvPr id="125" name="直線コネクタ 124"/>
        <xdr:cNvCxnSpPr/>
      </xdr:nvCxnSpPr>
      <xdr:spPr>
        <a:xfrm>
          <a:off x="2908300" y="10050918"/>
          <a:ext cx="889000" cy="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106818</xdr:rowOff>
    </xdr:from>
    <xdr:to>
      <xdr:col>15</xdr:col>
      <xdr:colOff>50800</xdr:colOff>
      <xdr:row>58</xdr:row>
      <xdr:rowOff>133152</xdr:rowOff>
    </xdr:to>
    <xdr:cxnSp macro="">
      <xdr:nvCxnSpPr>
        <xdr:cNvPr id="128" name="直線コネクタ 127"/>
        <xdr:cNvCxnSpPr/>
      </xdr:nvCxnSpPr>
      <xdr:spPr>
        <a:xfrm flipV="1">
          <a:off x="2019300" y="10050918"/>
          <a:ext cx="889000" cy="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133152</xdr:rowOff>
    </xdr:from>
    <xdr:to>
      <xdr:col>10</xdr:col>
      <xdr:colOff>114300</xdr:colOff>
      <xdr:row>58</xdr:row>
      <xdr:rowOff>152019</xdr:rowOff>
    </xdr:to>
    <xdr:cxnSp macro="">
      <xdr:nvCxnSpPr>
        <xdr:cNvPr id="131" name="直線コネクタ 130"/>
        <xdr:cNvCxnSpPr/>
      </xdr:nvCxnSpPr>
      <xdr:spPr>
        <a:xfrm flipV="1">
          <a:off x="1130300" y="10077252"/>
          <a:ext cx="889000" cy="1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41256</xdr:rowOff>
    </xdr:from>
    <xdr:to>
      <xdr:col>6</xdr:col>
      <xdr:colOff>38100</xdr:colOff>
      <xdr:row>58</xdr:row>
      <xdr:rowOff>142856</xdr:rowOff>
    </xdr:to>
    <xdr:sp macro="" textlink="">
      <xdr:nvSpPr>
        <xdr:cNvPr id="134" name="フローチャート: 判断 133"/>
        <xdr:cNvSpPr/>
      </xdr:nvSpPr>
      <xdr:spPr>
        <a:xfrm>
          <a:off x="1079500" y="9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159383</xdr:rowOff>
    </xdr:from>
    <xdr:ext cx="534377" cy="259045"/>
    <xdr:sp macro="" textlink="">
      <xdr:nvSpPr>
        <xdr:cNvPr id="135" name="テキスト ボックス 134"/>
        <xdr:cNvSpPr txBox="1"/>
      </xdr:nvSpPr>
      <xdr:spPr>
        <a:xfrm>
          <a:off x="863111" y="97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16480</xdr:rowOff>
    </xdr:from>
    <xdr:to>
      <xdr:col>24</xdr:col>
      <xdr:colOff>114300</xdr:colOff>
      <xdr:row>58</xdr:row>
      <xdr:rowOff>118080</xdr:rowOff>
    </xdr:to>
    <xdr:sp macro="" textlink="">
      <xdr:nvSpPr>
        <xdr:cNvPr id="141" name="楕円 140"/>
        <xdr:cNvSpPr/>
      </xdr:nvSpPr>
      <xdr:spPr>
        <a:xfrm>
          <a:off x="4584700" y="99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138151</xdr:rowOff>
    </xdr:from>
    <xdr:ext cx="534377" cy="259045"/>
    <xdr:sp macro="" textlink="">
      <xdr:nvSpPr>
        <xdr:cNvPr id="142" name="総務費該当値テキスト"/>
        <xdr:cNvSpPr txBox="1"/>
      </xdr:nvSpPr>
      <xdr:spPr>
        <a:xfrm>
          <a:off x="4686300" y="99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65680</xdr:rowOff>
    </xdr:from>
    <xdr:to>
      <xdr:col>20</xdr:col>
      <xdr:colOff>38100</xdr:colOff>
      <xdr:row>58</xdr:row>
      <xdr:rowOff>167280</xdr:rowOff>
    </xdr:to>
    <xdr:sp macro="" textlink="">
      <xdr:nvSpPr>
        <xdr:cNvPr id="143" name="楕円 142"/>
        <xdr:cNvSpPr/>
      </xdr:nvSpPr>
      <xdr:spPr>
        <a:xfrm>
          <a:off x="3746500" y="1000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158407</xdr:rowOff>
    </xdr:from>
    <xdr:ext cx="534377" cy="259045"/>
    <xdr:sp macro="" textlink="">
      <xdr:nvSpPr>
        <xdr:cNvPr id="144" name="テキスト ボックス 143"/>
        <xdr:cNvSpPr txBox="1"/>
      </xdr:nvSpPr>
      <xdr:spPr>
        <a:xfrm>
          <a:off x="3530111" y="1010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56018</xdr:rowOff>
    </xdr:from>
    <xdr:to>
      <xdr:col>15</xdr:col>
      <xdr:colOff>101600</xdr:colOff>
      <xdr:row>58</xdr:row>
      <xdr:rowOff>157618</xdr:rowOff>
    </xdr:to>
    <xdr:sp macro="" textlink="">
      <xdr:nvSpPr>
        <xdr:cNvPr id="145" name="楕円 144"/>
        <xdr:cNvSpPr/>
      </xdr:nvSpPr>
      <xdr:spPr>
        <a:xfrm>
          <a:off x="2857500" y="100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148745</xdr:rowOff>
    </xdr:from>
    <xdr:ext cx="534377" cy="259045"/>
    <xdr:sp macro="" textlink="">
      <xdr:nvSpPr>
        <xdr:cNvPr id="146" name="テキスト ボックス 145"/>
        <xdr:cNvSpPr txBox="1"/>
      </xdr:nvSpPr>
      <xdr:spPr>
        <a:xfrm>
          <a:off x="2641111" y="1009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82352</xdr:rowOff>
    </xdr:from>
    <xdr:to>
      <xdr:col>10</xdr:col>
      <xdr:colOff>165100</xdr:colOff>
      <xdr:row>59</xdr:row>
      <xdr:rowOff>12502</xdr:rowOff>
    </xdr:to>
    <xdr:sp macro="" textlink="">
      <xdr:nvSpPr>
        <xdr:cNvPr id="147" name="楕円 146"/>
        <xdr:cNvSpPr/>
      </xdr:nvSpPr>
      <xdr:spPr>
        <a:xfrm>
          <a:off x="1968500" y="100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3629</xdr:rowOff>
    </xdr:from>
    <xdr:ext cx="534377" cy="259045"/>
    <xdr:sp macro="" textlink="">
      <xdr:nvSpPr>
        <xdr:cNvPr id="148" name="テキスト ボックス 147"/>
        <xdr:cNvSpPr txBox="1"/>
      </xdr:nvSpPr>
      <xdr:spPr>
        <a:xfrm>
          <a:off x="1752111" y="1011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101219</xdr:rowOff>
    </xdr:from>
    <xdr:to>
      <xdr:col>6</xdr:col>
      <xdr:colOff>38100</xdr:colOff>
      <xdr:row>59</xdr:row>
      <xdr:rowOff>31369</xdr:rowOff>
    </xdr:to>
    <xdr:sp macro="" textlink="">
      <xdr:nvSpPr>
        <xdr:cNvPr id="149" name="楕円 148"/>
        <xdr:cNvSpPr/>
      </xdr:nvSpPr>
      <xdr:spPr>
        <a:xfrm>
          <a:off x="1079500" y="100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22496</xdr:rowOff>
    </xdr:from>
    <xdr:ext cx="534377" cy="259045"/>
    <xdr:sp macro="" textlink="">
      <xdr:nvSpPr>
        <xdr:cNvPr id="150" name="テキスト ボックス 149"/>
        <xdr:cNvSpPr txBox="1"/>
      </xdr:nvSpPr>
      <xdr:spPr>
        <a:xfrm>
          <a:off x="863111" y="101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128752</xdr:rowOff>
    </xdr:from>
    <xdr:to>
      <xdr:col>24</xdr:col>
      <xdr:colOff>63500</xdr:colOff>
      <xdr:row>77</xdr:row>
      <xdr:rowOff>166269</xdr:rowOff>
    </xdr:to>
    <xdr:cxnSp macro="">
      <xdr:nvCxnSpPr>
        <xdr:cNvPr id="180" name="直線コネクタ 179"/>
        <xdr:cNvCxnSpPr/>
      </xdr:nvCxnSpPr>
      <xdr:spPr>
        <a:xfrm flipV="1">
          <a:off x="3797300" y="13330402"/>
          <a:ext cx="838200" cy="3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83122</xdr:rowOff>
    </xdr:from>
    <xdr:to>
      <xdr:col>19</xdr:col>
      <xdr:colOff>177800</xdr:colOff>
      <xdr:row>77</xdr:row>
      <xdr:rowOff>166269</xdr:rowOff>
    </xdr:to>
    <xdr:cxnSp macro="">
      <xdr:nvCxnSpPr>
        <xdr:cNvPr id="183" name="直線コネクタ 182"/>
        <xdr:cNvCxnSpPr/>
      </xdr:nvCxnSpPr>
      <xdr:spPr>
        <a:xfrm>
          <a:off x="2908300" y="13284772"/>
          <a:ext cx="889000" cy="8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83122</xdr:rowOff>
    </xdr:from>
    <xdr:to>
      <xdr:col>15</xdr:col>
      <xdr:colOff>50800</xdr:colOff>
      <xdr:row>78</xdr:row>
      <xdr:rowOff>41314</xdr:rowOff>
    </xdr:to>
    <xdr:cxnSp macro="">
      <xdr:nvCxnSpPr>
        <xdr:cNvPr id="186" name="直線コネクタ 185"/>
        <xdr:cNvCxnSpPr/>
      </xdr:nvCxnSpPr>
      <xdr:spPr>
        <a:xfrm flipV="1">
          <a:off x="2019300" y="13284772"/>
          <a:ext cx="889000" cy="1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25984</xdr:rowOff>
    </xdr:from>
    <xdr:to>
      <xdr:col>10</xdr:col>
      <xdr:colOff>114300</xdr:colOff>
      <xdr:row>78</xdr:row>
      <xdr:rowOff>41314</xdr:rowOff>
    </xdr:to>
    <xdr:cxnSp macro="">
      <xdr:nvCxnSpPr>
        <xdr:cNvPr id="189" name="直線コネクタ 188"/>
        <xdr:cNvCxnSpPr/>
      </xdr:nvCxnSpPr>
      <xdr:spPr>
        <a:xfrm>
          <a:off x="1130300" y="13399084"/>
          <a:ext cx="889000" cy="1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57938</xdr:rowOff>
    </xdr:from>
    <xdr:to>
      <xdr:col>6</xdr:col>
      <xdr:colOff>38100</xdr:colOff>
      <xdr:row>77</xdr:row>
      <xdr:rowOff>159538</xdr:rowOff>
    </xdr:to>
    <xdr:sp macro="" textlink="">
      <xdr:nvSpPr>
        <xdr:cNvPr id="192" name="フローチャート: 判断 191"/>
        <xdr:cNvSpPr/>
      </xdr:nvSpPr>
      <xdr:spPr>
        <a:xfrm>
          <a:off x="1079500" y="1325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4615</xdr:rowOff>
    </xdr:from>
    <xdr:ext cx="599010" cy="259045"/>
    <xdr:sp macro="" textlink="">
      <xdr:nvSpPr>
        <xdr:cNvPr id="193" name="テキスト ボックス 192"/>
        <xdr:cNvSpPr txBox="1"/>
      </xdr:nvSpPr>
      <xdr:spPr>
        <a:xfrm>
          <a:off x="830795" y="1303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77952</xdr:rowOff>
    </xdr:from>
    <xdr:to>
      <xdr:col>24</xdr:col>
      <xdr:colOff>114300</xdr:colOff>
      <xdr:row>78</xdr:row>
      <xdr:rowOff>8102</xdr:rowOff>
    </xdr:to>
    <xdr:sp macro="" textlink="">
      <xdr:nvSpPr>
        <xdr:cNvPr id="199" name="楕円 198"/>
        <xdr:cNvSpPr/>
      </xdr:nvSpPr>
      <xdr:spPr>
        <a:xfrm>
          <a:off x="4584700" y="132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56379</xdr:rowOff>
    </xdr:from>
    <xdr:ext cx="599010" cy="259045"/>
    <xdr:sp macro="" textlink="">
      <xdr:nvSpPr>
        <xdr:cNvPr id="200" name="民生費該当値テキスト"/>
        <xdr:cNvSpPr txBox="1"/>
      </xdr:nvSpPr>
      <xdr:spPr>
        <a:xfrm>
          <a:off x="4686300" y="1325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115469</xdr:rowOff>
    </xdr:from>
    <xdr:to>
      <xdr:col>20</xdr:col>
      <xdr:colOff>38100</xdr:colOff>
      <xdr:row>78</xdr:row>
      <xdr:rowOff>45619</xdr:rowOff>
    </xdr:to>
    <xdr:sp macro="" textlink="">
      <xdr:nvSpPr>
        <xdr:cNvPr id="201" name="楕円 200"/>
        <xdr:cNvSpPr/>
      </xdr:nvSpPr>
      <xdr:spPr>
        <a:xfrm>
          <a:off x="3746500" y="133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36746</xdr:rowOff>
    </xdr:from>
    <xdr:ext cx="599010" cy="259045"/>
    <xdr:sp macro="" textlink="">
      <xdr:nvSpPr>
        <xdr:cNvPr id="202" name="テキスト ボックス 201"/>
        <xdr:cNvSpPr txBox="1"/>
      </xdr:nvSpPr>
      <xdr:spPr>
        <a:xfrm>
          <a:off x="3497795" y="1340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32322</xdr:rowOff>
    </xdr:from>
    <xdr:to>
      <xdr:col>15</xdr:col>
      <xdr:colOff>101600</xdr:colOff>
      <xdr:row>77</xdr:row>
      <xdr:rowOff>133922</xdr:rowOff>
    </xdr:to>
    <xdr:sp macro="" textlink="">
      <xdr:nvSpPr>
        <xdr:cNvPr id="203" name="楕円 202"/>
        <xdr:cNvSpPr/>
      </xdr:nvSpPr>
      <xdr:spPr>
        <a:xfrm>
          <a:off x="2857500" y="132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125049</xdr:rowOff>
    </xdr:from>
    <xdr:ext cx="599010" cy="259045"/>
    <xdr:sp macro="" textlink="">
      <xdr:nvSpPr>
        <xdr:cNvPr id="204" name="テキスト ボックス 203"/>
        <xdr:cNvSpPr txBox="1"/>
      </xdr:nvSpPr>
      <xdr:spPr>
        <a:xfrm>
          <a:off x="2608795" y="1332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161964</xdr:rowOff>
    </xdr:from>
    <xdr:to>
      <xdr:col>10</xdr:col>
      <xdr:colOff>165100</xdr:colOff>
      <xdr:row>78</xdr:row>
      <xdr:rowOff>92114</xdr:rowOff>
    </xdr:to>
    <xdr:sp macro="" textlink="">
      <xdr:nvSpPr>
        <xdr:cNvPr id="205" name="楕円 204"/>
        <xdr:cNvSpPr/>
      </xdr:nvSpPr>
      <xdr:spPr>
        <a:xfrm>
          <a:off x="1968500" y="133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83241</xdr:rowOff>
    </xdr:from>
    <xdr:ext cx="599010" cy="259045"/>
    <xdr:sp macro="" textlink="">
      <xdr:nvSpPr>
        <xdr:cNvPr id="206" name="テキスト ボックス 205"/>
        <xdr:cNvSpPr txBox="1"/>
      </xdr:nvSpPr>
      <xdr:spPr>
        <a:xfrm>
          <a:off x="1719795" y="1345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146634</xdr:rowOff>
    </xdr:from>
    <xdr:to>
      <xdr:col>6</xdr:col>
      <xdr:colOff>38100</xdr:colOff>
      <xdr:row>78</xdr:row>
      <xdr:rowOff>76784</xdr:rowOff>
    </xdr:to>
    <xdr:sp macro="" textlink="">
      <xdr:nvSpPr>
        <xdr:cNvPr id="207" name="楕円 206"/>
        <xdr:cNvSpPr/>
      </xdr:nvSpPr>
      <xdr:spPr>
        <a:xfrm>
          <a:off x="1079500" y="133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67911</xdr:rowOff>
    </xdr:from>
    <xdr:ext cx="599010" cy="259045"/>
    <xdr:sp macro="" textlink="">
      <xdr:nvSpPr>
        <xdr:cNvPr id="208" name="テキスト ボックス 207"/>
        <xdr:cNvSpPr txBox="1"/>
      </xdr:nvSpPr>
      <xdr:spPr>
        <a:xfrm>
          <a:off x="830795" y="1344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23845</xdr:rowOff>
    </xdr:from>
    <xdr:to>
      <xdr:col>24</xdr:col>
      <xdr:colOff>63500</xdr:colOff>
      <xdr:row>98</xdr:row>
      <xdr:rowOff>113433</xdr:rowOff>
    </xdr:to>
    <xdr:cxnSp macro="">
      <xdr:nvCxnSpPr>
        <xdr:cNvPr id="236" name="直線コネクタ 235"/>
        <xdr:cNvCxnSpPr/>
      </xdr:nvCxnSpPr>
      <xdr:spPr>
        <a:xfrm flipV="1">
          <a:off x="3797300" y="16825945"/>
          <a:ext cx="838200" cy="8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113433</xdr:rowOff>
    </xdr:from>
    <xdr:to>
      <xdr:col>19</xdr:col>
      <xdr:colOff>177800</xdr:colOff>
      <xdr:row>98</xdr:row>
      <xdr:rowOff>145140</xdr:rowOff>
    </xdr:to>
    <xdr:cxnSp macro="">
      <xdr:nvCxnSpPr>
        <xdr:cNvPr id="239" name="直線コネクタ 238"/>
        <xdr:cNvCxnSpPr/>
      </xdr:nvCxnSpPr>
      <xdr:spPr>
        <a:xfrm flipV="1">
          <a:off x="2908300" y="16915533"/>
          <a:ext cx="889000" cy="3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145140</xdr:rowOff>
    </xdr:from>
    <xdr:to>
      <xdr:col>15</xdr:col>
      <xdr:colOff>50800</xdr:colOff>
      <xdr:row>98</xdr:row>
      <xdr:rowOff>158057</xdr:rowOff>
    </xdr:to>
    <xdr:cxnSp macro="">
      <xdr:nvCxnSpPr>
        <xdr:cNvPr id="242" name="直線コネクタ 241"/>
        <xdr:cNvCxnSpPr/>
      </xdr:nvCxnSpPr>
      <xdr:spPr>
        <a:xfrm flipV="1">
          <a:off x="2019300" y="16947240"/>
          <a:ext cx="8890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158057</xdr:rowOff>
    </xdr:from>
    <xdr:to>
      <xdr:col>10</xdr:col>
      <xdr:colOff>114300</xdr:colOff>
      <xdr:row>98</xdr:row>
      <xdr:rowOff>161440</xdr:rowOff>
    </xdr:to>
    <xdr:cxnSp macro="">
      <xdr:nvCxnSpPr>
        <xdr:cNvPr id="245" name="直線コネクタ 244"/>
        <xdr:cNvCxnSpPr/>
      </xdr:nvCxnSpPr>
      <xdr:spPr>
        <a:xfrm flipV="1">
          <a:off x="1130300" y="16960157"/>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93655</xdr:rowOff>
    </xdr:from>
    <xdr:to>
      <xdr:col>6</xdr:col>
      <xdr:colOff>38100</xdr:colOff>
      <xdr:row>97</xdr:row>
      <xdr:rowOff>23805</xdr:rowOff>
    </xdr:to>
    <xdr:sp macro="" textlink="">
      <xdr:nvSpPr>
        <xdr:cNvPr id="248" name="フローチャート: 判断 247"/>
        <xdr:cNvSpPr/>
      </xdr:nvSpPr>
      <xdr:spPr>
        <a:xfrm>
          <a:off x="1079500" y="165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40332</xdr:rowOff>
    </xdr:from>
    <xdr:ext cx="534377" cy="259045"/>
    <xdr:sp macro="" textlink="">
      <xdr:nvSpPr>
        <xdr:cNvPr id="249" name="テキスト ボックス 248"/>
        <xdr:cNvSpPr txBox="1"/>
      </xdr:nvSpPr>
      <xdr:spPr>
        <a:xfrm>
          <a:off x="863111" y="163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144495</xdr:rowOff>
    </xdr:from>
    <xdr:to>
      <xdr:col>24</xdr:col>
      <xdr:colOff>114300</xdr:colOff>
      <xdr:row>98</xdr:row>
      <xdr:rowOff>74645</xdr:rowOff>
    </xdr:to>
    <xdr:sp macro="" textlink="">
      <xdr:nvSpPr>
        <xdr:cNvPr id="255" name="楕円 254"/>
        <xdr:cNvSpPr/>
      </xdr:nvSpPr>
      <xdr:spPr>
        <a:xfrm>
          <a:off x="4584700" y="16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122922</xdr:rowOff>
    </xdr:from>
    <xdr:ext cx="534377" cy="259045"/>
    <xdr:sp macro="" textlink="">
      <xdr:nvSpPr>
        <xdr:cNvPr id="256" name="衛生費該当値テキスト"/>
        <xdr:cNvSpPr txBox="1"/>
      </xdr:nvSpPr>
      <xdr:spPr>
        <a:xfrm>
          <a:off x="4686300" y="167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62633</xdr:rowOff>
    </xdr:from>
    <xdr:to>
      <xdr:col>20</xdr:col>
      <xdr:colOff>38100</xdr:colOff>
      <xdr:row>98</xdr:row>
      <xdr:rowOff>164233</xdr:rowOff>
    </xdr:to>
    <xdr:sp macro="" textlink="">
      <xdr:nvSpPr>
        <xdr:cNvPr id="257" name="楕円 256"/>
        <xdr:cNvSpPr/>
      </xdr:nvSpPr>
      <xdr:spPr>
        <a:xfrm>
          <a:off x="3746500" y="168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155360</xdr:rowOff>
    </xdr:from>
    <xdr:ext cx="534377" cy="259045"/>
    <xdr:sp macro="" textlink="">
      <xdr:nvSpPr>
        <xdr:cNvPr id="258" name="テキスト ボックス 257"/>
        <xdr:cNvSpPr txBox="1"/>
      </xdr:nvSpPr>
      <xdr:spPr>
        <a:xfrm>
          <a:off x="3530111" y="1695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94340</xdr:rowOff>
    </xdr:from>
    <xdr:to>
      <xdr:col>15</xdr:col>
      <xdr:colOff>101600</xdr:colOff>
      <xdr:row>99</xdr:row>
      <xdr:rowOff>24490</xdr:rowOff>
    </xdr:to>
    <xdr:sp macro="" textlink="">
      <xdr:nvSpPr>
        <xdr:cNvPr id="259" name="楕円 258"/>
        <xdr:cNvSpPr/>
      </xdr:nvSpPr>
      <xdr:spPr>
        <a:xfrm>
          <a:off x="2857500" y="1689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15617</xdr:rowOff>
    </xdr:from>
    <xdr:ext cx="534377" cy="259045"/>
    <xdr:sp macro="" textlink="">
      <xdr:nvSpPr>
        <xdr:cNvPr id="260" name="テキスト ボックス 259"/>
        <xdr:cNvSpPr txBox="1"/>
      </xdr:nvSpPr>
      <xdr:spPr>
        <a:xfrm>
          <a:off x="2641111" y="1698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107257</xdr:rowOff>
    </xdr:from>
    <xdr:to>
      <xdr:col>10</xdr:col>
      <xdr:colOff>165100</xdr:colOff>
      <xdr:row>99</xdr:row>
      <xdr:rowOff>37407</xdr:rowOff>
    </xdr:to>
    <xdr:sp macro="" textlink="">
      <xdr:nvSpPr>
        <xdr:cNvPr id="261" name="楕円 260"/>
        <xdr:cNvSpPr/>
      </xdr:nvSpPr>
      <xdr:spPr>
        <a:xfrm>
          <a:off x="1968500" y="1690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28534</xdr:rowOff>
    </xdr:from>
    <xdr:ext cx="534377" cy="259045"/>
    <xdr:sp macro="" textlink="">
      <xdr:nvSpPr>
        <xdr:cNvPr id="262" name="テキスト ボックス 261"/>
        <xdr:cNvSpPr txBox="1"/>
      </xdr:nvSpPr>
      <xdr:spPr>
        <a:xfrm>
          <a:off x="1752111" y="1700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110640</xdr:rowOff>
    </xdr:from>
    <xdr:to>
      <xdr:col>6</xdr:col>
      <xdr:colOff>38100</xdr:colOff>
      <xdr:row>99</xdr:row>
      <xdr:rowOff>40790</xdr:rowOff>
    </xdr:to>
    <xdr:sp macro="" textlink="">
      <xdr:nvSpPr>
        <xdr:cNvPr id="263" name="楕円 262"/>
        <xdr:cNvSpPr/>
      </xdr:nvSpPr>
      <xdr:spPr>
        <a:xfrm>
          <a:off x="1079500" y="1691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31917</xdr:rowOff>
    </xdr:from>
    <xdr:ext cx="534377" cy="259045"/>
    <xdr:sp macro="" textlink="">
      <xdr:nvSpPr>
        <xdr:cNvPr id="264" name="テキスト ボックス 263"/>
        <xdr:cNvSpPr txBox="1"/>
      </xdr:nvSpPr>
      <xdr:spPr>
        <a:xfrm>
          <a:off x="863111" y="17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40259</xdr:rowOff>
    </xdr:from>
    <xdr:to>
      <xdr:col>55</xdr:col>
      <xdr:colOff>0</xdr:colOff>
      <xdr:row>38</xdr:row>
      <xdr:rowOff>41783</xdr:rowOff>
    </xdr:to>
    <xdr:cxnSp macro="">
      <xdr:nvCxnSpPr>
        <xdr:cNvPr id="293" name="直線コネクタ 292"/>
        <xdr:cNvCxnSpPr/>
      </xdr:nvCxnSpPr>
      <xdr:spPr>
        <a:xfrm flipV="1">
          <a:off x="9639300" y="655535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41783</xdr:rowOff>
    </xdr:from>
    <xdr:to>
      <xdr:col>50</xdr:col>
      <xdr:colOff>114300</xdr:colOff>
      <xdr:row>38</xdr:row>
      <xdr:rowOff>70358</xdr:rowOff>
    </xdr:to>
    <xdr:cxnSp macro="">
      <xdr:nvCxnSpPr>
        <xdr:cNvPr id="296" name="直線コネクタ 295"/>
        <xdr:cNvCxnSpPr/>
      </xdr:nvCxnSpPr>
      <xdr:spPr>
        <a:xfrm flipV="1">
          <a:off x="8750300" y="655688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48641</xdr:rowOff>
    </xdr:from>
    <xdr:to>
      <xdr:col>45</xdr:col>
      <xdr:colOff>177800</xdr:colOff>
      <xdr:row>38</xdr:row>
      <xdr:rowOff>70358</xdr:rowOff>
    </xdr:to>
    <xdr:cxnSp macro="">
      <xdr:nvCxnSpPr>
        <xdr:cNvPr id="299" name="直線コネクタ 298"/>
        <xdr:cNvCxnSpPr/>
      </xdr:nvCxnSpPr>
      <xdr:spPr>
        <a:xfrm>
          <a:off x="7861300" y="656374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159893</xdr:rowOff>
    </xdr:from>
    <xdr:to>
      <xdr:col>41</xdr:col>
      <xdr:colOff>50800</xdr:colOff>
      <xdr:row>38</xdr:row>
      <xdr:rowOff>48641</xdr:rowOff>
    </xdr:to>
    <xdr:cxnSp macro="">
      <xdr:nvCxnSpPr>
        <xdr:cNvPr id="302" name="直線コネクタ 301"/>
        <xdr:cNvCxnSpPr/>
      </xdr:nvCxnSpPr>
      <xdr:spPr>
        <a:xfrm>
          <a:off x="6972300" y="6503543"/>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05" name="フローチャート: 判断 304"/>
        <xdr:cNvSpPr/>
      </xdr:nvSpPr>
      <xdr:spPr>
        <a:xfrm>
          <a:off x="6921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165879</xdr:rowOff>
    </xdr:from>
    <xdr:ext cx="469744" cy="259045"/>
    <xdr:sp macro="" textlink="">
      <xdr:nvSpPr>
        <xdr:cNvPr id="306" name="テキスト ボックス 305"/>
        <xdr:cNvSpPr txBox="1"/>
      </xdr:nvSpPr>
      <xdr:spPr>
        <a:xfrm>
          <a:off x="6737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160909</xdr:rowOff>
    </xdr:from>
    <xdr:to>
      <xdr:col>55</xdr:col>
      <xdr:colOff>50800</xdr:colOff>
      <xdr:row>38</xdr:row>
      <xdr:rowOff>91059</xdr:rowOff>
    </xdr:to>
    <xdr:sp macro="" textlink="">
      <xdr:nvSpPr>
        <xdr:cNvPr id="312" name="楕円 311"/>
        <xdr:cNvSpPr/>
      </xdr:nvSpPr>
      <xdr:spPr>
        <a:xfrm>
          <a:off x="10426700" y="650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139336</xdr:rowOff>
    </xdr:from>
    <xdr:ext cx="378565" cy="259045"/>
    <xdr:sp macro="" textlink="">
      <xdr:nvSpPr>
        <xdr:cNvPr id="313" name="労働費該当値テキスト"/>
        <xdr:cNvSpPr txBox="1"/>
      </xdr:nvSpPr>
      <xdr:spPr>
        <a:xfrm>
          <a:off x="10528300" y="6482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162433</xdr:rowOff>
    </xdr:from>
    <xdr:to>
      <xdr:col>50</xdr:col>
      <xdr:colOff>165100</xdr:colOff>
      <xdr:row>38</xdr:row>
      <xdr:rowOff>92583</xdr:rowOff>
    </xdr:to>
    <xdr:sp macro="" textlink="">
      <xdr:nvSpPr>
        <xdr:cNvPr id="314" name="楕円 313"/>
        <xdr:cNvSpPr/>
      </xdr:nvSpPr>
      <xdr:spPr>
        <a:xfrm>
          <a:off x="95885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83710</xdr:rowOff>
    </xdr:from>
    <xdr:ext cx="378565" cy="259045"/>
    <xdr:sp macro="" textlink="">
      <xdr:nvSpPr>
        <xdr:cNvPr id="315" name="テキスト ボックス 314"/>
        <xdr:cNvSpPr txBox="1"/>
      </xdr:nvSpPr>
      <xdr:spPr>
        <a:xfrm>
          <a:off x="9450017" y="659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19558</xdr:rowOff>
    </xdr:from>
    <xdr:to>
      <xdr:col>46</xdr:col>
      <xdr:colOff>38100</xdr:colOff>
      <xdr:row>38</xdr:row>
      <xdr:rowOff>121158</xdr:rowOff>
    </xdr:to>
    <xdr:sp macro="" textlink="">
      <xdr:nvSpPr>
        <xdr:cNvPr id="316" name="楕円 315"/>
        <xdr:cNvSpPr/>
      </xdr:nvSpPr>
      <xdr:spPr>
        <a:xfrm>
          <a:off x="86995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112285</xdr:rowOff>
    </xdr:from>
    <xdr:ext cx="378565" cy="259045"/>
    <xdr:sp macro="" textlink="">
      <xdr:nvSpPr>
        <xdr:cNvPr id="317" name="テキスト ボックス 316"/>
        <xdr:cNvSpPr txBox="1"/>
      </xdr:nvSpPr>
      <xdr:spPr>
        <a:xfrm>
          <a:off x="8561017" y="6627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169291</xdr:rowOff>
    </xdr:from>
    <xdr:to>
      <xdr:col>41</xdr:col>
      <xdr:colOff>101600</xdr:colOff>
      <xdr:row>38</xdr:row>
      <xdr:rowOff>99441</xdr:rowOff>
    </xdr:to>
    <xdr:sp macro="" textlink="">
      <xdr:nvSpPr>
        <xdr:cNvPr id="318" name="楕円 317"/>
        <xdr:cNvSpPr/>
      </xdr:nvSpPr>
      <xdr:spPr>
        <a:xfrm>
          <a:off x="78105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90568</xdr:rowOff>
    </xdr:from>
    <xdr:ext cx="378565" cy="259045"/>
    <xdr:sp macro="" textlink="">
      <xdr:nvSpPr>
        <xdr:cNvPr id="319" name="テキスト ボックス 318"/>
        <xdr:cNvSpPr txBox="1"/>
      </xdr:nvSpPr>
      <xdr:spPr>
        <a:xfrm>
          <a:off x="7672017" y="660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109093</xdr:rowOff>
    </xdr:from>
    <xdr:to>
      <xdr:col>36</xdr:col>
      <xdr:colOff>165100</xdr:colOff>
      <xdr:row>38</xdr:row>
      <xdr:rowOff>39243</xdr:rowOff>
    </xdr:to>
    <xdr:sp macro="" textlink="">
      <xdr:nvSpPr>
        <xdr:cNvPr id="320" name="楕円 319"/>
        <xdr:cNvSpPr/>
      </xdr:nvSpPr>
      <xdr:spPr>
        <a:xfrm>
          <a:off x="6921500" y="64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30370</xdr:rowOff>
    </xdr:from>
    <xdr:ext cx="378565" cy="259045"/>
    <xdr:sp macro="" textlink="">
      <xdr:nvSpPr>
        <xdr:cNvPr id="321" name="テキスト ボックス 320"/>
        <xdr:cNvSpPr txBox="1"/>
      </xdr:nvSpPr>
      <xdr:spPr>
        <a:xfrm>
          <a:off x="6783017" y="6545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140253</xdr:rowOff>
    </xdr:from>
    <xdr:to>
      <xdr:col>55</xdr:col>
      <xdr:colOff>0</xdr:colOff>
      <xdr:row>58</xdr:row>
      <xdr:rowOff>146691</xdr:rowOff>
    </xdr:to>
    <xdr:cxnSp macro="">
      <xdr:nvCxnSpPr>
        <xdr:cNvPr id="350" name="直線コネクタ 349"/>
        <xdr:cNvCxnSpPr/>
      </xdr:nvCxnSpPr>
      <xdr:spPr>
        <a:xfrm>
          <a:off x="9639300" y="10084353"/>
          <a:ext cx="8382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130956</xdr:rowOff>
    </xdr:from>
    <xdr:to>
      <xdr:col>50</xdr:col>
      <xdr:colOff>114300</xdr:colOff>
      <xdr:row>58</xdr:row>
      <xdr:rowOff>140253</xdr:rowOff>
    </xdr:to>
    <xdr:cxnSp macro="">
      <xdr:nvCxnSpPr>
        <xdr:cNvPr id="353" name="直線コネクタ 352"/>
        <xdr:cNvCxnSpPr/>
      </xdr:nvCxnSpPr>
      <xdr:spPr>
        <a:xfrm>
          <a:off x="8750300" y="10075056"/>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130956</xdr:rowOff>
    </xdr:from>
    <xdr:to>
      <xdr:col>45</xdr:col>
      <xdr:colOff>177800</xdr:colOff>
      <xdr:row>58</xdr:row>
      <xdr:rowOff>136652</xdr:rowOff>
    </xdr:to>
    <xdr:cxnSp macro="">
      <xdr:nvCxnSpPr>
        <xdr:cNvPr id="356" name="直線コネクタ 355"/>
        <xdr:cNvCxnSpPr/>
      </xdr:nvCxnSpPr>
      <xdr:spPr>
        <a:xfrm flipV="1">
          <a:off x="7861300" y="10075056"/>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136652</xdr:rowOff>
    </xdr:from>
    <xdr:to>
      <xdr:col>41</xdr:col>
      <xdr:colOff>50800</xdr:colOff>
      <xdr:row>58</xdr:row>
      <xdr:rowOff>141243</xdr:rowOff>
    </xdr:to>
    <xdr:cxnSp macro="">
      <xdr:nvCxnSpPr>
        <xdr:cNvPr id="359" name="直線コネクタ 358"/>
        <xdr:cNvCxnSpPr/>
      </xdr:nvCxnSpPr>
      <xdr:spPr>
        <a:xfrm flipV="1">
          <a:off x="6972300" y="10080752"/>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xdr:rowOff>
    </xdr:from>
    <xdr:to>
      <xdr:col>36</xdr:col>
      <xdr:colOff>165100</xdr:colOff>
      <xdr:row>57</xdr:row>
      <xdr:rowOff>110795</xdr:rowOff>
    </xdr:to>
    <xdr:sp macro="" textlink="">
      <xdr:nvSpPr>
        <xdr:cNvPr id="362" name="フローチャート: 判断 361"/>
        <xdr:cNvSpPr/>
      </xdr:nvSpPr>
      <xdr:spPr>
        <a:xfrm>
          <a:off x="6921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127322</xdr:rowOff>
    </xdr:from>
    <xdr:ext cx="534377" cy="259045"/>
    <xdr:sp macro="" textlink="">
      <xdr:nvSpPr>
        <xdr:cNvPr id="363" name="テキスト ボックス 362"/>
        <xdr:cNvSpPr txBox="1"/>
      </xdr:nvSpPr>
      <xdr:spPr>
        <a:xfrm>
          <a:off x="6705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95891</xdr:rowOff>
    </xdr:from>
    <xdr:to>
      <xdr:col>55</xdr:col>
      <xdr:colOff>50800</xdr:colOff>
      <xdr:row>59</xdr:row>
      <xdr:rowOff>26041</xdr:rowOff>
    </xdr:to>
    <xdr:sp macro="" textlink="">
      <xdr:nvSpPr>
        <xdr:cNvPr id="369" name="楕円 368"/>
        <xdr:cNvSpPr/>
      </xdr:nvSpPr>
      <xdr:spPr>
        <a:xfrm>
          <a:off x="10426700" y="100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10818</xdr:rowOff>
    </xdr:from>
    <xdr:ext cx="469744" cy="259045"/>
    <xdr:sp macro="" textlink="">
      <xdr:nvSpPr>
        <xdr:cNvPr id="370" name="農林水産業費該当値テキスト"/>
        <xdr:cNvSpPr txBox="1"/>
      </xdr:nvSpPr>
      <xdr:spPr>
        <a:xfrm>
          <a:off x="10528300" y="995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89453</xdr:rowOff>
    </xdr:from>
    <xdr:to>
      <xdr:col>50</xdr:col>
      <xdr:colOff>165100</xdr:colOff>
      <xdr:row>59</xdr:row>
      <xdr:rowOff>19603</xdr:rowOff>
    </xdr:to>
    <xdr:sp macro="" textlink="">
      <xdr:nvSpPr>
        <xdr:cNvPr id="371" name="楕円 370"/>
        <xdr:cNvSpPr/>
      </xdr:nvSpPr>
      <xdr:spPr>
        <a:xfrm>
          <a:off x="9588500" y="1003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10730</xdr:rowOff>
    </xdr:from>
    <xdr:ext cx="469744" cy="259045"/>
    <xdr:sp macro="" textlink="">
      <xdr:nvSpPr>
        <xdr:cNvPr id="372" name="テキスト ボックス 371"/>
        <xdr:cNvSpPr txBox="1"/>
      </xdr:nvSpPr>
      <xdr:spPr>
        <a:xfrm>
          <a:off x="9404428" y="1012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80156</xdr:rowOff>
    </xdr:from>
    <xdr:to>
      <xdr:col>46</xdr:col>
      <xdr:colOff>38100</xdr:colOff>
      <xdr:row>59</xdr:row>
      <xdr:rowOff>10306</xdr:rowOff>
    </xdr:to>
    <xdr:sp macro="" textlink="">
      <xdr:nvSpPr>
        <xdr:cNvPr id="373" name="楕円 372"/>
        <xdr:cNvSpPr/>
      </xdr:nvSpPr>
      <xdr:spPr>
        <a:xfrm>
          <a:off x="8699500" y="1002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1433</xdr:rowOff>
    </xdr:from>
    <xdr:ext cx="469744" cy="259045"/>
    <xdr:sp macro="" textlink="">
      <xdr:nvSpPr>
        <xdr:cNvPr id="374" name="テキスト ボックス 373"/>
        <xdr:cNvSpPr txBox="1"/>
      </xdr:nvSpPr>
      <xdr:spPr>
        <a:xfrm>
          <a:off x="8515428" y="1011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85852</xdr:rowOff>
    </xdr:from>
    <xdr:to>
      <xdr:col>41</xdr:col>
      <xdr:colOff>101600</xdr:colOff>
      <xdr:row>59</xdr:row>
      <xdr:rowOff>16002</xdr:rowOff>
    </xdr:to>
    <xdr:sp macro="" textlink="">
      <xdr:nvSpPr>
        <xdr:cNvPr id="375" name="楕円 374"/>
        <xdr:cNvSpPr/>
      </xdr:nvSpPr>
      <xdr:spPr>
        <a:xfrm>
          <a:off x="78105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7129</xdr:rowOff>
    </xdr:from>
    <xdr:ext cx="469744" cy="259045"/>
    <xdr:sp macro="" textlink="">
      <xdr:nvSpPr>
        <xdr:cNvPr id="376" name="テキスト ボックス 375"/>
        <xdr:cNvSpPr txBox="1"/>
      </xdr:nvSpPr>
      <xdr:spPr>
        <a:xfrm>
          <a:off x="7626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90443</xdr:rowOff>
    </xdr:from>
    <xdr:to>
      <xdr:col>36</xdr:col>
      <xdr:colOff>165100</xdr:colOff>
      <xdr:row>59</xdr:row>
      <xdr:rowOff>20593</xdr:rowOff>
    </xdr:to>
    <xdr:sp macro="" textlink="">
      <xdr:nvSpPr>
        <xdr:cNvPr id="377" name="楕円 376"/>
        <xdr:cNvSpPr/>
      </xdr:nvSpPr>
      <xdr:spPr>
        <a:xfrm>
          <a:off x="6921500" y="100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11720</xdr:rowOff>
    </xdr:from>
    <xdr:ext cx="469744" cy="259045"/>
    <xdr:sp macro="" textlink="">
      <xdr:nvSpPr>
        <xdr:cNvPr id="378" name="テキスト ボックス 377"/>
        <xdr:cNvSpPr txBox="1"/>
      </xdr:nvSpPr>
      <xdr:spPr>
        <a:xfrm>
          <a:off x="6737428" y="1012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113106</xdr:rowOff>
    </xdr:from>
    <xdr:to>
      <xdr:col>55</xdr:col>
      <xdr:colOff>0</xdr:colOff>
      <xdr:row>78</xdr:row>
      <xdr:rowOff>129223</xdr:rowOff>
    </xdr:to>
    <xdr:cxnSp macro="">
      <xdr:nvCxnSpPr>
        <xdr:cNvPr id="407" name="直線コネクタ 406"/>
        <xdr:cNvCxnSpPr/>
      </xdr:nvCxnSpPr>
      <xdr:spPr>
        <a:xfrm>
          <a:off x="9639300" y="13486206"/>
          <a:ext cx="8382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113106</xdr:rowOff>
    </xdr:from>
    <xdr:to>
      <xdr:col>50</xdr:col>
      <xdr:colOff>114300</xdr:colOff>
      <xdr:row>78</xdr:row>
      <xdr:rowOff>120498</xdr:rowOff>
    </xdr:to>
    <xdr:cxnSp macro="">
      <xdr:nvCxnSpPr>
        <xdr:cNvPr id="410" name="直線コネクタ 409"/>
        <xdr:cNvCxnSpPr/>
      </xdr:nvCxnSpPr>
      <xdr:spPr>
        <a:xfrm flipV="1">
          <a:off x="8750300" y="13486206"/>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92914</xdr:rowOff>
    </xdr:from>
    <xdr:to>
      <xdr:col>45</xdr:col>
      <xdr:colOff>177800</xdr:colOff>
      <xdr:row>78</xdr:row>
      <xdr:rowOff>120498</xdr:rowOff>
    </xdr:to>
    <xdr:cxnSp macro="">
      <xdr:nvCxnSpPr>
        <xdr:cNvPr id="413" name="直線コネクタ 412"/>
        <xdr:cNvCxnSpPr/>
      </xdr:nvCxnSpPr>
      <xdr:spPr>
        <a:xfrm>
          <a:off x="7861300" y="13466014"/>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92914</xdr:rowOff>
    </xdr:from>
    <xdr:to>
      <xdr:col>41</xdr:col>
      <xdr:colOff>50800</xdr:colOff>
      <xdr:row>78</xdr:row>
      <xdr:rowOff>116345</xdr:rowOff>
    </xdr:to>
    <xdr:cxnSp macro="">
      <xdr:nvCxnSpPr>
        <xdr:cNvPr id="416" name="直線コネクタ 415"/>
        <xdr:cNvCxnSpPr/>
      </xdr:nvCxnSpPr>
      <xdr:spPr>
        <a:xfrm flipV="1">
          <a:off x="6972300" y="13466014"/>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102960</xdr:rowOff>
    </xdr:from>
    <xdr:to>
      <xdr:col>36</xdr:col>
      <xdr:colOff>165100</xdr:colOff>
      <xdr:row>77</xdr:row>
      <xdr:rowOff>33110</xdr:rowOff>
    </xdr:to>
    <xdr:sp macro="" textlink="">
      <xdr:nvSpPr>
        <xdr:cNvPr id="419" name="フローチャート: 判断 418"/>
        <xdr:cNvSpPr/>
      </xdr:nvSpPr>
      <xdr:spPr>
        <a:xfrm>
          <a:off x="6921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49636</xdr:rowOff>
    </xdr:from>
    <xdr:ext cx="534377" cy="259045"/>
    <xdr:sp macro="" textlink="">
      <xdr:nvSpPr>
        <xdr:cNvPr id="420" name="テキスト ボックス 419"/>
        <xdr:cNvSpPr txBox="1"/>
      </xdr:nvSpPr>
      <xdr:spPr>
        <a:xfrm>
          <a:off x="6705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78423</xdr:rowOff>
    </xdr:from>
    <xdr:to>
      <xdr:col>55</xdr:col>
      <xdr:colOff>50800</xdr:colOff>
      <xdr:row>79</xdr:row>
      <xdr:rowOff>8573</xdr:rowOff>
    </xdr:to>
    <xdr:sp macro="" textlink="">
      <xdr:nvSpPr>
        <xdr:cNvPr id="426" name="楕円 425"/>
        <xdr:cNvSpPr/>
      </xdr:nvSpPr>
      <xdr:spPr>
        <a:xfrm>
          <a:off x="10426700" y="134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164800</xdr:rowOff>
    </xdr:from>
    <xdr:ext cx="469744" cy="259045"/>
    <xdr:sp macro="" textlink="">
      <xdr:nvSpPr>
        <xdr:cNvPr id="427" name="商工費該当値テキスト"/>
        <xdr:cNvSpPr txBox="1"/>
      </xdr:nvSpPr>
      <xdr:spPr>
        <a:xfrm>
          <a:off x="10528300" y="1336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62306</xdr:rowOff>
    </xdr:from>
    <xdr:to>
      <xdr:col>50</xdr:col>
      <xdr:colOff>165100</xdr:colOff>
      <xdr:row>78</xdr:row>
      <xdr:rowOff>163906</xdr:rowOff>
    </xdr:to>
    <xdr:sp macro="" textlink="">
      <xdr:nvSpPr>
        <xdr:cNvPr id="428" name="楕円 427"/>
        <xdr:cNvSpPr/>
      </xdr:nvSpPr>
      <xdr:spPr>
        <a:xfrm>
          <a:off x="9588500" y="134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155033</xdr:rowOff>
    </xdr:from>
    <xdr:ext cx="469744" cy="259045"/>
    <xdr:sp macro="" textlink="">
      <xdr:nvSpPr>
        <xdr:cNvPr id="429" name="テキスト ボックス 428"/>
        <xdr:cNvSpPr txBox="1"/>
      </xdr:nvSpPr>
      <xdr:spPr>
        <a:xfrm>
          <a:off x="9404428" y="1352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69698</xdr:rowOff>
    </xdr:from>
    <xdr:to>
      <xdr:col>46</xdr:col>
      <xdr:colOff>38100</xdr:colOff>
      <xdr:row>78</xdr:row>
      <xdr:rowOff>171298</xdr:rowOff>
    </xdr:to>
    <xdr:sp macro="" textlink="">
      <xdr:nvSpPr>
        <xdr:cNvPr id="430" name="楕円 429"/>
        <xdr:cNvSpPr/>
      </xdr:nvSpPr>
      <xdr:spPr>
        <a:xfrm>
          <a:off x="8699500" y="134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162425</xdr:rowOff>
    </xdr:from>
    <xdr:ext cx="469744" cy="259045"/>
    <xdr:sp macro="" textlink="">
      <xdr:nvSpPr>
        <xdr:cNvPr id="431" name="テキスト ボックス 430"/>
        <xdr:cNvSpPr txBox="1"/>
      </xdr:nvSpPr>
      <xdr:spPr>
        <a:xfrm>
          <a:off x="8515428" y="1353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42114</xdr:rowOff>
    </xdr:from>
    <xdr:to>
      <xdr:col>41</xdr:col>
      <xdr:colOff>101600</xdr:colOff>
      <xdr:row>78</xdr:row>
      <xdr:rowOff>143714</xdr:rowOff>
    </xdr:to>
    <xdr:sp macro="" textlink="">
      <xdr:nvSpPr>
        <xdr:cNvPr id="432" name="楕円 431"/>
        <xdr:cNvSpPr/>
      </xdr:nvSpPr>
      <xdr:spPr>
        <a:xfrm>
          <a:off x="7810500" y="134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134841</xdr:rowOff>
    </xdr:from>
    <xdr:ext cx="469744" cy="259045"/>
    <xdr:sp macro="" textlink="">
      <xdr:nvSpPr>
        <xdr:cNvPr id="433" name="テキスト ボックス 432"/>
        <xdr:cNvSpPr txBox="1"/>
      </xdr:nvSpPr>
      <xdr:spPr>
        <a:xfrm>
          <a:off x="7626428" y="135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65545</xdr:rowOff>
    </xdr:from>
    <xdr:to>
      <xdr:col>36</xdr:col>
      <xdr:colOff>165100</xdr:colOff>
      <xdr:row>78</xdr:row>
      <xdr:rowOff>167145</xdr:rowOff>
    </xdr:to>
    <xdr:sp macro="" textlink="">
      <xdr:nvSpPr>
        <xdr:cNvPr id="434" name="楕円 433"/>
        <xdr:cNvSpPr/>
      </xdr:nvSpPr>
      <xdr:spPr>
        <a:xfrm>
          <a:off x="6921500" y="134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158272</xdr:rowOff>
    </xdr:from>
    <xdr:ext cx="469744" cy="259045"/>
    <xdr:sp macro="" textlink="">
      <xdr:nvSpPr>
        <xdr:cNvPr id="435" name="テキスト ボックス 434"/>
        <xdr:cNvSpPr txBox="1"/>
      </xdr:nvSpPr>
      <xdr:spPr>
        <a:xfrm>
          <a:off x="6737428" y="1353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41078</xdr:rowOff>
    </xdr:from>
    <xdr:to>
      <xdr:col>55</xdr:col>
      <xdr:colOff>0</xdr:colOff>
      <xdr:row>97</xdr:row>
      <xdr:rowOff>157054</xdr:rowOff>
    </xdr:to>
    <xdr:cxnSp macro="">
      <xdr:nvCxnSpPr>
        <xdr:cNvPr id="465" name="直線コネクタ 464"/>
        <xdr:cNvCxnSpPr/>
      </xdr:nvCxnSpPr>
      <xdr:spPr>
        <a:xfrm flipV="1">
          <a:off x="9639300" y="16671728"/>
          <a:ext cx="838200" cy="1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157054</xdr:rowOff>
    </xdr:from>
    <xdr:to>
      <xdr:col>50</xdr:col>
      <xdr:colOff>114300</xdr:colOff>
      <xdr:row>98</xdr:row>
      <xdr:rowOff>21456</xdr:rowOff>
    </xdr:to>
    <xdr:cxnSp macro="">
      <xdr:nvCxnSpPr>
        <xdr:cNvPr id="468" name="直線コネクタ 467"/>
        <xdr:cNvCxnSpPr/>
      </xdr:nvCxnSpPr>
      <xdr:spPr>
        <a:xfrm flipV="1">
          <a:off x="8750300" y="16787704"/>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2026</xdr:rowOff>
    </xdr:from>
    <xdr:to>
      <xdr:col>45</xdr:col>
      <xdr:colOff>177800</xdr:colOff>
      <xdr:row>98</xdr:row>
      <xdr:rowOff>21456</xdr:rowOff>
    </xdr:to>
    <xdr:cxnSp macro="">
      <xdr:nvCxnSpPr>
        <xdr:cNvPr id="471" name="直線コネクタ 470"/>
        <xdr:cNvCxnSpPr/>
      </xdr:nvCxnSpPr>
      <xdr:spPr>
        <a:xfrm>
          <a:off x="7861300" y="16804126"/>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61633</xdr:rowOff>
    </xdr:from>
    <xdr:to>
      <xdr:col>41</xdr:col>
      <xdr:colOff>50800</xdr:colOff>
      <xdr:row>98</xdr:row>
      <xdr:rowOff>2026</xdr:rowOff>
    </xdr:to>
    <xdr:cxnSp macro="">
      <xdr:nvCxnSpPr>
        <xdr:cNvPr id="474" name="直線コネクタ 473"/>
        <xdr:cNvCxnSpPr/>
      </xdr:nvCxnSpPr>
      <xdr:spPr>
        <a:xfrm>
          <a:off x="6972300" y="16692283"/>
          <a:ext cx="889000" cy="11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6" name="テキスト ボックス 475"/>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77" name="フローチャート: 判断 476"/>
        <xdr:cNvSpPr/>
      </xdr:nvSpPr>
      <xdr:spPr>
        <a:xfrm>
          <a:off x="6921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102728</xdr:rowOff>
    </xdr:from>
    <xdr:ext cx="534377" cy="259045"/>
    <xdr:sp macro="" textlink="">
      <xdr:nvSpPr>
        <xdr:cNvPr id="478" name="テキスト ボックス 477"/>
        <xdr:cNvSpPr txBox="1"/>
      </xdr:nvSpPr>
      <xdr:spPr>
        <a:xfrm>
          <a:off x="6705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161728</xdr:rowOff>
    </xdr:from>
    <xdr:to>
      <xdr:col>55</xdr:col>
      <xdr:colOff>50800</xdr:colOff>
      <xdr:row>97</xdr:row>
      <xdr:rowOff>91878</xdr:rowOff>
    </xdr:to>
    <xdr:sp macro="" textlink="">
      <xdr:nvSpPr>
        <xdr:cNvPr id="484" name="楕円 483"/>
        <xdr:cNvSpPr/>
      </xdr:nvSpPr>
      <xdr:spPr>
        <a:xfrm>
          <a:off x="10426700" y="166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140155</xdr:rowOff>
    </xdr:from>
    <xdr:ext cx="534377" cy="259045"/>
    <xdr:sp macro="" textlink="">
      <xdr:nvSpPr>
        <xdr:cNvPr id="485" name="土木費該当値テキスト"/>
        <xdr:cNvSpPr txBox="1"/>
      </xdr:nvSpPr>
      <xdr:spPr>
        <a:xfrm>
          <a:off x="10528300" y="165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106254</xdr:rowOff>
    </xdr:from>
    <xdr:to>
      <xdr:col>50</xdr:col>
      <xdr:colOff>165100</xdr:colOff>
      <xdr:row>98</xdr:row>
      <xdr:rowOff>36404</xdr:rowOff>
    </xdr:to>
    <xdr:sp macro="" textlink="">
      <xdr:nvSpPr>
        <xdr:cNvPr id="486" name="楕円 485"/>
        <xdr:cNvSpPr/>
      </xdr:nvSpPr>
      <xdr:spPr>
        <a:xfrm>
          <a:off x="9588500" y="167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27531</xdr:rowOff>
    </xdr:from>
    <xdr:ext cx="534377" cy="259045"/>
    <xdr:sp macro="" textlink="">
      <xdr:nvSpPr>
        <xdr:cNvPr id="487" name="テキスト ボックス 486"/>
        <xdr:cNvSpPr txBox="1"/>
      </xdr:nvSpPr>
      <xdr:spPr>
        <a:xfrm>
          <a:off x="9372111" y="1682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142106</xdr:rowOff>
    </xdr:from>
    <xdr:to>
      <xdr:col>46</xdr:col>
      <xdr:colOff>38100</xdr:colOff>
      <xdr:row>98</xdr:row>
      <xdr:rowOff>72256</xdr:rowOff>
    </xdr:to>
    <xdr:sp macro="" textlink="">
      <xdr:nvSpPr>
        <xdr:cNvPr id="488" name="楕円 487"/>
        <xdr:cNvSpPr/>
      </xdr:nvSpPr>
      <xdr:spPr>
        <a:xfrm>
          <a:off x="8699500" y="167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63383</xdr:rowOff>
    </xdr:from>
    <xdr:ext cx="534377" cy="259045"/>
    <xdr:sp macro="" textlink="">
      <xdr:nvSpPr>
        <xdr:cNvPr id="489" name="テキスト ボックス 488"/>
        <xdr:cNvSpPr txBox="1"/>
      </xdr:nvSpPr>
      <xdr:spPr>
        <a:xfrm>
          <a:off x="8483111" y="1686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122676</xdr:rowOff>
    </xdr:from>
    <xdr:to>
      <xdr:col>41</xdr:col>
      <xdr:colOff>101600</xdr:colOff>
      <xdr:row>98</xdr:row>
      <xdr:rowOff>52826</xdr:rowOff>
    </xdr:to>
    <xdr:sp macro="" textlink="">
      <xdr:nvSpPr>
        <xdr:cNvPr id="490" name="楕円 489"/>
        <xdr:cNvSpPr/>
      </xdr:nvSpPr>
      <xdr:spPr>
        <a:xfrm>
          <a:off x="7810500" y="167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43953</xdr:rowOff>
    </xdr:from>
    <xdr:ext cx="534377" cy="259045"/>
    <xdr:sp macro="" textlink="">
      <xdr:nvSpPr>
        <xdr:cNvPr id="491" name="テキスト ボックス 490"/>
        <xdr:cNvSpPr txBox="1"/>
      </xdr:nvSpPr>
      <xdr:spPr>
        <a:xfrm>
          <a:off x="7594111" y="1684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10833</xdr:rowOff>
    </xdr:from>
    <xdr:to>
      <xdr:col>36</xdr:col>
      <xdr:colOff>165100</xdr:colOff>
      <xdr:row>97</xdr:row>
      <xdr:rowOff>112433</xdr:rowOff>
    </xdr:to>
    <xdr:sp macro="" textlink="">
      <xdr:nvSpPr>
        <xdr:cNvPr id="492" name="楕円 491"/>
        <xdr:cNvSpPr/>
      </xdr:nvSpPr>
      <xdr:spPr>
        <a:xfrm>
          <a:off x="6921500" y="166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103560</xdr:rowOff>
    </xdr:from>
    <xdr:ext cx="534377" cy="259045"/>
    <xdr:sp macro="" textlink="">
      <xdr:nvSpPr>
        <xdr:cNvPr id="493" name="テキスト ボックス 492"/>
        <xdr:cNvSpPr txBox="1"/>
      </xdr:nvSpPr>
      <xdr:spPr>
        <a:xfrm>
          <a:off x="6705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126801</xdr:rowOff>
    </xdr:from>
    <xdr:to>
      <xdr:col>85</xdr:col>
      <xdr:colOff>127000</xdr:colOff>
      <xdr:row>38</xdr:row>
      <xdr:rowOff>160960</xdr:rowOff>
    </xdr:to>
    <xdr:cxnSp macro="">
      <xdr:nvCxnSpPr>
        <xdr:cNvPr id="525" name="直線コネクタ 524"/>
        <xdr:cNvCxnSpPr/>
      </xdr:nvCxnSpPr>
      <xdr:spPr>
        <a:xfrm flipV="1">
          <a:off x="15481300" y="6641901"/>
          <a:ext cx="8382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68605</xdr:rowOff>
    </xdr:from>
    <xdr:to>
      <xdr:col>81</xdr:col>
      <xdr:colOff>50800</xdr:colOff>
      <xdr:row>38</xdr:row>
      <xdr:rowOff>160960</xdr:rowOff>
    </xdr:to>
    <xdr:cxnSp macro="">
      <xdr:nvCxnSpPr>
        <xdr:cNvPr id="528" name="直線コネクタ 527"/>
        <xdr:cNvCxnSpPr/>
      </xdr:nvCxnSpPr>
      <xdr:spPr>
        <a:xfrm>
          <a:off x="14592300" y="6583705"/>
          <a:ext cx="8890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68605</xdr:rowOff>
    </xdr:from>
    <xdr:to>
      <xdr:col>76</xdr:col>
      <xdr:colOff>114300</xdr:colOff>
      <xdr:row>38</xdr:row>
      <xdr:rowOff>132385</xdr:rowOff>
    </xdr:to>
    <xdr:cxnSp macro="">
      <xdr:nvCxnSpPr>
        <xdr:cNvPr id="531" name="直線コネクタ 530"/>
        <xdr:cNvCxnSpPr/>
      </xdr:nvCxnSpPr>
      <xdr:spPr>
        <a:xfrm flipV="1">
          <a:off x="13703300" y="6583705"/>
          <a:ext cx="889000" cy="6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132385</xdr:rowOff>
    </xdr:from>
    <xdr:to>
      <xdr:col>71</xdr:col>
      <xdr:colOff>177800</xdr:colOff>
      <xdr:row>39</xdr:row>
      <xdr:rowOff>7014</xdr:rowOff>
    </xdr:to>
    <xdr:cxnSp macro="">
      <xdr:nvCxnSpPr>
        <xdr:cNvPr id="534" name="直線コネクタ 533"/>
        <xdr:cNvCxnSpPr/>
      </xdr:nvCxnSpPr>
      <xdr:spPr>
        <a:xfrm flipV="1">
          <a:off x="12814300" y="6647485"/>
          <a:ext cx="889000" cy="4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78776</xdr:rowOff>
    </xdr:from>
    <xdr:to>
      <xdr:col>67</xdr:col>
      <xdr:colOff>101600</xdr:colOff>
      <xdr:row>38</xdr:row>
      <xdr:rowOff>8927</xdr:rowOff>
    </xdr:to>
    <xdr:sp macro="" textlink="">
      <xdr:nvSpPr>
        <xdr:cNvPr id="537" name="フローチャート: 判断 536"/>
        <xdr:cNvSpPr/>
      </xdr:nvSpPr>
      <xdr:spPr>
        <a:xfrm>
          <a:off x="12763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25453</xdr:rowOff>
    </xdr:from>
    <xdr:ext cx="534377" cy="259045"/>
    <xdr:sp macro="" textlink="">
      <xdr:nvSpPr>
        <xdr:cNvPr id="538" name="テキスト ボックス 537"/>
        <xdr:cNvSpPr txBox="1"/>
      </xdr:nvSpPr>
      <xdr:spPr>
        <a:xfrm>
          <a:off x="12547111" y="61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76001</xdr:rowOff>
    </xdr:from>
    <xdr:to>
      <xdr:col>85</xdr:col>
      <xdr:colOff>177800</xdr:colOff>
      <xdr:row>39</xdr:row>
      <xdr:rowOff>6151</xdr:rowOff>
    </xdr:to>
    <xdr:sp macro="" textlink="">
      <xdr:nvSpPr>
        <xdr:cNvPr id="544" name="楕円 543"/>
        <xdr:cNvSpPr/>
      </xdr:nvSpPr>
      <xdr:spPr>
        <a:xfrm>
          <a:off x="16268700" y="659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162378</xdr:rowOff>
    </xdr:from>
    <xdr:ext cx="534377" cy="259045"/>
    <xdr:sp macro="" textlink="">
      <xdr:nvSpPr>
        <xdr:cNvPr id="545" name="消防費該当値テキスト"/>
        <xdr:cNvSpPr txBox="1"/>
      </xdr:nvSpPr>
      <xdr:spPr>
        <a:xfrm>
          <a:off x="16370300" y="650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110160</xdr:rowOff>
    </xdr:from>
    <xdr:to>
      <xdr:col>81</xdr:col>
      <xdr:colOff>101600</xdr:colOff>
      <xdr:row>39</xdr:row>
      <xdr:rowOff>40310</xdr:rowOff>
    </xdr:to>
    <xdr:sp macro="" textlink="">
      <xdr:nvSpPr>
        <xdr:cNvPr id="546" name="楕円 545"/>
        <xdr:cNvSpPr/>
      </xdr:nvSpPr>
      <xdr:spPr>
        <a:xfrm>
          <a:off x="15430500" y="66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31437</xdr:rowOff>
    </xdr:from>
    <xdr:ext cx="534377" cy="259045"/>
    <xdr:sp macro="" textlink="">
      <xdr:nvSpPr>
        <xdr:cNvPr id="547" name="テキスト ボックス 546"/>
        <xdr:cNvSpPr txBox="1"/>
      </xdr:nvSpPr>
      <xdr:spPr>
        <a:xfrm>
          <a:off x="15214111" y="67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17805</xdr:rowOff>
    </xdr:from>
    <xdr:to>
      <xdr:col>76</xdr:col>
      <xdr:colOff>165100</xdr:colOff>
      <xdr:row>38</xdr:row>
      <xdr:rowOff>119405</xdr:rowOff>
    </xdr:to>
    <xdr:sp macro="" textlink="">
      <xdr:nvSpPr>
        <xdr:cNvPr id="548" name="楕円 547"/>
        <xdr:cNvSpPr/>
      </xdr:nvSpPr>
      <xdr:spPr>
        <a:xfrm>
          <a:off x="14541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110532</xdr:rowOff>
    </xdr:from>
    <xdr:ext cx="534377" cy="259045"/>
    <xdr:sp macro="" textlink="">
      <xdr:nvSpPr>
        <xdr:cNvPr id="549" name="テキスト ボックス 548"/>
        <xdr:cNvSpPr txBox="1"/>
      </xdr:nvSpPr>
      <xdr:spPr>
        <a:xfrm>
          <a:off x="14325111" y="662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81585</xdr:rowOff>
    </xdr:from>
    <xdr:to>
      <xdr:col>72</xdr:col>
      <xdr:colOff>38100</xdr:colOff>
      <xdr:row>39</xdr:row>
      <xdr:rowOff>11735</xdr:rowOff>
    </xdr:to>
    <xdr:sp macro="" textlink="">
      <xdr:nvSpPr>
        <xdr:cNvPr id="550" name="楕円 549"/>
        <xdr:cNvSpPr/>
      </xdr:nvSpPr>
      <xdr:spPr>
        <a:xfrm>
          <a:off x="13652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2862</xdr:rowOff>
    </xdr:from>
    <xdr:ext cx="534377" cy="259045"/>
    <xdr:sp macro="" textlink="">
      <xdr:nvSpPr>
        <xdr:cNvPr id="551" name="テキスト ボックス 550"/>
        <xdr:cNvSpPr txBox="1"/>
      </xdr:nvSpPr>
      <xdr:spPr>
        <a:xfrm>
          <a:off x="13436111" y="66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127664</xdr:rowOff>
    </xdr:from>
    <xdr:to>
      <xdr:col>67</xdr:col>
      <xdr:colOff>101600</xdr:colOff>
      <xdr:row>39</xdr:row>
      <xdr:rowOff>57814</xdr:rowOff>
    </xdr:to>
    <xdr:sp macro="" textlink="">
      <xdr:nvSpPr>
        <xdr:cNvPr id="552" name="楕円 551"/>
        <xdr:cNvSpPr/>
      </xdr:nvSpPr>
      <xdr:spPr>
        <a:xfrm>
          <a:off x="12763500" y="664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48941</xdr:rowOff>
    </xdr:from>
    <xdr:ext cx="534377" cy="259045"/>
    <xdr:sp macro="" textlink="">
      <xdr:nvSpPr>
        <xdr:cNvPr id="553" name="テキスト ボックス 552"/>
        <xdr:cNvSpPr txBox="1"/>
      </xdr:nvSpPr>
      <xdr:spPr>
        <a:xfrm>
          <a:off x="12547111" y="673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31474</xdr:rowOff>
    </xdr:from>
    <xdr:to>
      <xdr:col>85</xdr:col>
      <xdr:colOff>127000</xdr:colOff>
      <xdr:row>58</xdr:row>
      <xdr:rowOff>46578</xdr:rowOff>
    </xdr:to>
    <xdr:cxnSp macro="">
      <xdr:nvCxnSpPr>
        <xdr:cNvPr id="585" name="直線コネクタ 584"/>
        <xdr:cNvCxnSpPr/>
      </xdr:nvCxnSpPr>
      <xdr:spPr>
        <a:xfrm flipV="1">
          <a:off x="15481300" y="9975574"/>
          <a:ext cx="838200" cy="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46578</xdr:rowOff>
    </xdr:from>
    <xdr:to>
      <xdr:col>81</xdr:col>
      <xdr:colOff>50800</xdr:colOff>
      <xdr:row>58</xdr:row>
      <xdr:rowOff>114064</xdr:rowOff>
    </xdr:to>
    <xdr:cxnSp macro="">
      <xdr:nvCxnSpPr>
        <xdr:cNvPr id="588" name="直線コネクタ 587"/>
        <xdr:cNvCxnSpPr/>
      </xdr:nvCxnSpPr>
      <xdr:spPr>
        <a:xfrm flipV="1">
          <a:off x="14592300" y="9990678"/>
          <a:ext cx="889000" cy="6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47134</xdr:rowOff>
    </xdr:from>
    <xdr:to>
      <xdr:col>76</xdr:col>
      <xdr:colOff>114300</xdr:colOff>
      <xdr:row>58</xdr:row>
      <xdr:rowOff>114064</xdr:rowOff>
    </xdr:to>
    <xdr:cxnSp macro="">
      <xdr:nvCxnSpPr>
        <xdr:cNvPr id="591" name="直線コネクタ 590"/>
        <xdr:cNvCxnSpPr/>
      </xdr:nvCxnSpPr>
      <xdr:spPr>
        <a:xfrm>
          <a:off x="13703300" y="9991234"/>
          <a:ext cx="889000" cy="6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47134</xdr:rowOff>
    </xdr:from>
    <xdr:to>
      <xdr:col>71</xdr:col>
      <xdr:colOff>177800</xdr:colOff>
      <xdr:row>58</xdr:row>
      <xdr:rowOff>105704</xdr:rowOff>
    </xdr:to>
    <xdr:cxnSp macro="">
      <xdr:nvCxnSpPr>
        <xdr:cNvPr id="594" name="直線コネクタ 593"/>
        <xdr:cNvCxnSpPr/>
      </xdr:nvCxnSpPr>
      <xdr:spPr>
        <a:xfrm flipV="1">
          <a:off x="12814300" y="9991234"/>
          <a:ext cx="889000" cy="5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13984</xdr:rowOff>
    </xdr:from>
    <xdr:to>
      <xdr:col>67</xdr:col>
      <xdr:colOff>101600</xdr:colOff>
      <xdr:row>56</xdr:row>
      <xdr:rowOff>115584</xdr:rowOff>
    </xdr:to>
    <xdr:sp macro="" textlink="">
      <xdr:nvSpPr>
        <xdr:cNvPr id="597" name="フローチャート: 判断 596"/>
        <xdr:cNvSpPr/>
      </xdr:nvSpPr>
      <xdr:spPr>
        <a:xfrm>
          <a:off x="12763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132111</xdr:rowOff>
    </xdr:from>
    <xdr:ext cx="534377" cy="259045"/>
    <xdr:sp macro="" textlink="">
      <xdr:nvSpPr>
        <xdr:cNvPr id="598" name="テキスト ボックス 597"/>
        <xdr:cNvSpPr txBox="1"/>
      </xdr:nvSpPr>
      <xdr:spPr>
        <a:xfrm>
          <a:off x="12547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152124</xdr:rowOff>
    </xdr:from>
    <xdr:to>
      <xdr:col>85</xdr:col>
      <xdr:colOff>177800</xdr:colOff>
      <xdr:row>58</xdr:row>
      <xdr:rowOff>82274</xdr:rowOff>
    </xdr:to>
    <xdr:sp macro="" textlink="">
      <xdr:nvSpPr>
        <xdr:cNvPr id="604" name="楕円 603"/>
        <xdr:cNvSpPr/>
      </xdr:nvSpPr>
      <xdr:spPr>
        <a:xfrm>
          <a:off x="16268700" y="992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67051</xdr:rowOff>
    </xdr:from>
    <xdr:ext cx="534377" cy="259045"/>
    <xdr:sp macro="" textlink="">
      <xdr:nvSpPr>
        <xdr:cNvPr id="605" name="教育費該当値テキスト"/>
        <xdr:cNvSpPr txBox="1"/>
      </xdr:nvSpPr>
      <xdr:spPr>
        <a:xfrm>
          <a:off x="16370300" y="983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167228</xdr:rowOff>
    </xdr:from>
    <xdr:to>
      <xdr:col>81</xdr:col>
      <xdr:colOff>101600</xdr:colOff>
      <xdr:row>58</xdr:row>
      <xdr:rowOff>97378</xdr:rowOff>
    </xdr:to>
    <xdr:sp macro="" textlink="">
      <xdr:nvSpPr>
        <xdr:cNvPr id="606" name="楕円 605"/>
        <xdr:cNvSpPr/>
      </xdr:nvSpPr>
      <xdr:spPr>
        <a:xfrm>
          <a:off x="15430500" y="993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88505</xdr:rowOff>
    </xdr:from>
    <xdr:ext cx="534377" cy="259045"/>
    <xdr:sp macro="" textlink="">
      <xdr:nvSpPr>
        <xdr:cNvPr id="607" name="テキスト ボックス 606"/>
        <xdr:cNvSpPr txBox="1"/>
      </xdr:nvSpPr>
      <xdr:spPr>
        <a:xfrm>
          <a:off x="15214111" y="100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63264</xdr:rowOff>
    </xdr:from>
    <xdr:to>
      <xdr:col>76</xdr:col>
      <xdr:colOff>165100</xdr:colOff>
      <xdr:row>58</xdr:row>
      <xdr:rowOff>164864</xdr:rowOff>
    </xdr:to>
    <xdr:sp macro="" textlink="">
      <xdr:nvSpPr>
        <xdr:cNvPr id="608" name="楕円 607"/>
        <xdr:cNvSpPr/>
      </xdr:nvSpPr>
      <xdr:spPr>
        <a:xfrm>
          <a:off x="14541500" y="1000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155991</xdr:rowOff>
    </xdr:from>
    <xdr:ext cx="534377" cy="259045"/>
    <xdr:sp macro="" textlink="">
      <xdr:nvSpPr>
        <xdr:cNvPr id="609" name="テキスト ボックス 608"/>
        <xdr:cNvSpPr txBox="1"/>
      </xdr:nvSpPr>
      <xdr:spPr>
        <a:xfrm>
          <a:off x="14325111" y="1010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167784</xdr:rowOff>
    </xdr:from>
    <xdr:to>
      <xdr:col>72</xdr:col>
      <xdr:colOff>38100</xdr:colOff>
      <xdr:row>58</xdr:row>
      <xdr:rowOff>97934</xdr:rowOff>
    </xdr:to>
    <xdr:sp macro="" textlink="">
      <xdr:nvSpPr>
        <xdr:cNvPr id="610" name="楕円 609"/>
        <xdr:cNvSpPr/>
      </xdr:nvSpPr>
      <xdr:spPr>
        <a:xfrm>
          <a:off x="13652500" y="994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89061</xdr:rowOff>
    </xdr:from>
    <xdr:ext cx="534377" cy="259045"/>
    <xdr:sp macro="" textlink="">
      <xdr:nvSpPr>
        <xdr:cNvPr id="611" name="テキスト ボックス 610"/>
        <xdr:cNvSpPr txBox="1"/>
      </xdr:nvSpPr>
      <xdr:spPr>
        <a:xfrm>
          <a:off x="13436111" y="1003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54904</xdr:rowOff>
    </xdr:from>
    <xdr:to>
      <xdr:col>67</xdr:col>
      <xdr:colOff>101600</xdr:colOff>
      <xdr:row>58</xdr:row>
      <xdr:rowOff>156504</xdr:rowOff>
    </xdr:to>
    <xdr:sp macro="" textlink="">
      <xdr:nvSpPr>
        <xdr:cNvPr id="612" name="楕円 611"/>
        <xdr:cNvSpPr/>
      </xdr:nvSpPr>
      <xdr:spPr>
        <a:xfrm>
          <a:off x="12763500" y="999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147631</xdr:rowOff>
    </xdr:from>
    <xdr:ext cx="534377" cy="259045"/>
    <xdr:sp macro="" textlink="">
      <xdr:nvSpPr>
        <xdr:cNvPr id="613" name="テキスト ボックス 612"/>
        <xdr:cNvSpPr txBox="1"/>
      </xdr:nvSpPr>
      <xdr:spPr>
        <a:xfrm>
          <a:off x="12547111" y="1009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121686</xdr:rowOff>
    </xdr:from>
    <xdr:to>
      <xdr:col>85</xdr:col>
      <xdr:colOff>127000</xdr:colOff>
      <xdr:row>78</xdr:row>
      <xdr:rowOff>139700</xdr:rowOff>
    </xdr:to>
    <xdr:cxnSp macro="">
      <xdr:nvCxnSpPr>
        <xdr:cNvPr id="640" name="直線コネクタ 639"/>
        <xdr:cNvCxnSpPr/>
      </xdr:nvCxnSpPr>
      <xdr:spPr>
        <a:xfrm flipV="1">
          <a:off x="15481300" y="13494786"/>
          <a:ext cx="8382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132797</xdr:rowOff>
    </xdr:from>
    <xdr:to>
      <xdr:col>81</xdr:col>
      <xdr:colOff>50800</xdr:colOff>
      <xdr:row>78</xdr:row>
      <xdr:rowOff>139700</xdr:rowOff>
    </xdr:to>
    <xdr:cxnSp macro="">
      <xdr:nvCxnSpPr>
        <xdr:cNvPr id="643" name="直線コネクタ 642"/>
        <xdr:cNvCxnSpPr/>
      </xdr:nvCxnSpPr>
      <xdr:spPr>
        <a:xfrm>
          <a:off x="14592300" y="13505897"/>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132797</xdr:rowOff>
    </xdr:from>
    <xdr:to>
      <xdr:col>76</xdr:col>
      <xdr:colOff>114300</xdr:colOff>
      <xdr:row>78</xdr:row>
      <xdr:rowOff>133711</xdr:rowOff>
    </xdr:to>
    <xdr:cxnSp macro="">
      <xdr:nvCxnSpPr>
        <xdr:cNvPr id="646" name="直線コネクタ 645"/>
        <xdr:cNvCxnSpPr/>
      </xdr:nvCxnSpPr>
      <xdr:spPr>
        <a:xfrm flipV="1">
          <a:off x="13703300" y="1350589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133711</xdr:rowOff>
    </xdr:from>
    <xdr:to>
      <xdr:col>71</xdr:col>
      <xdr:colOff>177800</xdr:colOff>
      <xdr:row>78</xdr:row>
      <xdr:rowOff>139700</xdr:rowOff>
    </xdr:to>
    <xdr:cxnSp macro="">
      <xdr:nvCxnSpPr>
        <xdr:cNvPr id="649" name="直線コネクタ 648"/>
        <xdr:cNvCxnSpPr/>
      </xdr:nvCxnSpPr>
      <xdr:spPr>
        <a:xfrm flipV="1">
          <a:off x="12814300" y="13506811"/>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57627</xdr:rowOff>
    </xdr:from>
    <xdr:to>
      <xdr:col>67</xdr:col>
      <xdr:colOff>101600</xdr:colOff>
      <xdr:row>78</xdr:row>
      <xdr:rowOff>159227</xdr:rowOff>
    </xdr:to>
    <xdr:sp macro="" textlink="">
      <xdr:nvSpPr>
        <xdr:cNvPr id="652" name="フローチャート: 判断 651"/>
        <xdr:cNvSpPr/>
      </xdr:nvSpPr>
      <xdr:spPr>
        <a:xfrm>
          <a:off x="12763500" y="1343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4304</xdr:rowOff>
    </xdr:from>
    <xdr:ext cx="378565" cy="259045"/>
    <xdr:sp macro="" textlink="">
      <xdr:nvSpPr>
        <xdr:cNvPr id="653" name="テキスト ボックス 652"/>
        <xdr:cNvSpPr txBox="1"/>
      </xdr:nvSpPr>
      <xdr:spPr>
        <a:xfrm>
          <a:off x="12625017" y="1320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70886</xdr:rowOff>
    </xdr:from>
    <xdr:to>
      <xdr:col>85</xdr:col>
      <xdr:colOff>177800</xdr:colOff>
      <xdr:row>79</xdr:row>
      <xdr:rowOff>1036</xdr:rowOff>
    </xdr:to>
    <xdr:sp macro="" textlink="">
      <xdr:nvSpPr>
        <xdr:cNvPr id="659" name="楕円 658"/>
        <xdr:cNvSpPr/>
      </xdr:nvSpPr>
      <xdr:spPr>
        <a:xfrm>
          <a:off x="16268700" y="134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157263</xdr:rowOff>
    </xdr:from>
    <xdr:ext cx="378565" cy="259045"/>
    <xdr:sp macro="" textlink="">
      <xdr:nvSpPr>
        <xdr:cNvPr id="660" name="災害復旧費該当値テキスト"/>
        <xdr:cNvSpPr txBox="1"/>
      </xdr:nvSpPr>
      <xdr:spPr>
        <a:xfrm>
          <a:off x="16370300" y="13358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81997</xdr:rowOff>
    </xdr:from>
    <xdr:to>
      <xdr:col>76</xdr:col>
      <xdr:colOff>165100</xdr:colOff>
      <xdr:row>79</xdr:row>
      <xdr:rowOff>12147</xdr:rowOff>
    </xdr:to>
    <xdr:sp macro="" textlink="">
      <xdr:nvSpPr>
        <xdr:cNvPr id="663" name="楕円 662"/>
        <xdr:cNvSpPr/>
      </xdr:nvSpPr>
      <xdr:spPr>
        <a:xfrm>
          <a:off x="14541500" y="134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3274</xdr:rowOff>
    </xdr:from>
    <xdr:ext cx="378565" cy="259045"/>
    <xdr:sp macro="" textlink="">
      <xdr:nvSpPr>
        <xdr:cNvPr id="664" name="テキスト ボックス 663"/>
        <xdr:cNvSpPr txBox="1"/>
      </xdr:nvSpPr>
      <xdr:spPr>
        <a:xfrm>
          <a:off x="14403017" y="13547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82911</xdr:rowOff>
    </xdr:from>
    <xdr:to>
      <xdr:col>72</xdr:col>
      <xdr:colOff>38100</xdr:colOff>
      <xdr:row>79</xdr:row>
      <xdr:rowOff>13061</xdr:rowOff>
    </xdr:to>
    <xdr:sp macro="" textlink="">
      <xdr:nvSpPr>
        <xdr:cNvPr id="665" name="楕円 664"/>
        <xdr:cNvSpPr/>
      </xdr:nvSpPr>
      <xdr:spPr>
        <a:xfrm>
          <a:off x="13652500" y="1345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4188</xdr:rowOff>
    </xdr:from>
    <xdr:ext cx="378565" cy="259045"/>
    <xdr:sp macro="" textlink="">
      <xdr:nvSpPr>
        <xdr:cNvPr id="666" name="テキスト ボックス 665"/>
        <xdr:cNvSpPr txBox="1"/>
      </xdr:nvSpPr>
      <xdr:spPr>
        <a:xfrm>
          <a:off x="13514017" y="13548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111255</xdr:rowOff>
    </xdr:from>
    <xdr:to>
      <xdr:col>85</xdr:col>
      <xdr:colOff>127000</xdr:colOff>
      <xdr:row>97</xdr:row>
      <xdr:rowOff>129397</xdr:rowOff>
    </xdr:to>
    <xdr:cxnSp macro="">
      <xdr:nvCxnSpPr>
        <xdr:cNvPr id="699" name="直線コネクタ 698"/>
        <xdr:cNvCxnSpPr/>
      </xdr:nvCxnSpPr>
      <xdr:spPr>
        <a:xfrm>
          <a:off x="15481300" y="16741905"/>
          <a:ext cx="838200" cy="1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111125</xdr:rowOff>
    </xdr:from>
    <xdr:to>
      <xdr:col>81</xdr:col>
      <xdr:colOff>50800</xdr:colOff>
      <xdr:row>97</xdr:row>
      <xdr:rowOff>111255</xdr:rowOff>
    </xdr:to>
    <xdr:cxnSp macro="">
      <xdr:nvCxnSpPr>
        <xdr:cNvPr id="702" name="直線コネクタ 701"/>
        <xdr:cNvCxnSpPr/>
      </xdr:nvCxnSpPr>
      <xdr:spPr>
        <a:xfrm>
          <a:off x="14592300" y="16741775"/>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80966</xdr:rowOff>
    </xdr:from>
    <xdr:to>
      <xdr:col>76</xdr:col>
      <xdr:colOff>114300</xdr:colOff>
      <xdr:row>97</xdr:row>
      <xdr:rowOff>111125</xdr:rowOff>
    </xdr:to>
    <xdr:cxnSp macro="">
      <xdr:nvCxnSpPr>
        <xdr:cNvPr id="705" name="直線コネクタ 704"/>
        <xdr:cNvCxnSpPr/>
      </xdr:nvCxnSpPr>
      <xdr:spPr>
        <a:xfrm>
          <a:off x="13703300" y="16711616"/>
          <a:ext cx="889000" cy="3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69503</xdr:rowOff>
    </xdr:from>
    <xdr:to>
      <xdr:col>71</xdr:col>
      <xdr:colOff>177800</xdr:colOff>
      <xdr:row>97</xdr:row>
      <xdr:rowOff>80966</xdr:rowOff>
    </xdr:to>
    <xdr:cxnSp macro="">
      <xdr:nvCxnSpPr>
        <xdr:cNvPr id="708" name="直線コネクタ 707"/>
        <xdr:cNvCxnSpPr/>
      </xdr:nvCxnSpPr>
      <xdr:spPr>
        <a:xfrm>
          <a:off x="12814300" y="16700153"/>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156648</xdr:rowOff>
    </xdr:from>
    <xdr:to>
      <xdr:col>67</xdr:col>
      <xdr:colOff>101600</xdr:colOff>
      <xdr:row>96</xdr:row>
      <xdr:rowOff>86798</xdr:rowOff>
    </xdr:to>
    <xdr:sp macro="" textlink="">
      <xdr:nvSpPr>
        <xdr:cNvPr id="711" name="フローチャート: 判断 710"/>
        <xdr:cNvSpPr/>
      </xdr:nvSpPr>
      <xdr:spPr>
        <a:xfrm>
          <a:off x="12763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103325</xdr:rowOff>
    </xdr:from>
    <xdr:ext cx="534377" cy="259045"/>
    <xdr:sp macro="" textlink="">
      <xdr:nvSpPr>
        <xdr:cNvPr id="712" name="テキスト ボックス 711"/>
        <xdr:cNvSpPr txBox="1"/>
      </xdr:nvSpPr>
      <xdr:spPr>
        <a:xfrm>
          <a:off x="12547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78597</xdr:rowOff>
    </xdr:from>
    <xdr:to>
      <xdr:col>85</xdr:col>
      <xdr:colOff>177800</xdr:colOff>
      <xdr:row>98</xdr:row>
      <xdr:rowOff>8747</xdr:rowOff>
    </xdr:to>
    <xdr:sp macro="" textlink="">
      <xdr:nvSpPr>
        <xdr:cNvPr id="718" name="楕円 717"/>
        <xdr:cNvSpPr/>
      </xdr:nvSpPr>
      <xdr:spPr>
        <a:xfrm>
          <a:off x="16268700" y="1670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57024</xdr:rowOff>
    </xdr:from>
    <xdr:ext cx="534377" cy="259045"/>
    <xdr:sp macro="" textlink="">
      <xdr:nvSpPr>
        <xdr:cNvPr id="719" name="公債費該当値テキスト"/>
        <xdr:cNvSpPr txBox="1"/>
      </xdr:nvSpPr>
      <xdr:spPr>
        <a:xfrm>
          <a:off x="16370300" y="1668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60455</xdr:rowOff>
    </xdr:from>
    <xdr:to>
      <xdr:col>81</xdr:col>
      <xdr:colOff>101600</xdr:colOff>
      <xdr:row>97</xdr:row>
      <xdr:rowOff>162055</xdr:rowOff>
    </xdr:to>
    <xdr:sp macro="" textlink="">
      <xdr:nvSpPr>
        <xdr:cNvPr id="720" name="楕円 719"/>
        <xdr:cNvSpPr/>
      </xdr:nvSpPr>
      <xdr:spPr>
        <a:xfrm>
          <a:off x="15430500" y="1669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153182</xdr:rowOff>
    </xdr:from>
    <xdr:ext cx="534377" cy="259045"/>
    <xdr:sp macro="" textlink="">
      <xdr:nvSpPr>
        <xdr:cNvPr id="721" name="テキスト ボックス 720"/>
        <xdr:cNvSpPr txBox="1"/>
      </xdr:nvSpPr>
      <xdr:spPr>
        <a:xfrm>
          <a:off x="15214111" y="167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60325</xdr:rowOff>
    </xdr:from>
    <xdr:to>
      <xdr:col>76</xdr:col>
      <xdr:colOff>165100</xdr:colOff>
      <xdr:row>97</xdr:row>
      <xdr:rowOff>161925</xdr:rowOff>
    </xdr:to>
    <xdr:sp macro="" textlink="">
      <xdr:nvSpPr>
        <xdr:cNvPr id="722" name="楕円 721"/>
        <xdr:cNvSpPr/>
      </xdr:nvSpPr>
      <xdr:spPr>
        <a:xfrm>
          <a:off x="14541500" y="166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153052</xdr:rowOff>
    </xdr:from>
    <xdr:ext cx="534377" cy="259045"/>
    <xdr:sp macro="" textlink="">
      <xdr:nvSpPr>
        <xdr:cNvPr id="723" name="テキスト ボックス 722"/>
        <xdr:cNvSpPr txBox="1"/>
      </xdr:nvSpPr>
      <xdr:spPr>
        <a:xfrm>
          <a:off x="14325111" y="167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30166</xdr:rowOff>
    </xdr:from>
    <xdr:to>
      <xdr:col>72</xdr:col>
      <xdr:colOff>38100</xdr:colOff>
      <xdr:row>97</xdr:row>
      <xdr:rowOff>131766</xdr:rowOff>
    </xdr:to>
    <xdr:sp macro="" textlink="">
      <xdr:nvSpPr>
        <xdr:cNvPr id="724" name="楕円 723"/>
        <xdr:cNvSpPr/>
      </xdr:nvSpPr>
      <xdr:spPr>
        <a:xfrm>
          <a:off x="13652500" y="1666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122893</xdr:rowOff>
    </xdr:from>
    <xdr:ext cx="534377" cy="259045"/>
    <xdr:sp macro="" textlink="">
      <xdr:nvSpPr>
        <xdr:cNvPr id="725" name="テキスト ボックス 724"/>
        <xdr:cNvSpPr txBox="1"/>
      </xdr:nvSpPr>
      <xdr:spPr>
        <a:xfrm>
          <a:off x="13436111" y="1675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18703</xdr:rowOff>
    </xdr:from>
    <xdr:to>
      <xdr:col>67</xdr:col>
      <xdr:colOff>101600</xdr:colOff>
      <xdr:row>97</xdr:row>
      <xdr:rowOff>120303</xdr:rowOff>
    </xdr:to>
    <xdr:sp macro="" textlink="">
      <xdr:nvSpPr>
        <xdr:cNvPr id="726" name="楕円 725"/>
        <xdr:cNvSpPr/>
      </xdr:nvSpPr>
      <xdr:spPr>
        <a:xfrm>
          <a:off x="12763500" y="1664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111430</xdr:rowOff>
    </xdr:from>
    <xdr:ext cx="534377" cy="259045"/>
    <xdr:sp macro="" textlink="">
      <xdr:nvSpPr>
        <xdr:cNvPr id="727" name="テキスト ボックス 726"/>
        <xdr:cNvSpPr txBox="1"/>
      </xdr:nvSpPr>
      <xdr:spPr>
        <a:xfrm>
          <a:off x="12547111" y="1674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7874</xdr:rowOff>
    </xdr:from>
    <xdr:to>
      <xdr:col>116</xdr:col>
      <xdr:colOff>63500</xdr:colOff>
      <xdr:row>39</xdr:row>
      <xdr:rowOff>44450</xdr:rowOff>
    </xdr:to>
    <xdr:cxnSp macro="">
      <xdr:nvCxnSpPr>
        <xdr:cNvPr id="756" name="直線コネクタ 755"/>
        <xdr:cNvCxnSpPr/>
      </xdr:nvCxnSpPr>
      <xdr:spPr>
        <a:xfrm flipV="1">
          <a:off x="21323300" y="6351524"/>
          <a:ext cx="8382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143146</xdr:rowOff>
    </xdr:from>
    <xdr:ext cx="249299" cy="259045"/>
    <xdr:sp macro="" textlink="">
      <xdr:nvSpPr>
        <xdr:cNvPr id="757" name="諸支出金平均値テキスト"/>
        <xdr:cNvSpPr txBox="1"/>
      </xdr:nvSpPr>
      <xdr:spPr>
        <a:xfrm>
          <a:off x="22212300" y="6658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8" name="フローチャート: 判断 767"/>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104157</xdr:rowOff>
    </xdr:from>
    <xdr:ext cx="313932" cy="259045"/>
    <xdr:sp macro="" textlink="">
      <xdr:nvSpPr>
        <xdr:cNvPr id="769" name="テキスト ボックス 768"/>
        <xdr:cNvSpPr txBox="1"/>
      </xdr:nvSpPr>
      <xdr:spPr>
        <a:xfrm>
          <a:off x="18499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128524</xdr:rowOff>
    </xdr:from>
    <xdr:to>
      <xdr:col>116</xdr:col>
      <xdr:colOff>114300</xdr:colOff>
      <xdr:row>37</xdr:row>
      <xdr:rowOff>58674</xdr:rowOff>
    </xdr:to>
    <xdr:sp macro="" textlink="">
      <xdr:nvSpPr>
        <xdr:cNvPr id="775" name="楕円 774"/>
        <xdr:cNvSpPr/>
      </xdr:nvSpPr>
      <xdr:spPr>
        <a:xfrm>
          <a:off x="221107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151401</xdr:rowOff>
    </xdr:from>
    <xdr:ext cx="378565" cy="259045"/>
    <xdr:sp macro="" textlink="">
      <xdr:nvSpPr>
        <xdr:cNvPr id="776" name="諸支出金該当値テキスト"/>
        <xdr:cNvSpPr txBox="1"/>
      </xdr:nvSpPr>
      <xdr:spPr>
        <a:xfrm>
          <a:off x="22212300" y="6152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類似団体を超えて支出している区分は諸支出金以外ないが、主な支出である民生費が増加傾向にある。民生費増加は、性質別の扶助費の増に同じく、高齢者の増加に伴うものが主な理由である。</a:t>
          </a:r>
        </a:p>
        <a:p>
          <a:r>
            <a:rPr kumimoji="1" lang="ja-JP" altLang="en-US" sz="1300">
              <a:latin typeface="ＭＳ Ｐゴシック" panose="020B0600070205080204" pitchFamily="50" charset="-128"/>
              <a:ea typeface="ＭＳ Ｐゴシック" panose="020B0600070205080204" pitchFamily="50" charset="-128"/>
            </a:rPr>
            <a:t>総務費が全年度に比べて増額しているが、公共施設等整備基金を設置し、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憶円の積み立てを行ったことにより、一時的に増加している。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衛生費の増額は、ゴミ処理を行う広域組合の施設更新に伴う負担の増により増額している。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土木費の増額は、区画整理事業を補助していくために、土地区画整理基金に積み立てを行ったことによる増額となっており、今後は前年度と同程度になると見込まれる。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実質単年度収支は平成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年度及び平成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年度を除いて赤字となっているが、純繰越金及び財政調整基金の取崩しにより実質収支は黒字を確保している。</a:t>
          </a:r>
        </a:p>
        <a:p>
          <a:r>
            <a:rPr kumimoji="1" lang="ja-JP" altLang="en-US" sz="1200">
              <a:latin typeface="ＭＳ ゴシック" pitchFamily="49" charset="-128"/>
              <a:ea typeface="ＭＳ ゴシック" pitchFamily="49" charset="-128"/>
            </a:rPr>
            <a:t>　また、財政調整基金残高は、税収等の増により、歳計剰余金の積立額等が取崩し額を上回る年度が続いているため増加傾向にあるが、平成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年度は公共施設等整備基金を設置し、財政調整基金から積み換えを行ったことにより、減となっている。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引き続き黒字を確保していくよう、健全な財政運営を行う。</a:t>
          </a:r>
        </a:p>
        <a:p>
          <a:r>
            <a:rPr kumimoji="1" lang="ja-JP" altLang="en-US" sz="1400">
              <a:latin typeface="ＭＳ ゴシック" pitchFamily="49" charset="-128"/>
              <a:ea typeface="ＭＳ ゴシック" pitchFamily="49" charset="-128"/>
            </a:rPr>
            <a:t>なお、緒川駅東土地区画整理事業特別会計を事業完了により平成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年度で廃止し、平成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年度から一般会計に編入している。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16078641</v>
      </c>
      <c r="BO4" s="430"/>
      <c r="BP4" s="430"/>
      <c r="BQ4" s="430"/>
      <c r="BR4" s="430"/>
      <c r="BS4" s="430"/>
      <c r="BT4" s="430"/>
      <c r="BU4" s="431"/>
      <c r="BV4" s="429">
        <v>14944220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3.2</v>
      </c>
      <c r="CU4" s="436"/>
      <c r="CV4" s="436"/>
      <c r="CW4" s="436"/>
      <c r="CX4" s="436"/>
      <c r="CY4" s="436"/>
      <c r="CZ4" s="436"/>
      <c r="DA4" s="437"/>
      <c r="DB4" s="435">
        <v>6.1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15735051</v>
      </c>
      <c r="BO5" s="467"/>
      <c r="BP5" s="467"/>
      <c r="BQ5" s="467"/>
      <c r="BR5" s="467"/>
      <c r="BS5" s="467"/>
      <c r="BT5" s="467"/>
      <c r="BU5" s="468"/>
      <c r="BV5" s="466">
        <v>14349238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85.1</v>
      </c>
      <c r="CU5" s="464"/>
      <c r="CV5" s="464"/>
      <c r="CW5" s="464"/>
      <c r="CX5" s="464"/>
      <c r="CY5" s="464"/>
      <c r="CZ5" s="464"/>
      <c r="DA5" s="465"/>
      <c r="DB5" s="463">
        <v>82.8</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343590</v>
      </c>
      <c r="BO6" s="467"/>
      <c r="BP6" s="467"/>
      <c r="BQ6" s="467"/>
      <c r="BR6" s="467"/>
      <c r="BS6" s="467"/>
      <c r="BT6" s="467"/>
      <c r="BU6" s="468"/>
      <c r="BV6" s="466">
        <v>594982</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88.7</v>
      </c>
      <c r="CU6" s="504"/>
      <c r="CV6" s="504"/>
      <c r="CW6" s="504"/>
      <c r="CX6" s="504"/>
      <c r="CY6" s="504"/>
      <c r="CZ6" s="504"/>
      <c r="DA6" s="505"/>
      <c r="DB6" s="503">
        <v>86.4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30136</v>
      </c>
      <c r="BO7" s="467"/>
      <c r="BP7" s="467"/>
      <c r="BQ7" s="467"/>
      <c r="BR7" s="467"/>
      <c r="BS7" s="467"/>
      <c r="BT7" s="467"/>
      <c r="BU7" s="468"/>
      <c r="BV7" s="466">
        <v>10674</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9699362</v>
      </c>
      <c r="CU7" s="467"/>
      <c r="CV7" s="467"/>
      <c r="CW7" s="467"/>
      <c r="CX7" s="467"/>
      <c r="CY7" s="467"/>
      <c r="CZ7" s="467"/>
      <c r="DA7" s="468"/>
      <c r="DB7" s="466">
        <v>9568900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313454</v>
      </c>
      <c r="BO8" s="467"/>
      <c r="BP8" s="467"/>
      <c r="BQ8" s="467"/>
      <c r="BR8" s="467"/>
      <c r="BS8" s="467"/>
      <c r="BT8" s="467"/>
      <c r="BU8" s="468"/>
      <c r="BV8" s="466">
        <v>584308</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0.96</v>
      </c>
      <c r="CU8" s="507"/>
      <c r="CV8" s="507"/>
      <c r="CW8" s="507"/>
      <c r="CX8" s="507"/>
      <c r="CY8" s="507"/>
      <c r="CZ8" s="507"/>
      <c r="DA8" s="508"/>
      <c r="DB8" s="506">
        <v>0.96</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49230</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-270854</v>
      </c>
      <c r="BO9" s="467"/>
      <c r="BP9" s="467"/>
      <c r="BQ9" s="467"/>
      <c r="BR9" s="467"/>
      <c r="BS9" s="467"/>
      <c r="BT9" s="467"/>
      <c r="BU9" s="468"/>
      <c r="BV9" s="466">
        <v>70311</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7.7</v>
      </c>
      <c r="CU9" s="464"/>
      <c r="CV9" s="464"/>
      <c r="CW9" s="464"/>
      <c r="CX9" s="464"/>
      <c r="CY9" s="464"/>
      <c r="CZ9" s="464"/>
      <c r="DA9" s="465"/>
      <c r="DB9" s="463">
        <v>9.3000000000000007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49800</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5640</v>
      </c>
      <c r="BO10" s="467"/>
      <c r="BP10" s="467"/>
      <c r="BQ10" s="467"/>
      <c r="BR10" s="467"/>
      <c r="BS10" s="467"/>
      <c r="BT10" s="467"/>
      <c r="BU10" s="468"/>
      <c r="BV10" s="466">
        <v>6463</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50075</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1100000</v>
      </c>
      <c r="BO12" s="467"/>
      <c r="BP12" s="467"/>
      <c r="BQ12" s="467"/>
      <c r="BR12" s="467"/>
      <c r="BS12" s="467"/>
      <c r="BT12" s="467"/>
      <c r="BU12" s="468"/>
      <c r="BV12" s="466">
        <v>54000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48589</v>
      </c>
      <c r="S13" s="548"/>
      <c r="T13" s="548"/>
      <c r="U13" s="548"/>
      <c r="V13" s="549"/>
      <c r="W13" s="482" t="s">
        <v>139</v>
      </c>
      <c r="X13" s="483"/>
      <c r="Y13" s="483"/>
      <c r="Z13" s="483"/>
      <c r="AA13" s="483"/>
      <c r="AB13" s="473"/>
      <c r="AC13" s="517">
        <v>497</v>
      </c>
      <c r="AD13" s="518"/>
      <c r="AE13" s="518"/>
      <c r="AF13" s="518"/>
      <c r="AG13" s="557"/>
      <c r="AH13" s="517">
        <v>536</v>
      </c>
      <c r="AI13" s="518"/>
      <c r="AJ13" s="518"/>
      <c r="AK13" s="518"/>
      <c r="AL13" s="519"/>
      <c r="AM13" s="495" t="s">
        <v>140</v>
      </c>
      <c r="AN13" s="496"/>
      <c r="AO13" s="496"/>
      <c r="AP13" s="496"/>
      <c r="AQ13" s="496"/>
      <c r="AR13" s="496"/>
      <c r="AS13" s="496"/>
      <c r="AT13" s="497"/>
      <c r="AU13" s="498" t="s">
        <v>134</v>
      </c>
      <c r="AV13" s="499"/>
      <c r="AW13" s="499"/>
      <c r="AX13" s="499"/>
      <c r="AY13" s="500" t="s">
        <v>141</v>
      </c>
      <c r="AZ13" s="501"/>
      <c r="BA13" s="501"/>
      <c r="BB13" s="501"/>
      <c r="BC13" s="501"/>
      <c r="BD13" s="501"/>
      <c r="BE13" s="501"/>
      <c r="BF13" s="501"/>
      <c r="BG13" s="501"/>
      <c r="BH13" s="501"/>
      <c r="BI13" s="501"/>
      <c r="BJ13" s="501"/>
      <c r="BK13" s="501"/>
      <c r="BL13" s="501"/>
      <c r="BM13" s="502"/>
      <c r="BN13" s="466">
        <v>-1365214</v>
      </c>
      <c r="BO13" s="467"/>
      <c r="BP13" s="467"/>
      <c r="BQ13" s="467"/>
      <c r="BR13" s="467"/>
      <c r="BS13" s="467"/>
      <c r="BT13" s="467"/>
      <c r="BU13" s="468"/>
      <c r="BV13" s="466">
        <v>22774</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v>
      </c>
      <c r="CU13" s="464"/>
      <c r="CV13" s="464"/>
      <c r="CW13" s="464"/>
      <c r="CX13" s="464"/>
      <c r="CY13" s="464"/>
      <c r="CZ13" s="464"/>
      <c r="DA13" s="465"/>
      <c r="DB13" s="463">
        <v>1.4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50403</v>
      </c>
      <c r="S14" s="548"/>
      <c r="T14" s="548"/>
      <c r="U14" s="548"/>
      <c r="V14" s="549"/>
      <c r="W14" s="456"/>
      <c r="X14" s="457"/>
      <c r="Y14" s="457"/>
      <c r="Z14" s="457"/>
      <c r="AA14" s="457"/>
      <c r="AB14" s="446"/>
      <c r="AC14" s="550">
        <v>2.1</v>
      </c>
      <c r="AD14" s="551"/>
      <c r="AE14" s="551"/>
      <c r="AF14" s="551"/>
      <c r="AG14" s="552"/>
      <c r="AH14" s="550">
        <v>2.2999999999999998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137</v>
      </c>
      <c r="CU14" s="562"/>
      <c r="CV14" s="562"/>
      <c r="CW14" s="562"/>
      <c r="CX14" s="562"/>
      <c r="CY14" s="562"/>
      <c r="CZ14" s="562"/>
      <c r="DA14" s="563"/>
      <c r="DB14" s="561" t="s">
        <v>137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48946</v>
      </c>
      <c r="S15" s="548"/>
      <c r="T15" s="548"/>
      <c r="U15" s="548"/>
      <c r="V15" s="549"/>
      <c r="W15" s="482" t="s">
        <v>145</v>
      </c>
      <c r="X15" s="483"/>
      <c r="Y15" s="483"/>
      <c r="Z15" s="483"/>
      <c r="AA15" s="483"/>
      <c r="AB15" s="473"/>
      <c r="AC15" s="517">
        <v>9566</v>
      </c>
      <c r="AD15" s="518"/>
      <c r="AE15" s="518"/>
      <c r="AF15" s="518"/>
      <c r="AG15" s="557"/>
      <c r="AH15" s="517">
        <v>9673</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6886872</v>
      </c>
      <c r="BO15" s="430"/>
      <c r="BP15" s="430"/>
      <c r="BQ15" s="430"/>
      <c r="BR15" s="430"/>
      <c r="BS15" s="430"/>
      <c r="BT15" s="430"/>
      <c r="BU15" s="431"/>
      <c r="BV15" s="429">
        <v>6939527</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41</v>
      </c>
      <c r="AD16" s="551"/>
      <c r="AE16" s="551"/>
      <c r="AF16" s="551"/>
      <c r="AG16" s="552"/>
      <c r="AH16" s="550">
        <v>42</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7208973</v>
      </c>
      <c r="BO16" s="467"/>
      <c r="BP16" s="467"/>
      <c r="BQ16" s="467"/>
      <c r="BR16" s="467"/>
      <c r="BS16" s="467"/>
      <c r="BT16" s="467"/>
      <c r="BU16" s="468"/>
      <c r="BV16" s="466">
        <v>7200977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149</v>
      </c>
      <c r="S17" s="568"/>
      <c r="T17" s="568"/>
      <c r="U17" s="568"/>
      <c r="V17" s="569"/>
      <c r="W17" s="482" t="s">
        <v>152</v>
      </c>
      <c r="X17" s="483"/>
      <c r="Y17" s="483"/>
      <c r="Z17" s="483"/>
      <c r="AA17" s="483"/>
      <c r="AB17" s="473"/>
      <c r="AC17" s="517">
        <v>13293</v>
      </c>
      <c r="AD17" s="518"/>
      <c r="AE17" s="518"/>
      <c r="AF17" s="518"/>
      <c r="AG17" s="557"/>
      <c r="AH17" s="517">
        <v>12815</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8853712</v>
      </c>
      <c r="BO17" s="467"/>
      <c r="BP17" s="467"/>
      <c r="BQ17" s="467"/>
      <c r="BR17" s="467"/>
      <c r="BS17" s="467"/>
      <c r="BT17" s="467"/>
      <c r="BU17" s="468"/>
      <c r="BV17" s="466">
        <v>8909053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31.14</v>
      </c>
      <c r="M18" s="579"/>
      <c r="N18" s="579"/>
      <c r="O18" s="579"/>
      <c r="P18" s="579"/>
      <c r="Q18" s="579"/>
      <c r="R18" s="580"/>
      <c r="S18" s="580"/>
      <c r="T18" s="580"/>
      <c r="U18" s="580"/>
      <c r="V18" s="581"/>
      <c r="W18" s="484"/>
      <c r="X18" s="485"/>
      <c r="Y18" s="485"/>
      <c r="Z18" s="485"/>
      <c r="AA18" s="485"/>
      <c r="AB18" s="476"/>
      <c r="AC18" s="582">
        <v>56.9</v>
      </c>
      <c r="AD18" s="583"/>
      <c r="AE18" s="583"/>
      <c r="AF18" s="583"/>
      <c r="AG18" s="584"/>
      <c r="AH18" s="582">
        <v>55.7</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8288963</v>
      </c>
      <c r="BO18" s="467"/>
      <c r="BP18" s="467"/>
      <c r="BQ18" s="467"/>
      <c r="BR18" s="467"/>
      <c r="BS18" s="467"/>
      <c r="BT18" s="467"/>
      <c r="BU18" s="468"/>
      <c r="BV18" s="466">
        <v>8016192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1581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12401090</v>
      </c>
      <c r="BO19" s="467"/>
      <c r="BP19" s="467"/>
      <c r="BQ19" s="467"/>
      <c r="BR19" s="467"/>
      <c r="BS19" s="467"/>
      <c r="BT19" s="467"/>
      <c r="BU19" s="468"/>
      <c r="BV19" s="466">
        <v>11002714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18524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8568989</v>
      </c>
      <c r="BO23" s="467"/>
      <c r="BP23" s="467"/>
      <c r="BQ23" s="467"/>
      <c r="BR23" s="467"/>
      <c r="BS23" s="467"/>
      <c r="BT23" s="467"/>
      <c r="BU23" s="468"/>
      <c r="BV23" s="466">
        <v>8796771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8710</v>
      </c>
      <c r="R24" s="518"/>
      <c r="S24" s="518"/>
      <c r="T24" s="518"/>
      <c r="U24" s="518"/>
      <c r="V24" s="557"/>
      <c r="W24" s="616"/>
      <c r="X24" s="604"/>
      <c r="Y24" s="605"/>
      <c r="Z24" s="516" t="s">
        <v>168</v>
      </c>
      <c r="AA24" s="496"/>
      <c r="AB24" s="496"/>
      <c r="AC24" s="496"/>
      <c r="AD24" s="496"/>
      <c r="AE24" s="496"/>
      <c r="AF24" s="496"/>
      <c r="AG24" s="497"/>
      <c r="AH24" s="517">
        <v>391</v>
      </c>
      <c r="AI24" s="518"/>
      <c r="AJ24" s="518"/>
      <c r="AK24" s="518"/>
      <c r="AL24" s="557"/>
      <c r="AM24" s="517">
        <v>1034586</v>
      </c>
      <c r="AN24" s="518"/>
      <c r="AO24" s="518"/>
      <c r="AP24" s="518"/>
      <c r="AQ24" s="518"/>
      <c r="AR24" s="557"/>
      <c r="AS24" s="517">
        <v>2646</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7797285</v>
      </c>
      <c r="BO24" s="467"/>
      <c r="BP24" s="467"/>
      <c r="BQ24" s="467"/>
      <c r="BR24" s="467"/>
      <c r="BS24" s="467"/>
      <c r="BT24" s="467"/>
      <c r="BU24" s="468"/>
      <c r="BV24" s="466">
        <v>8055113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6820</v>
      </c>
      <c r="R25" s="518"/>
      <c r="S25" s="518"/>
      <c r="T25" s="518"/>
      <c r="U25" s="518"/>
      <c r="V25" s="557"/>
      <c r="W25" s="616"/>
      <c r="X25" s="604"/>
      <c r="Y25" s="605"/>
      <c r="Z25" s="516" t="s">
        <v>171</v>
      </c>
      <c r="AA25" s="496"/>
      <c r="AB25" s="496"/>
      <c r="AC25" s="496"/>
      <c r="AD25" s="496"/>
      <c r="AE25" s="496"/>
      <c r="AF25" s="496"/>
      <c r="AG25" s="497"/>
      <c r="AH25" s="517" t="s">
        <v>128</v>
      </c>
      <c r="AI25" s="518"/>
      <c r="AJ25" s="518"/>
      <c r="AK25" s="518"/>
      <c r="AL25" s="557"/>
      <c r="AM25" s="517" t="s">
        <v>137</v>
      </c>
      <c r="AN25" s="518"/>
      <c r="AO25" s="518"/>
      <c r="AP25" s="518"/>
      <c r="AQ25" s="518"/>
      <c r="AR25" s="557"/>
      <c r="AS25" s="517" t="s">
        <v>172</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1140476</v>
      </c>
      <c r="BO25" s="430"/>
      <c r="BP25" s="430"/>
      <c r="BQ25" s="430"/>
      <c r="BR25" s="430"/>
      <c r="BS25" s="430"/>
      <c r="BT25" s="430"/>
      <c r="BU25" s="431"/>
      <c r="BV25" s="429">
        <v>1202738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6400</v>
      </c>
      <c r="R26" s="518"/>
      <c r="S26" s="518"/>
      <c r="T26" s="518"/>
      <c r="U26" s="518"/>
      <c r="V26" s="557"/>
      <c r="W26" s="616"/>
      <c r="X26" s="604"/>
      <c r="Y26" s="605"/>
      <c r="Z26" s="516" t="s">
        <v>175</v>
      </c>
      <c r="AA26" s="626"/>
      <c r="AB26" s="626"/>
      <c r="AC26" s="626"/>
      <c r="AD26" s="626"/>
      <c r="AE26" s="626"/>
      <c r="AF26" s="626"/>
      <c r="AG26" s="627"/>
      <c r="AH26" s="517">
        <v>17</v>
      </c>
      <c r="AI26" s="518"/>
      <c r="AJ26" s="518"/>
      <c r="AK26" s="518"/>
      <c r="AL26" s="557"/>
      <c r="AM26" s="517">
        <v>35836</v>
      </c>
      <c r="AN26" s="518"/>
      <c r="AO26" s="518"/>
      <c r="AP26" s="518"/>
      <c r="AQ26" s="518"/>
      <c r="AR26" s="557"/>
      <c r="AS26" s="517">
        <v>2108</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3800</v>
      </c>
      <c r="R27" s="518"/>
      <c r="S27" s="518"/>
      <c r="T27" s="518"/>
      <c r="U27" s="518"/>
      <c r="V27" s="557"/>
      <c r="W27" s="616"/>
      <c r="X27" s="604"/>
      <c r="Y27" s="605"/>
      <c r="Z27" s="516" t="s">
        <v>178</v>
      </c>
      <c r="AA27" s="496"/>
      <c r="AB27" s="496"/>
      <c r="AC27" s="496"/>
      <c r="AD27" s="496"/>
      <c r="AE27" s="496"/>
      <c r="AF27" s="496"/>
      <c r="AG27" s="497"/>
      <c r="AH27" s="517" t="s">
        <v>179</v>
      </c>
      <c r="AI27" s="518"/>
      <c r="AJ27" s="518"/>
      <c r="AK27" s="518"/>
      <c r="AL27" s="557"/>
      <c r="AM27" s="517" t="s">
        <v>128</v>
      </c>
      <c r="AN27" s="518"/>
      <c r="AO27" s="518"/>
      <c r="AP27" s="518"/>
      <c r="AQ27" s="518"/>
      <c r="AR27" s="557"/>
      <c r="AS27" s="517" t="s">
        <v>128</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397217</v>
      </c>
      <c r="BO27" s="640"/>
      <c r="BP27" s="640"/>
      <c r="BQ27" s="640"/>
      <c r="BR27" s="640"/>
      <c r="BS27" s="640"/>
      <c r="BT27" s="640"/>
      <c r="BU27" s="641"/>
      <c r="BV27" s="639">
        <v>397082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3000</v>
      </c>
      <c r="R28" s="518"/>
      <c r="S28" s="518"/>
      <c r="T28" s="518"/>
      <c r="U28" s="518"/>
      <c r="V28" s="557"/>
      <c r="W28" s="616"/>
      <c r="X28" s="604"/>
      <c r="Y28" s="605"/>
      <c r="Z28" s="516" t="s">
        <v>182</v>
      </c>
      <c r="AA28" s="496"/>
      <c r="AB28" s="496"/>
      <c r="AC28" s="496"/>
      <c r="AD28" s="496"/>
      <c r="AE28" s="496"/>
      <c r="AF28" s="496"/>
      <c r="AG28" s="497"/>
      <c r="AH28" s="517" t="s">
        <v>137</v>
      </c>
      <c r="AI28" s="518"/>
      <c r="AJ28" s="518"/>
      <c r="AK28" s="518"/>
      <c r="AL28" s="557"/>
      <c r="AM28" s="517" t="s">
        <v>183</v>
      </c>
      <c r="AN28" s="518"/>
      <c r="AO28" s="518"/>
      <c r="AP28" s="518"/>
      <c r="AQ28" s="518"/>
      <c r="AR28" s="557"/>
      <c r="AS28" s="517" t="s">
        <v>184</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1975739</v>
      </c>
      <c r="BO28" s="430"/>
      <c r="BP28" s="430"/>
      <c r="BQ28" s="430"/>
      <c r="BR28" s="430"/>
      <c r="BS28" s="430"/>
      <c r="BT28" s="430"/>
      <c r="BU28" s="431"/>
      <c r="BV28" s="429">
        <v>2777099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14</v>
      </c>
      <c r="M29" s="518"/>
      <c r="N29" s="518"/>
      <c r="O29" s="518"/>
      <c r="P29" s="557"/>
      <c r="Q29" s="517">
        <v>2721</v>
      </c>
      <c r="R29" s="518"/>
      <c r="S29" s="518"/>
      <c r="T29" s="518"/>
      <c r="U29" s="518"/>
      <c r="V29" s="557"/>
      <c r="W29" s="617"/>
      <c r="X29" s="618"/>
      <c r="Y29" s="619"/>
      <c r="Z29" s="516" t="s">
        <v>187</v>
      </c>
      <c r="AA29" s="496"/>
      <c r="AB29" s="496"/>
      <c r="AC29" s="496"/>
      <c r="AD29" s="496"/>
      <c r="AE29" s="496"/>
      <c r="AF29" s="496"/>
      <c r="AG29" s="497"/>
      <c r="AH29" s="517">
        <v>391</v>
      </c>
      <c r="AI29" s="518"/>
      <c r="AJ29" s="518"/>
      <c r="AK29" s="518"/>
      <c r="AL29" s="557"/>
      <c r="AM29" s="517">
        <v>1034586</v>
      </c>
      <c r="AN29" s="518"/>
      <c r="AO29" s="518"/>
      <c r="AP29" s="518"/>
      <c r="AQ29" s="518"/>
      <c r="AR29" s="557"/>
      <c r="AS29" s="517">
        <v>2646</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2298</v>
      </c>
      <c r="BO29" s="467"/>
      <c r="BP29" s="467"/>
      <c r="BQ29" s="467"/>
      <c r="BR29" s="467"/>
      <c r="BS29" s="467"/>
      <c r="BT29" s="467"/>
      <c r="BU29" s="468"/>
      <c r="BV29" s="466">
        <v>2297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99.4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2685526</v>
      </c>
      <c r="BO30" s="640"/>
      <c r="BP30" s="640"/>
      <c r="BQ30" s="640"/>
      <c r="BR30" s="640"/>
      <c r="BS30" s="640"/>
      <c r="BT30" s="640"/>
      <c r="BU30" s="641"/>
      <c r="BV30" s="639">
        <v>1558529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198</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IF('各会計、関係団体の財政状況及び健全化判断比率'!B30="","",'各会計、関係団体の財政状況及び健全化判断比率'!B30)</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知多北部広域連合（一般会計）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半田市土地開発公社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土地取得特別会計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知多北部広域連合（介護保険事業特別会計）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知北平和公園組合（一般会計）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知北平和公園組合（霊園事業特別会計）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東部知多衛生組合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知多中部広域事務組合（一般会計）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知多中部広域事務組合（消防指令センター特別会計）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愛知県後期高齢者医療広域連合（一般会計）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愛知県後期高齢者医療広域連合（後期高齢者医療特別会計）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4bYioCiolniGWsHrA1ocoYUa+t6R9yoLZf2SlYU3aWp8JEKRHoWpEMJ1nyfuLSn6HoWEYwwBBu16v5oOZT7hw==" saltValue="oagNeeb0U8eUSf/4aynG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4" t="s">
        <v>565</v>
      </c>
      <c r="D34" s="1244"/>
      <c r="E34" s="1245"/>
      <c r="F34" s="32">
        <v>14.18</v>
      </c>
      <c r="G34" s="33">
        <v>12.12</v>
      </c>
      <c r="H34" s="33">
        <v>12.69</v>
      </c>
      <c r="I34" s="33">
        <v>14.1</v>
      </c>
      <c r="J34" s="34">
        <v>15.2</v>
      </c>
      <c r="K34" s="22"/>
      <c r="L34" s="22"/>
      <c r="M34" s="22"/>
      <c r="N34" s="22"/>
      <c r="O34" s="22"/>
      <c r="P34" s="22"/>
    </row>
    <row r="35" spans="1:16" ht="39" customHeight="1" x14ac:dyDescent="0.15">
      <c r="A35" s="22"/>
      <c r="B35" s="35"/>
      <c r="C35" s="1238" t="s">
        <v>566</v>
      </c>
      <c r="D35" s="1239"/>
      <c r="E35" s="1240"/>
      <c r="F35" s="36">
        <v>6.17</v>
      </c>
      <c r="G35" s="37">
        <v>7.74</v>
      </c>
      <c r="H35" s="37">
        <v>5.39</v>
      </c>
      <c r="I35" s="37">
        <v>6.1</v>
      </c>
      <c r="J35" s="38">
        <v>3.23</v>
      </c>
      <c r="K35" s="22"/>
      <c r="L35" s="22"/>
      <c r="M35" s="22"/>
      <c r="N35" s="22"/>
      <c r="O35" s="22"/>
      <c r="P35" s="22"/>
    </row>
    <row r="36" spans="1:16" ht="39" customHeight="1" x14ac:dyDescent="0.15">
      <c r="A36" s="22"/>
      <c r="B36" s="35"/>
      <c r="C36" s="1238" t="s">
        <v>567</v>
      </c>
      <c r="D36" s="1239"/>
      <c r="E36" s="1240"/>
      <c r="F36" s="36">
        <v>3.82</v>
      </c>
      <c r="G36" s="37">
        <v>3.81</v>
      </c>
      <c r="H36" s="37">
        <v>3.79</v>
      </c>
      <c r="I36" s="37">
        <v>3.83</v>
      </c>
      <c r="J36" s="38">
        <v>2.73</v>
      </c>
      <c r="K36" s="22"/>
      <c r="L36" s="22"/>
      <c r="M36" s="22"/>
      <c r="N36" s="22"/>
      <c r="O36" s="22"/>
      <c r="P36" s="22"/>
    </row>
    <row r="37" spans="1:16" ht="39" customHeight="1" x14ac:dyDescent="0.15">
      <c r="A37" s="22"/>
      <c r="B37" s="35"/>
      <c r="C37" s="1238" t="s">
        <v>568</v>
      </c>
      <c r="D37" s="1239"/>
      <c r="E37" s="1240"/>
      <c r="F37" s="36">
        <v>0</v>
      </c>
      <c r="G37" s="37">
        <v>0</v>
      </c>
      <c r="H37" s="37">
        <v>0</v>
      </c>
      <c r="I37" s="37">
        <v>0</v>
      </c>
      <c r="J37" s="38">
        <v>0.41</v>
      </c>
      <c r="K37" s="22"/>
      <c r="L37" s="22"/>
      <c r="M37" s="22"/>
      <c r="N37" s="22"/>
      <c r="O37" s="22"/>
      <c r="P37" s="22"/>
    </row>
    <row r="38" spans="1:16" ht="39" customHeight="1" x14ac:dyDescent="0.15">
      <c r="A38" s="22"/>
      <c r="B38" s="35"/>
      <c r="C38" s="1238" t="s">
        <v>569</v>
      </c>
      <c r="D38" s="1239"/>
      <c r="E38" s="1240"/>
      <c r="F38" s="36">
        <v>0.03</v>
      </c>
      <c r="G38" s="37">
        <v>0.02</v>
      </c>
      <c r="H38" s="37">
        <v>0</v>
      </c>
      <c r="I38" s="37">
        <v>0.01</v>
      </c>
      <c r="J38" s="38">
        <v>0</v>
      </c>
      <c r="K38" s="22"/>
      <c r="L38" s="22"/>
      <c r="M38" s="22"/>
      <c r="N38" s="22"/>
      <c r="O38" s="22"/>
      <c r="P38" s="22"/>
    </row>
    <row r="39" spans="1:16" ht="39" customHeight="1" x14ac:dyDescent="0.15">
      <c r="A39" s="22"/>
      <c r="B39" s="35"/>
      <c r="C39" s="1238" t="s">
        <v>570</v>
      </c>
      <c r="D39" s="1239"/>
      <c r="E39" s="1240"/>
      <c r="F39" s="36">
        <v>0</v>
      </c>
      <c r="G39" s="37">
        <v>0</v>
      </c>
      <c r="H39" s="37">
        <v>0</v>
      </c>
      <c r="I39" s="37">
        <v>0</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571</v>
      </c>
      <c r="D42" s="1239"/>
      <c r="E42" s="1240"/>
      <c r="F42" s="36" t="s">
        <v>516</v>
      </c>
      <c r="G42" s="37" t="s">
        <v>516</v>
      </c>
      <c r="H42" s="37" t="s">
        <v>516</v>
      </c>
      <c r="I42" s="37" t="s">
        <v>516</v>
      </c>
      <c r="J42" s="38" t="s">
        <v>516</v>
      </c>
      <c r="K42" s="22"/>
      <c r="L42" s="22"/>
      <c r="M42" s="22"/>
      <c r="N42" s="22"/>
      <c r="O42" s="22"/>
      <c r="P42" s="22"/>
    </row>
    <row r="43" spans="1:16" ht="39" customHeight="1" thickBot="1" x14ac:dyDescent="0.2">
      <c r="A43" s="22"/>
      <c r="B43" s="40"/>
      <c r="C43" s="1241" t="s">
        <v>572</v>
      </c>
      <c r="D43" s="1242"/>
      <c r="E43" s="1243"/>
      <c r="F43" s="41">
        <v>0</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N8r82IlAKRCwFLmkF7cOcGNrFA57qEriG3IxQSlDQohAcHtZWKRDv54EFSllMSjIJPfb6HgE8kmj7/O4O9D0Q==" saltValue="LPnG/aPcxco/nBg4aVtD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952</v>
      </c>
      <c r="L45" s="60">
        <v>1110</v>
      </c>
      <c r="M45" s="60">
        <v>1019</v>
      </c>
      <c r="N45" s="60">
        <v>1020</v>
      </c>
      <c r="O45" s="61">
        <v>958</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x14ac:dyDescent="0.15">
      <c r="A48" s="48"/>
      <c r="B48" s="1248"/>
      <c r="C48" s="1249"/>
      <c r="D48" s="62"/>
      <c r="E48" s="1254" t="s">
        <v>15</v>
      </c>
      <c r="F48" s="1254"/>
      <c r="G48" s="1254"/>
      <c r="H48" s="1254"/>
      <c r="I48" s="1254"/>
      <c r="J48" s="1255"/>
      <c r="K48" s="63">
        <v>589</v>
      </c>
      <c r="L48" s="64">
        <v>522</v>
      </c>
      <c r="M48" s="64">
        <v>537</v>
      </c>
      <c r="N48" s="64">
        <v>540</v>
      </c>
      <c r="O48" s="65">
        <v>579</v>
      </c>
      <c r="P48" s="48"/>
      <c r="Q48" s="48"/>
      <c r="R48" s="48"/>
      <c r="S48" s="48"/>
      <c r="T48" s="48"/>
      <c r="U48" s="48"/>
    </row>
    <row r="49" spans="1:21" ht="30.75" customHeight="1" x14ac:dyDescent="0.15">
      <c r="A49" s="48"/>
      <c r="B49" s="1248"/>
      <c r="C49" s="1249"/>
      <c r="D49" s="62"/>
      <c r="E49" s="1254" t="s">
        <v>16</v>
      </c>
      <c r="F49" s="1254"/>
      <c r="G49" s="1254"/>
      <c r="H49" s="1254"/>
      <c r="I49" s="1254"/>
      <c r="J49" s="1255"/>
      <c r="K49" s="63">
        <v>34</v>
      </c>
      <c r="L49" s="64">
        <v>34</v>
      </c>
      <c r="M49" s="64">
        <v>28</v>
      </c>
      <c r="N49" s="64">
        <v>36</v>
      </c>
      <c r="O49" s="65">
        <v>29</v>
      </c>
      <c r="P49" s="48"/>
      <c r="Q49" s="48"/>
      <c r="R49" s="48"/>
      <c r="S49" s="48"/>
      <c r="T49" s="48"/>
      <c r="U49" s="48"/>
    </row>
    <row r="50" spans="1:21" ht="30.75" customHeight="1" x14ac:dyDescent="0.15">
      <c r="A50" s="48"/>
      <c r="B50" s="1248"/>
      <c r="C50" s="1249"/>
      <c r="D50" s="62"/>
      <c r="E50" s="1254" t="s">
        <v>17</v>
      </c>
      <c r="F50" s="1254"/>
      <c r="G50" s="1254"/>
      <c r="H50" s="1254"/>
      <c r="I50" s="1254"/>
      <c r="J50" s="1255"/>
      <c r="K50" s="63">
        <v>33</v>
      </c>
      <c r="L50" s="64">
        <v>33</v>
      </c>
      <c r="M50" s="64">
        <v>33</v>
      </c>
      <c r="N50" s="64">
        <v>33</v>
      </c>
      <c r="O50" s="65">
        <v>33</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516</v>
      </c>
      <c r="L51" s="64" t="s">
        <v>516</v>
      </c>
      <c r="M51" s="64" t="s">
        <v>516</v>
      </c>
      <c r="N51" s="64" t="s">
        <v>516</v>
      </c>
      <c r="O51" s="65" t="s">
        <v>516</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1567</v>
      </c>
      <c r="L52" s="64">
        <v>1500</v>
      </c>
      <c r="M52" s="64">
        <v>1527</v>
      </c>
      <c r="N52" s="64">
        <v>1536</v>
      </c>
      <c r="O52" s="65">
        <v>1518</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41</v>
      </c>
      <c r="L53" s="69">
        <v>199</v>
      </c>
      <c r="M53" s="69">
        <v>90</v>
      </c>
      <c r="N53" s="69">
        <v>93</v>
      </c>
      <c r="O53" s="70">
        <v>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595</v>
      </c>
      <c r="L57" s="83" t="s">
        <v>578</v>
      </c>
      <c r="M57" s="83" t="s">
        <v>578</v>
      </c>
      <c r="N57" s="83" t="s">
        <v>578</v>
      </c>
      <c r="O57" s="84" t="s">
        <v>578</v>
      </c>
    </row>
    <row r="58" spans="1:21" ht="31.5" customHeight="1" thickBot="1" x14ac:dyDescent="0.2">
      <c r="B58" s="1264"/>
      <c r="C58" s="1265"/>
      <c r="D58" s="1269" t="s">
        <v>27</v>
      </c>
      <c r="E58" s="1270"/>
      <c r="F58" s="1270"/>
      <c r="G58" s="1270"/>
      <c r="H58" s="1270"/>
      <c r="I58" s="1270"/>
      <c r="J58" s="1271"/>
      <c r="K58" s="85" t="s">
        <v>596</v>
      </c>
      <c r="L58" s="86" t="s">
        <v>578</v>
      </c>
      <c r="M58" s="86" t="s">
        <v>578</v>
      </c>
      <c r="N58" s="86" t="s">
        <v>597</v>
      </c>
      <c r="O58" s="87" t="s">
        <v>578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gRpWa8PHzg7gmCqGmkoSGb03Si9uezCJuEtPpc7AfIah8XY/S32oNFTr2DANlKWWZKpBzEJ2Mv9Tt8WXE7DA==" saltValue="97tZ7AjJgkh8YDqwdot75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72" t="s">
        <v>30</v>
      </c>
      <c r="C41" s="1273"/>
      <c r="D41" s="101"/>
      <c r="E41" s="1278" t="s">
        <v>31</v>
      </c>
      <c r="F41" s="1278"/>
      <c r="G41" s="1278"/>
      <c r="H41" s="1279"/>
      <c r="I41" s="102">
        <v>9139</v>
      </c>
      <c r="J41" s="103">
        <v>9458</v>
      </c>
      <c r="K41" s="103">
        <v>9030</v>
      </c>
      <c r="L41" s="103">
        <v>8797</v>
      </c>
      <c r="M41" s="104">
        <v>8569</v>
      </c>
    </row>
    <row r="42" spans="2:13" ht="27.75" customHeight="1" x14ac:dyDescent="0.15">
      <c r="B42" s="1274"/>
      <c r="C42" s="1275"/>
      <c r="D42" s="105"/>
      <c r="E42" s="1280" t="s">
        <v>32</v>
      </c>
      <c r="F42" s="1280"/>
      <c r="G42" s="1280"/>
      <c r="H42" s="1281"/>
      <c r="I42" s="106">
        <v>210</v>
      </c>
      <c r="J42" s="107">
        <v>198</v>
      </c>
      <c r="K42" s="107">
        <v>301</v>
      </c>
      <c r="L42" s="107">
        <v>325</v>
      </c>
      <c r="M42" s="108">
        <v>287</v>
      </c>
    </row>
    <row r="43" spans="2:13" ht="27.75" customHeight="1" x14ac:dyDescent="0.15">
      <c r="B43" s="1274"/>
      <c r="C43" s="1275"/>
      <c r="D43" s="105"/>
      <c r="E43" s="1280" t="s">
        <v>33</v>
      </c>
      <c r="F43" s="1280"/>
      <c r="G43" s="1280"/>
      <c r="H43" s="1281"/>
      <c r="I43" s="106">
        <v>8229</v>
      </c>
      <c r="J43" s="107">
        <v>7461</v>
      </c>
      <c r="K43" s="107">
        <v>7137</v>
      </c>
      <c r="L43" s="107">
        <v>6800</v>
      </c>
      <c r="M43" s="108">
        <v>6648</v>
      </c>
    </row>
    <row r="44" spans="2:13" ht="27.75" customHeight="1" x14ac:dyDescent="0.15">
      <c r="B44" s="1274"/>
      <c r="C44" s="1275"/>
      <c r="D44" s="105"/>
      <c r="E44" s="1280" t="s">
        <v>34</v>
      </c>
      <c r="F44" s="1280"/>
      <c r="G44" s="1280"/>
      <c r="H44" s="1281"/>
      <c r="I44" s="106">
        <v>361</v>
      </c>
      <c r="J44" s="107">
        <v>330</v>
      </c>
      <c r="K44" s="107">
        <v>605</v>
      </c>
      <c r="L44" s="107">
        <v>1254</v>
      </c>
      <c r="M44" s="108">
        <v>2617</v>
      </c>
    </row>
    <row r="45" spans="2:13" ht="27.75" customHeight="1" x14ac:dyDescent="0.15">
      <c r="B45" s="1274"/>
      <c r="C45" s="1275"/>
      <c r="D45" s="105"/>
      <c r="E45" s="1280" t="s">
        <v>35</v>
      </c>
      <c r="F45" s="1280"/>
      <c r="G45" s="1280"/>
      <c r="H45" s="1281"/>
      <c r="I45" s="106">
        <v>2146</v>
      </c>
      <c r="J45" s="107">
        <v>2074</v>
      </c>
      <c r="K45" s="107">
        <v>1900</v>
      </c>
      <c r="L45" s="107">
        <v>2017</v>
      </c>
      <c r="M45" s="108">
        <v>2039</v>
      </c>
    </row>
    <row r="46" spans="2:13" ht="27.75" customHeight="1" x14ac:dyDescent="0.15">
      <c r="B46" s="1274"/>
      <c r="C46" s="1275"/>
      <c r="D46" s="109"/>
      <c r="E46" s="1280" t="s">
        <v>36</v>
      </c>
      <c r="F46" s="1280"/>
      <c r="G46" s="1280"/>
      <c r="H46" s="1281"/>
      <c r="I46" s="106" t="s">
        <v>516</v>
      </c>
      <c r="J46" s="107" t="s">
        <v>516</v>
      </c>
      <c r="K46" s="107" t="s">
        <v>516</v>
      </c>
      <c r="L46" s="107" t="s">
        <v>516</v>
      </c>
      <c r="M46" s="108" t="s">
        <v>516</v>
      </c>
    </row>
    <row r="47" spans="2:13" ht="27.75" customHeight="1" x14ac:dyDescent="0.15">
      <c r="B47" s="1274"/>
      <c r="C47" s="1275"/>
      <c r="D47" s="110"/>
      <c r="E47" s="1282" t="s">
        <v>37</v>
      </c>
      <c r="F47" s="1283"/>
      <c r="G47" s="1283"/>
      <c r="H47" s="1284"/>
      <c r="I47" s="106" t="s">
        <v>516</v>
      </c>
      <c r="J47" s="107" t="s">
        <v>516</v>
      </c>
      <c r="K47" s="107" t="s">
        <v>516</v>
      </c>
      <c r="L47" s="107" t="s">
        <v>516</v>
      </c>
      <c r="M47" s="108" t="s">
        <v>516</v>
      </c>
    </row>
    <row r="48" spans="2:13" ht="27.75" customHeight="1" x14ac:dyDescent="0.15">
      <c r="B48" s="1274"/>
      <c r="C48" s="1275"/>
      <c r="D48" s="105"/>
      <c r="E48" s="1280" t="s">
        <v>38</v>
      </c>
      <c r="F48" s="1280"/>
      <c r="G48" s="1280"/>
      <c r="H48" s="1281"/>
      <c r="I48" s="106" t="s">
        <v>516</v>
      </c>
      <c r="J48" s="107" t="s">
        <v>516</v>
      </c>
      <c r="K48" s="107" t="s">
        <v>516</v>
      </c>
      <c r="L48" s="107" t="s">
        <v>516</v>
      </c>
      <c r="M48" s="108" t="s">
        <v>516</v>
      </c>
    </row>
    <row r="49" spans="2:13" ht="27.75" customHeight="1" x14ac:dyDescent="0.15">
      <c r="B49" s="1276"/>
      <c r="C49" s="1277"/>
      <c r="D49" s="105"/>
      <c r="E49" s="1280" t="s">
        <v>39</v>
      </c>
      <c r="F49" s="1280"/>
      <c r="G49" s="1280"/>
      <c r="H49" s="1281"/>
      <c r="I49" s="106" t="s">
        <v>516</v>
      </c>
      <c r="J49" s="107" t="s">
        <v>516</v>
      </c>
      <c r="K49" s="107" t="s">
        <v>516</v>
      </c>
      <c r="L49" s="107" t="s">
        <v>516</v>
      </c>
      <c r="M49" s="108" t="s">
        <v>516</v>
      </c>
    </row>
    <row r="50" spans="2:13" ht="27.75" customHeight="1" x14ac:dyDescent="0.15">
      <c r="B50" s="1285" t="s">
        <v>40</v>
      </c>
      <c r="C50" s="1286"/>
      <c r="D50" s="111"/>
      <c r="E50" s="1280" t="s">
        <v>41</v>
      </c>
      <c r="F50" s="1280"/>
      <c r="G50" s="1280"/>
      <c r="H50" s="1281"/>
      <c r="I50" s="106">
        <v>2911</v>
      </c>
      <c r="J50" s="107">
        <v>3479</v>
      </c>
      <c r="K50" s="107">
        <v>4108</v>
      </c>
      <c r="L50" s="107">
        <v>4569</v>
      </c>
      <c r="M50" s="108">
        <v>4943</v>
      </c>
    </row>
    <row r="51" spans="2:13" ht="27.75" customHeight="1" x14ac:dyDescent="0.15">
      <c r="B51" s="1274"/>
      <c r="C51" s="1275"/>
      <c r="D51" s="105"/>
      <c r="E51" s="1280" t="s">
        <v>42</v>
      </c>
      <c r="F51" s="1280"/>
      <c r="G51" s="1280"/>
      <c r="H51" s="1281"/>
      <c r="I51" s="106">
        <v>5167</v>
      </c>
      <c r="J51" s="107">
        <v>5052</v>
      </c>
      <c r="K51" s="107">
        <v>5156</v>
      </c>
      <c r="L51" s="107">
        <v>5147</v>
      </c>
      <c r="M51" s="108">
        <v>4898</v>
      </c>
    </row>
    <row r="52" spans="2:13" ht="27.75" customHeight="1" x14ac:dyDescent="0.15">
      <c r="B52" s="1276"/>
      <c r="C52" s="1277"/>
      <c r="D52" s="105"/>
      <c r="E52" s="1280" t="s">
        <v>43</v>
      </c>
      <c r="F52" s="1280"/>
      <c r="G52" s="1280"/>
      <c r="H52" s="1281"/>
      <c r="I52" s="106">
        <v>12197</v>
      </c>
      <c r="J52" s="107">
        <v>11978</v>
      </c>
      <c r="K52" s="107">
        <v>11692</v>
      </c>
      <c r="L52" s="107">
        <v>11493</v>
      </c>
      <c r="M52" s="108">
        <v>11849</v>
      </c>
    </row>
    <row r="53" spans="2:13" ht="27.75" customHeight="1" thickBot="1" x14ac:dyDescent="0.2">
      <c r="B53" s="1287" t="s">
        <v>44</v>
      </c>
      <c r="C53" s="1288"/>
      <c r="D53" s="112"/>
      <c r="E53" s="1289" t="s">
        <v>45</v>
      </c>
      <c r="F53" s="1289"/>
      <c r="G53" s="1289"/>
      <c r="H53" s="1290"/>
      <c r="I53" s="113">
        <v>-190</v>
      </c>
      <c r="J53" s="114">
        <v>-987</v>
      </c>
      <c r="K53" s="114">
        <v>-1984</v>
      </c>
      <c r="L53" s="114">
        <v>-2017</v>
      </c>
      <c r="M53" s="115">
        <v>-1530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VtcAY+BUwoVk0zUEQdvcSbM+SlpW0JKP1rfWW0Q6S6sQJSTOiW0SR0FKAEVhXOFSZdPIZOd+AAdo9Tw0hKHwA==" saltValue="mUa179Jia7fiPTreUznx9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9" t="s">
        <v>48</v>
      </c>
      <c r="D55" s="1299"/>
      <c r="E55" s="1300"/>
      <c r="F55" s="127">
        <v>2568</v>
      </c>
      <c r="G55" s="127">
        <v>2777</v>
      </c>
      <c r="H55" s="128">
        <v>1976</v>
      </c>
    </row>
    <row r="56" spans="2:8" ht="52.5" customHeight="1" x14ac:dyDescent="0.15">
      <c r="B56" s="129"/>
      <c r="C56" s="1301" t="s">
        <v>49</v>
      </c>
      <c r="D56" s="1301"/>
      <c r="E56" s="1302"/>
      <c r="F56" s="130">
        <v>2</v>
      </c>
      <c r="G56" s="130">
        <v>2</v>
      </c>
      <c r="H56" s="131">
        <v>2</v>
      </c>
    </row>
    <row r="57" spans="2:8" ht="53.25" customHeight="1" x14ac:dyDescent="0.15">
      <c r="B57" s="129"/>
      <c r="C57" s="1303" t="s">
        <v>50</v>
      </c>
      <c r="D57" s="1303"/>
      <c r="E57" s="1304"/>
      <c r="F57" s="132">
        <v>1307</v>
      </c>
      <c r="G57" s="132">
        <v>1559</v>
      </c>
      <c r="H57" s="133">
        <v>2686</v>
      </c>
    </row>
    <row r="58" spans="2:8" ht="45.75" customHeight="1" x14ac:dyDescent="0.15">
      <c r="B58" s="134"/>
      <c r="C58" s="1291" t="s">
        <v>580</v>
      </c>
      <c r="D58" s="1292"/>
      <c r="E58" s="1293"/>
      <c r="F58" s="135">
        <v>505</v>
      </c>
      <c r="G58" s="135">
        <v>807</v>
      </c>
      <c r="H58" s="136">
        <v>1010</v>
      </c>
    </row>
    <row r="59" spans="2:8" ht="45.75" customHeight="1" x14ac:dyDescent="0.15">
      <c r="B59" s="134"/>
      <c r="C59" s="1291" t="s">
        <v>581</v>
      </c>
      <c r="D59" s="1292"/>
      <c r="E59" s="1293"/>
      <c r="F59" s="135">
        <v>0</v>
      </c>
      <c r="G59" s="135">
        <v>0</v>
      </c>
      <c r="H59" s="136">
        <v>1000</v>
      </c>
    </row>
    <row r="60" spans="2:8" ht="45.75" customHeight="1" x14ac:dyDescent="0.15">
      <c r="B60" s="134"/>
      <c r="C60" s="1291" t="s">
        <v>582</v>
      </c>
      <c r="D60" s="1292"/>
      <c r="E60" s="1293"/>
      <c r="F60" s="135">
        <v>386</v>
      </c>
      <c r="G60" s="135">
        <v>282</v>
      </c>
      <c r="H60" s="136">
        <v>208</v>
      </c>
    </row>
    <row r="61" spans="2:8" ht="45.75" customHeight="1" x14ac:dyDescent="0.15">
      <c r="B61" s="134"/>
      <c r="C61" s="1291" t="s">
        <v>583</v>
      </c>
      <c r="D61" s="1292"/>
      <c r="E61" s="1293"/>
      <c r="F61" s="135">
        <v>106</v>
      </c>
      <c r="G61" s="135">
        <v>106</v>
      </c>
      <c r="H61" s="136">
        <v>206</v>
      </c>
    </row>
    <row r="62" spans="2:8" ht="45.75" customHeight="1" thickBot="1" x14ac:dyDescent="0.2">
      <c r="B62" s="137"/>
      <c r="C62" s="1294" t="s">
        <v>584</v>
      </c>
      <c r="D62" s="1295"/>
      <c r="E62" s="1296"/>
      <c r="F62" s="138">
        <v>244</v>
      </c>
      <c r="G62" s="138">
        <v>296</v>
      </c>
      <c r="H62" s="139">
        <v>195</v>
      </c>
    </row>
    <row r="63" spans="2:8" ht="52.5" customHeight="1" thickBot="1" x14ac:dyDescent="0.2">
      <c r="B63" s="140"/>
      <c r="C63" s="1297" t="s">
        <v>51</v>
      </c>
      <c r="D63" s="1297"/>
      <c r="E63" s="1298"/>
      <c r="F63" s="141">
        <v>3877</v>
      </c>
      <c r="G63" s="141">
        <v>4338</v>
      </c>
      <c r="H63" s="142">
        <v>4664</v>
      </c>
    </row>
    <row r="64" spans="2:8" ht="15" customHeight="1" x14ac:dyDescent="0.15"/>
    <row r="65" ht="0" hidden="1" customHeight="1" x14ac:dyDescent="0.15"/>
    <row r="66" ht="0" hidden="1" customHeight="1" x14ac:dyDescent="0.15"/>
  </sheetData>
  <sheetProtection algorithmName="SHA-512" hashValue="KP+YDCQzh2wX4AzOVcf0TdoCBBXJGm1nD6AVIYzb4ulCfbmjRkNqgp9py7c+/Zlyys2xb48G1CQaSifsnicmZw==" saltValue="6wBSv1v+f0xdn0sQoFjO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616</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557</v>
      </c>
      <c r="BQ50" s="1310"/>
      <c r="BR50" s="1310"/>
      <c r="BS50" s="1310"/>
      <c r="BT50" s="1310"/>
      <c r="BU50" s="1310"/>
      <c r="BV50" s="1310"/>
      <c r="BW50" s="1310"/>
      <c r="BX50" s="1310" t="s">
        <v>558</v>
      </c>
      <c r="BY50" s="1310"/>
      <c r="BZ50" s="1310"/>
      <c r="CA50" s="1310"/>
      <c r="CB50" s="1310"/>
      <c r="CC50" s="1310"/>
      <c r="CD50" s="1310"/>
      <c r="CE50" s="1310"/>
      <c r="CF50" s="1310" t="s">
        <v>559</v>
      </c>
      <c r="CG50" s="1310"/>
      <c r="CH50" s="1310"/>
      <c r="CI50" s="1310"/>
      <c r="CJ50" s="1310"/>
      <c r="CK50" s="1310"/>
      <c r="CL50" s="1310"/>
      <c r="CM50" s="1310"/>
      <c r="CN50" s="1310" t="s">
        <v>560</v>
      </c>
      <c r="CO50" s="1310"/>
      <c r="CP50" s="1310"/>
      <c r="CQ50" s="1310"/>
      <c r="CR50" s="1310"/>
      <c r="CS50" s="1310"/>
      <c r="CT50" s="1310"/>
      <c r="CU50" s="1310"/>
      <c r="CV50" s="1310" t="s">
        <v>561</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617</v>
      </c>
      <c r="AO51" s="1308"/>
      <c r="AP51" s="1308"/>
      <c r="AQ51" s="1308"/>
      <c r="AR51" s="1308"/>
      <c r="AS51" s="1308"/>
      <c r="AT51" s="1308"/>
      <c r="AU51" s="1308"/>
      <c r="AV51" s="1308"/>
      <c r="AW51" s="1308"/>
      <c r="AX51" s="1308"/>
      <c r="AY51" s="1308"/>
      <c r="AZ51" s="1308"/>
      <c r="BA51" s="1308"/>
      <c r="BB51" s="1308" t="s">
        <v>618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59</v>
      </c>
      <c r="CG53" s="1305"/>
      <c r="CH53" s="1305"/>
      <c r="CI53" s="1305"/>
      <c r="CJ53" s="1305"/>
      <c r="CK53" s="1305"/>
      <c r="CL53" s="1305"/>
      <c r="CM53" s="1305"/>
      <c r="CN53" s="1305">
        <v>60.5</v>
      </c>
      <c r="CO53" s="1305"/>
      <c r="CP53" s="1305"/>
      <c r="CQ53" s="1305"/>
      <c r="CR53" s="1305"/>
      <c r="CS53" s="1305"/>
      <c r="CT53" s="1305"/>
      <c r="CU53" s="1305"/>
      <c r="CV53" s="1305">
        <v>62.3</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620</v>
      </c>
      <c r="AO55" s="1310"/>
      <c r="AP55" s="1310"/>
      <c r="AQ55" s="1310"/>
      <c r="AR55" s="1310"/>
      <c r="AS55" s="1310"/>
      <c r="AT55" s="1310"/>
      <c r="AU55" s="1310"/>
      <c r="AV55" s="1310"/>
      <c r="AW55" s="1310"/>
      <c r="AX55" s="1310"/>
      <c r="AY55" s="1310"/>
      <c r="AZ55" s="1310"/>
      <c r="BA55" s="1310"/>
      <c r="BB55" s="1308" t="s">
        <v>618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15.5</v>
      </c>
      <c r="CG55" s="1305"/>
      <c r="CH55" s="1305"/>
      <c r="CI55" s="1305"/>
      <c r="CJ55" s="1305"/>
      <c r="CK55" s="1305"/>
      <c r="CL55" s="1305"/>
      <c r="CM55" s="1305"/>
      <c r="CN55" s="1305">
        <v>14</v>
      </c>
      <c r="CO55" s="1305"/>
      <c r="CP55" s="1305"/>
      <c r="CQ55" s="1305"/>
      <c r="CR55" s="1305"/>
      <c r="CS55" s="1305"/>
      <c r="CT55" s="1305"/>
      <c r="CU55" s="1305"/>
      <c r="CV55" s="1305">
        <v>11.4</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57.7</v>
      </c>
      <c r="CG57" s="1305"/>
      <c r="CH57" s="1305"/>
      <c r="CI57" s="1305"/>
      <c r="CJ57" s="1305"/>
      <c r="CK57" s="1305"/>
      <c r="CL57" s="1305"/>
      <c r="CM57" s="1305"/>
      <c r="CN57" s="1305">
        <v>57.8</v>
      </c>
      <c r="CO57" s="1305"/>
      <c r="CP57" s="1305"/>
      <c r="CQ57" s="1305"/>
      <c r="CR57" s="1305"/>
      <c r="CS57" s="1305"/>
      <c r="CT57" s="1305"/>
      <c r="CU57" s="1305"/>
      <c r="CV57" s="1305">
        <v>59.2</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621</v>
      </c>
    </row>
    <row r="64" spans="1:109" x14ac:dyDescent="0.15">
      <c r="B64" s="394"/>
      <c r="G64" s="401"/>
      <c r="I64" s="414"/>
      <c r="J64" s="414"/>
      <c r="K64" s="414"/>
      <c r="L64" s="414"/>
      <c r="M64" s="414"/>
      <c r="N64" s="415"/>
      <c r="AM64" s="401"/>
      <c r="AN64" s="401" t="s">
        <v>614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622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616</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557</v>
      </c>
      <c r="BQ72" s="1310"/>
      <c r="BR72" s="1310"/>
      <c r="BS72" s="1310"/>
      <c r="BT72" s="1310"/>
      <c r="BU72" s="1310"/>
      <c r="BV72" s="1310"/>
      <c r="BW72" s="1310"/>
      <c r="BX72" s="1310" t="s">
        <v>558</v>
      </c>
      <c r="BY72" s="1310"/>
      <c r="BZ72" s="1310"/>
      <c r="CA72" s="1310"/>
      <c r="CB72" s="1310"/>
      <c r="CC72" s="1310"/>
      <c r="CD72" s="1310"/>
      <c r="CE72" s="1310"/>
      <c r="CF72" s="1310" t="s">
        <v>559</v>
      </c>
      <c r="CG72" s="1310"/>
      <c r="CH72" s="1310"/>
      <c r="CI72" s="1310"/>
      <c r="CJ72" s="1310"/>
      <c r="CK72" s="1310"/>
      <c r="CL72" s="1310"/>
      <c r="CM72" s="1310"/>
      <c r="CN72" s="1310" t="s">
        <v>560</v>
      </c>
      <c r="CO72" s="1310"/>
      <c r="CP72" s="1310"/>
      <c r="CQ72" s="1310"/>
      <c r="CR72" s="1310"/>
      <c r="CS72" s="1310"/>
      <c r="CT72" s="1310"/>
      <c r="CU72" s="1310"/>
      <c r="CV72" s="1310" t="s">
        <v>561</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617</v>
      </c>
      <c r="AO73" s="1308"/>
      <c r="AP73" s="1308"/>
      <c r="AQ73" s="1308"/>
      <c r="AR73" s="1308"/>
      <c r="AS73" s="1308"/>
      <c r="AT73" s="1308"/>
      <c r="AU73" s="1308"/>
      <c r="AV73" s="1308"/>
      <c r="AW73" s="1308"/>
      <c r="AX73" s="1308"/>
      <c r="AY73" s="1308"/>
      <c r="AZ73" s="1308"/>
      <c r="BA73" s="1308"/>
      <c r="BB73" s="1308" t="s">
        <v>618</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623</v>
      </c>
      <c r="BC75" s="1308"/>
      <c r="BD75" s="1308"/>
      <c r="BE75" s="1308"/>
      <c r="BF75" s="1308"/>
      <c r="BG75" s="1308"/>
      <c r="BH75" s="1308"/>
      <c r="BI75" s="1308"/>
      <c r="BJ75" s="1308"/>
      <c r="BK75" s="1308"/>
      <c r="BL75" s="1308"/>
      <c r="BM75" s="1308"/>
      <c r="BN75" s="1308"/>
      <c r="BO75" s="1308"/>
      <c r="BP75" s="1305">
        <v>2.4</v>
      </c>
      <c r="BQ75" s="1305"/>
      <c r="BR75" s="1305"/>
      <c r="BS75" s="1305"/>
      <c r="BT75" s="1305"/>
      <c r="BU75" s="1305"/>
      <c r="BV75" s="1305"/>
      <c r="BW75" s="1305"/>
      <c r="BX75" s="1305">
        <v>1.7</v>
      </c>
      <c r="BY75" s="1305"/>
      <c r="BZ75" s="1305"/>
      <c r="CA75" s="1305"/>
      <c r="CB75" s="1305"/>
      <c r="CC75" s="1305"/>
      <c r="CD75" s="1305"/>
      <c r="CE75" s="1305"/>
      <c r="CF75" s="1305">
        <v>1.3</v>
      </c>
      <c r="CG75" s="1305"/>
      <c r="CH75" s="1305"/>
      <c r="CI75" s="1305"/>
      <c r="CJ75" s="1305"/>
      <c r="CK75" s="1305"/>
      <c r="CL75" s="1305"/>
      <c r="CM75" s="1305"/>
      <c r="CN75" s="1305">
        <v>1.4</v>
      </c>
      <c r="CO75" s="1305"/>
      <c r="CP75" s="1305"/>
      <c r="CQ75" s="1305"/>
      <c r="CR75" s="1305"/>
      <c r="CS75" s="1305"/>
      <c r="CT75" s="1305"/>
      <c r="CU75" s="1305"/>
      <c r="CV75" s="1305">
        <v>1</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620</v>
      </c>
      <c r="AO77" s="1310"/>
      <c r="AP77" s="1310"/>
      <c r="AQ77" s="1310"/>
      <c r="AR77" s="1310"/>
      <c r="AS77" s="1310"/>
      <c r="AT77" s="1310"/>
      <c r="AU77" s="1310"/>
      <c r="AV77" s="1310"/>
      <c r="AW77" s="1310"/>
      <c r="AX77" s="1310"/>
      <c r="AY77" s="1310"/>
      <c r="AZ77" s="1310"/>
      <c r="BA77" s="1310"/>
      <c r="BB77" s="1308" t="s">
        <v>618</v>
      </c>
      <c r="BC77" s="1308"/>
      <c r="BD77" s="1308"/>
      <c r="BE77" s="1308"/>
      <c r="BF77" s="1308"/>
      <c r="BG77" s="1308"/>
      <c r="BH77" s="1308"/>
      <c r="BI77" s="1308"/>
      <c r="BJ77" s="1308"/>
      <c r="BK77" s="1308"/>
      <c r="BL77" s="1308"/>
      <c r="BM77" s="1308"/>
      <c r="BN77" s="1308"/>
      <c r="BO77" s="1308"/>
      <c r="BP77" s="1305">
        <v>27.8</v>
      </c>
      <c r="BQ77" s="1305"/>
      <c r="BR77" s="1305"/>
      <c r="BS77" s="1305"/>
      <c r="BT77" s="1305"/>
      <c r="BU77" s="1305"/>
      <c r="BV77" s="1305"/>
      <c r="BW77" s="1305"/>
      <c r="BX77" s="1305">
        <v>20.2</v>
      </c>
      <c r="BY77" s="1305"/>
      <c r="BZ77" s="1305"/>
      <c r="CA77" s="1305"/>
      <c r="CB77" s="1305"/>
      <c r="CC77" s="1305"/>
      <c r="CD77" s="1305"/>
      <c r="CE77" s="1305"/>
      <c r="CF77" s="1305">
        <v>15.5</v>
      </c>
      <c r="CG77" s="1305"/>
      <c r="CH77" s="1305"/>
      <c r="CI77" s="1305"/>
      <c r="CJ77" s="1305"/>
      <c r="CK77" s="1305"/>
      <c r="CL77" s="1305"/>
      <c r="CM77" s="1305"/>
      <c r="CN77" s="1305">
        <v>14</v>
      </c>
      <c r="CO77" s="1305"/>
      <c r="CP77" s="1305"/>
      <c r="CQ77" s="1305"/>
      <c r="CR77" s="1305"/>
      <c r="CS77" s="1305"/>
      <c r="CT77" s="1305"/>
      <c r="CU77" s="1305"/>
      <c r="CV77" s="1305">
        <v>11.4</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623</v>
      </c>
      <c r="BC79" s="1308"/>
      <c r="BD79" s="1308"/>
      <c r="BE79" s="1308"/>
      <c r="BF79" s="1308"/>
      <c r="BG79" s="1308"/>
      <c r="BH79" s="1308"/>
      <c r="BI79" s="1308"/>
      <c r="BJ79" s="1308"/>
      <c r="BK79" s="1308"/>
      <c r="BL79" s="1308"/>
      <c r="BM79" s="1308"/>
      <c r="BN79" s="1308"/>
      <c r="BO79" s="1308"/>
      <c r="BP79" s="1305">
        <v>8.1</v>
      </c>
      <c r="BQ79" s="1305"/>
      <c r="BR79" s="1305"/>
      <c r="BS79" s="1305"/>
      <c r="BT79" s="1305"/>
      <c r="BU79" s="1305"/>
      <c r="BV79" s="1305"/>
      <c r="BW79" s="1305"/>
      <c r="BX79" s="1305">
        <v>7.1</v>
      </c>
      <c r="BY79" s="1305"/>
      <c r="BZ79" s="1305"/>
      <c r="CA79" s="1305"/>
      <c r="CB79" s="1305"/>
      <c r="CC79" s="1305"/>
      <c r="CD79" s="1305"/>
      <c r="CE79" s="1305"/>
      <c r="CF79" s="1305">
        <v>6.6</v>
      </c>
      <c r="CG79" s="1305"/>
      <c r="CH79" s="1305"/>
      <c r="CI79" s="1305"/>
      <c r="CJ79" s="1305"/>
      <c r="CK79" s="1305"/>
      <c r="CL79" s="1305"/>
      <c r="CM79" s="1305"/>
      <c r="CN79" s="1305">
        <v>6.5</v>
      </c>
      <c r="CO79" s="1305"/>
      <c r="CP79" s="1305"/>
      <c r="CQ79" s="1305"/>
      <c r="CR79" s="1305"/>
      <c r="CS79" s="1305"/>
      <c r="CT79" s="1305"/>
      <c r="CU79" s="1305"/>
      <c r="CV79" s="1305">
        <v>6.7</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w1iRqa/ZtX246aXpwv4Sflc+0EKU+1lVzODcyuglAK+Vy5edMfemgQH7NUozdJZgW7yrUv/5V/unlTruJc9jg==" saltValue="HYbnjb0Y+ak9d98GBQstr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Xc3F2zIe98enxdt33ugHz5cf7OW+d8V8kP9ZmncUle7QDLYQBcUaGTBeCBFo7yfMADZlPJNfncbfkPbavhq9A==" saltValue="2RxvWxT3Pwg9cT44IV9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STQzytt8uk6mZPEbDW2bZVNAPgEp1QTE+ynTSlw1dt30knVw6UdJZpISF476lV6E3xLYPWsyAS1+poAUezbpg==" saltValue="5lDMNh53mXwDdFlRhuQ5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27560</v>
      </c>
      <c r="E3" s="161"/>
      <c r="F3" s="162">
        <v>59668</v>
      </c>
      <c r="G3" s="163"/>
      <c r="H3" s="164"/>
    </row>
    <row r="4" spans="1:8" x14ac:dyDescent="0.15">
      <c r="A4" s="165"/>
      <c r="B4" s="166"/>
      <c r="C4" s="167"/>
      <c r="D4" s="168">
        <v>15767</v>
      </c>
      <c r="E4" s="169"/>
      <c r="F4" s="170">
        <v>31515</v>
      </c>
      <c r="G4" s="171"/>
      <c r="H4" s="172"/>
    </row>
    <row r="5" spans="1:8" x14ac:dyDescent="0.15">
      <c r="A5" s="153" t="s">
        <v>549</v>
      </c>
      <c r="B5" s="158"/>
      <c r="C5" s="159"/>
      <c r="D5" s="160">
        <v>27684</v>
      </c>
      <c r="E5" s="161"/>
      <c r="F5" s="162">
        <v>56894</v>
      </c>
      <c r="G5" s="163"/>
      <c r="H5" s="164"/>
    </row>
    <row r="6" spans="1:8" x14ac:dyDescent="0.15">
      <c r="A6" s="165"/>
      <c r="B6" s="166"/>
      <c r="C6" s="167"/>
      <c r="D6" s="168">
        <v>13718</v>
      </c>
      <c r="E6" s="169"/>
      <c r="F6" s="170">
        <v>32548</v>
      </c>
      <c r="G6" s="171"/>
      <c r="H6" s="172"/>
    </row>
    <row r="7" spans="1:8" x14ac:dyDescent="0.15">
      <c r="A7" s="153" t="s">
        <v>550</v>
      </c>
      <c r="B7" s="158"/>
      <c r="C7" s="159"/>
      <c r="D7" s="160">
        <v>28864</v>
      </c>
      <c r="E7" s="161"/>
      <c r="F7" s="162">
        <v>57122</v>
      </c>
      <c r="G7" s="163"/>
      <c r="H7" s="164"/>
    </row>
    <row r="8" spans="1:8" x14ac:dyDescent="0.15">
      <c r="A8" s="165"/>
      <c r="B8" s="166"/>
      <c r="C8" s="167"/>
      <c r="D8" s="168">
        <v>20506</v>
      </c>
      <c r="E8" s="169"/>
      <c r="F8" s="170">
        <v>36191</v>
      </c>
      <c r="G8" s="171"/>
      <c r="H8" s="172"/>
    </row>
    <row r="9" spans="1:8" x14ac:dyDescent="0.15">
      <c r="A9" s="153" t="s">
        <v>551</v>
      </c>
      <c r="B9" s="158"/>
      <c r="C9" s="159"/>
      <c r="D9" s="160">
        <v>25260</v>
      </c>
      <c r="E9" s="161"/>
      <c r="F9" s="162">
        <v>53655</v>
      </c>
      <c r="G9" s="163"/>
      <c r="H9" s="164"/>
    </row>
    <row r="10" spans="1:8" x14ac:dyDescent="0.15">
      <c r="A10" s="165"/>
      <c r="B10" s="166"/>
      <c r="C10" s="167"/>
      <c r="D10" s="168">
        <v>16044</v>
      </c>
      <c r="E10" s="169"/>
      <c r="F10" s="170">
        <v>32719</v>
      </c>
      <c r="G10" s="171"/>
      <c r="H10" s="172"/>
    </row>
    <row r="11" spans="1:8" x14ac:dyDescent="0.15">
      <c r="A11" s="153" t="s">
        <v>552</v>
      </c>
      <c r="B11" s="158"/>
      <c r="C11" s="159"/>
      <c r="D11" s="160">
        <v>25956</v>
      </c>
      <c r="E11" s="161"/>
      <c r="F11" s="162">
        <v>53869</v>
      </c>
      <c r="G11" s="163"/>
      <c r="H11" s="164"/>
    </row>
    <row r="12" spans="1:8" x14ac:dyDescent="0.15">
      <c r="A12" s="165"/>
      <c r="B12" s="166"/>
      <c r="C12" s="173"/>
      <c r="D12" s="168">
        <v>16409</v>
      </c>
      <c r="E12" s="169"/>
      <c r="F12" s="170">
        <v>35046</v>
      </c>
      <c r="G12" s="171"/>
      <c r="H12" s="172"/>
    </row>
    <row r="13" spans="1:8" x14ac:dyDescent="0.15">
      <c r="A13" s="153"/>
      <c r="B13" s="158"/>
      <c r="C13" s="174"/>
      <c r="D13" s="175">
        <v>27065</v>
      </c>
      <c r="E13" s="176"/>
      <c r="F13" s="177">
        <v>56242</v>
      </c>
      <c r="G13" s="178"/>
      <c r="H13" s="164"/>
    </row>
    <row r="14" spans="1:8" x14ac:dyDescent="0.15">
      <c r="A14" s="165"/>
      <c r="B14" s="166"/>
      <c r="C14" s="167"/>
      <c r="D14" s="168">
        <v>16489</v>
      </c>
      <c r="E14" s="169"/>
      <c r="F14" s="170">
        <v>33604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6.18</v>
      </c>
      <c r="C19" s="179">
        <f>ROUND(VALUE(SUBSTITUTE(実質収支比率等に係る経年分析!G$48,"▲","-")),2)</f>
        <v>7.74</v>
      </c>
      <c r="D19" s="179">
        <f>ROUND(VALUE(SUBSTITUTE(実質収支比率等に係る経年分析!H$48,"▲","-")),2)</f>
        <v>5.4</v>
      </c>
      <c r="E19" s="179">
        <f>ROUND(VALUE(SUBSTITUTE(実質収支比率等に係る経年分析!I$48,"▲","-")),2)</f>
        <v>6.11</v>
      </c>
      <c r="F19" s="179">
        <f>ROUND(VALUE(SUBSTITUTE(実質収支比率等に係る経年分析!J$48,"▲","-")),2)</f>
        <v>3.23</v>
      </c>
    </row>
    <row r="20" spans="1:11" x14ac:dyDescent="0.15">
      <c r="A20" s="179" t="s">
        <v>55</v>
      </c>
      <c r="B20" s="179">
        <f>ROUND(VALUE(SUBSTITUTE(実質収支比率等に係る経年分析!F$47,"▲","-")),2)</f>
        <v>20.95</v>
      </c>
      <c r="C20" s="179">
        <f>ROUND(VALUE(SUBSTITUTE(実質収支比率等に係る経年分析!G$47,"▲","-")),2)</f>
        <v>22.59</v>
      </c>
      <c r="D20" s="179">
        <f>ROUND(VALUE(SUBSTITUTE(実質収支比率等に係る経年分析!H$47,"▲","-")),2)</f>
        <v>26.96</v>
      </c>
      <c r="E20" s="179">
        <f>ROUND(VALUE(SUBSTITUTE(実質収支比率等に係る経年分析!I$47,"▲","-")),2)</f>
        <v>29.02</v>
      </c>
      <c r="F20" s="179">
        <f>ROUND(VALUE(SUBSTITUTE(実質収支比率等に係る経年分析!J$47,"▲","-")),2)</f>
        <v>20.37</v>
      </c>
    </row>
    <row r="21" spans="1:11" x14ac:dyDescent="0.15">
      <c r="A21" s="179" t="s">
        <v>56</v>
      </c>
      <c r="B21" s="179">
        <f>IF(ISNUMBER(VALUE(SUBSTITUTE(実質収支比率等に係る経年分析!F$49,"▲","-"))),ROUND(VALUE(SUBSTITUTE(実質収支比率等に係る経年分析!F$49,"▲","-")),2),NA())</f>
        <v>1.1599999999999999</v>
      </c>
      <c r="C21" s="179">
        <f>IF(ISNUMBER(VALUE(SUBSTITUTE(実質収支比率等に係る経年分析!G$49,"▲","-"))),ROUND(VALUE(SUBSTITUTE(実質収支比率等に係る経年分析!G$49,"▲","-")),2),NA())</f>
        <v>-0.13</v>
      </c>
      <c r="D21" s="179">
        <f>IF(ISNUMBER(VALUE(SUBSTITUTE(実質収支比率等に係る経年分析!H$49,"▲","-"))),ROUND(VALUE(SUBSTITUTE(実質収支比率等に係る経年分析!H$49,"▲","-")),2),NA())</f>
        <v>-3.73</v>
      </c>
      <c r="E21" s="179">
        <f>IF(ISNUMBER(VALUE(SUBSTITUTE(実質収支比率等に係る経年分析!I$49,"▲","-"))),ROUND(VALUE(SUBSTITUTE(実質収支比率等に係る経年分析!I$49,"▲","-")),2),NA())</f>
        <v>0.24</v>
      </c>
      <c r="F21" s="179">
        <f>IF(ISNUMBER(VALUE(SUBSTITUTE(実質収支比率等に係る経年分析!J$49,"▲","-"))),ROUND(VALUE(SUBSTITUTE(実質収支比率等に係る経年分析!J$49,"▲","-")),2),NA())</f>
        <v>-14.08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土地取得特別会計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0.41</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3.82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3.81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3.79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3.83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6.17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7.74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5.39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3.23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14.18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12.12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12.69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1567</v>
      </c>
      <c r="E42" s="181"/>
      <c r="F42" s="181"/>
      <c r="G42" s="181">
        <f>'実質公債費比率（分子）の構造'!L$52</f>
        <v>1500</v>
      </c>
      <c r="H42" s="181"/>
      <c r="I42" s="181"/>
      <c r="J42" s="181">
        <f>'実質公債費比率（分子）の構造'!M$52</f>
        <v>1527</v>
      </c>
      <c r="K42" s="181"/>
      <c r="L42" s="181"/>
      <c r="M42" s="181">
        <f>'実質公債費比率（分子）の構造'!N$52</f>
        <v>1536</v>
      </c>
      <c r="N42" s="181"/>
      <c r="O42" s="181"/>
      <c r="P42" s="181">
        <f>'実質公債費比率（分子）の構造'!O$52</f>
        <v>1518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33</v>
      </c>
      <c r="C44" s="181"/>
      <c r="D44" s="181"/>
      <c r="E44" s="181">
        <f>'実質公債費比率（分子）の構造'!L$50</f>
        <v>33</v>
      </c>
      <c r="F44" s="181"/>
      <c r="G44" s="181"/>
      <c r="H44" s="181">
        <f>'実質公債費比率（分子）の構造'!M$50</f>
        <v>33</v>
      </c>
      <c r="I44" s="181"/>
      <c r="J44" s="181"/>
      <c r="K44" s="181">
        <f>'実質公債費比率（分子）の構造'!N$50</f>
        <v>33</v>
      </c>
      <c r="L44" s="181"/>
      <c r="M44" s="181"/>
      <c r="N44" s="181">
        <f>'実質公債費比率（分子）の構造'!O$50</f>
        <v>33</v>
      </c>
      <c r="O44" s="181"/>
      <c r="P44" s="181"/>
    </row>
    <row r="45" spans="1:16" x14ac:dyDescent="0.15">
      <c r="A45" s="181" t="s">
        <v>66</v>
      </c>
      <c r="B45" s="181">
        <f>'実質公債費比率（分子）の構造'!K$49</f>
        <v>34</v>
      </c>
      <c r="C45" s="181"/>
      <c r="D45" s="181"/>
      <c r="E45" s="181">
        <f>'実質公債費比率（分子）の構造'!L$49</f>
        <v>34</v>
      </c>
      <c r="F45" s="181"/>
      <c r="G45" s="181"/>
      <c r="H45" s="181">
        <f>'実質公債費比率（分子）の構造'!M$49</f>
        <v>28</v>
      </c>
      <c r="I45" s="181"/>
      <c r="J45" s="181"/>
      <c r="K45" s="181">
        <f>'実質公債費比率（分子）の構造'!N$49</f>
        <v>36</v>
      </c>
      <c r="L45" s="181"/>
      <c r="M45" s="181"/>
      <c r="N45" s="181">
        <f>'実質公債費比率（分子）の構造'!O$49</f>
        <v>29</v>
      </c>
      <c r="O45" s="181"/>
      <c r="P45" s="181"/>
    </row>
    <row r="46" spans="1:16" x14ac:dyDescent="0.15">
      <c r="A46" s="181" t="s">
        <v>67</v>
      </c>
      <c r="B46" s="181">
        <f>'実質公債費比率（分子）の構造'!K$48</f>
        <v>589</v>
      </c>
      <c r="C46" s="181"/>
      <c r="D46" s="181"/>
      <c r="E46" s="181">
        <f>'実質公債費比率（分子）の構造'!L$48</f>
        <v>522</v>
      </c>
      <c r="F46" s="181"/>
      <c r="G46" s="181"/>
      <c r="H46" s="181">
        <f>'実質公債費比率（分子）の構造'!M$48</f>
        <v>537</v>
      </c>
      <c r="I46" s="181"/>
      <c r="J46" s="181"/>
      <c r="K46" s="181">
        <f>'実質公債費比率（分子）の構造'!N$48</f>
        <v>540</v>
      </c>
      <c r="L46" s="181"/>
      <c r="M46" s="181"/>
      <c r="N46" s="181">
        <f>'実質公債費比率（分子）の構造'!O$48</f>
        <v>579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952</v>
      </c>
      <c r="C49" s="181"/>
      <c r="D49" s="181"/>
      <c r="E49" s="181">
        <f>'実質公債費比率（分子）の構造'!L$45</f>
        <v>1110</v>
      </c>
      <c r="F49" s="181"/>
      <c r="G49" s="181"/>
      <c r="H49" s="181">
        <f>'実質公債費比率（分子）の構造'!M$45</f>
        <v>1019</v>
      </c>
      <c r="I49" s="181"/>
      <c r="J49" s="181"/>
      <c r="K49" s="181">
        <f>'実質公債費比率（分子）の構造'!N$45</f>
        <v>1020</v>
      </c>
      <c r="L49" s="181"/>
      <c r="M49" s="181"/>
      <c r="N49" s="181">
        <f>'実質公債費比率（分子）の構造'!O$45</f>
        <v>958</v>
      </c>
      <c r="O49" s="181"/>
      <c r="P49" s="181"/>
    </row>
    <row r="50" spans="1:16" x14ac:dyDescent="0.15">
      <c r="A50" s="181" t="s">
        <v>71</v>
      </c>
      <c r="B50" s="181" t="e">
        <f>NA()</f>
        <v>#N/A</v>
      </c>
      <c r="C50" s="181">
        <f>IF(ISNUMBER('実質公債費比率（分子）の構造'!K$53),'実質公債費比率（分子）の構造'!K$53,NA())</f>
        <v>41</v>
      </c>
      <c r="D50" s="181" t="e">
        <f>NA()</f>
        <v>#N/A</v>
      </c>
      <c r="E50" s="181" t="e">
        <f>NA()</f>
        <v>#N/A</v>
      </c>
      <c r="F50" s="181">
        <f>IF(ISNUMBER('実質公債費比率（分子）の構造'!L$53),'実質公債費比率（分子）の構造'!L$53,NA())</f>
        <v>199</v>
      </c>
      <c r="G50" s="181" t="e">
        <f>NA()</f>
        <v>#N/A</v>
      </c>
      <c r="H50" s="181" t="e">
        <f>NA()</f>
        <v>#N/A</v>
      </c>
      <c r="I50" s="181">
        <f>IF(ISNUMBER('実質公債費比率（分子）の構造'!M$53),'実質公債費比率（分子）の構造'!M$53,NA())</f>
        <v>90</v>
      </c>
      <c r="J50" s="181" t="e">
        <f>NA()</f>
        <v>#N/A</v>
      </c>
      <c r="K50" s="181" t="e">
        <f>NA()</f>
        <v>#N/A</v>
      </c>
      <c r="L50" s="181">
        <f>IF(ISNUMBER('実質公債費比率（分子）の構造'!N$53),'実質公債費比率（分子）の構造'!N$53,NA())</f>
        <v>93</v>
      </c>
      <c r="M50" s="181" t="e">
        <f>NA()</f>
        <v>#N/A</v>
      </c>
      <c r="N50" s="181" t="e">
        <f>NA()</f>
        <v>#N/A</v>
      </c>
      <c r="O50" s="181">
        <f>IF(ISNUMBER('実質公債費比率（分子）の構造'!O$53),'実質公債費比率（分子）の構造'!O$53,NA())</f>
        <v>81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12197</v>
      </c>
      <c r="E56" s="180"/>
      <c r="F56" s="180"/>
      <c r="G56" s="180">
        <f>'将来負担比率（分子）の構造'!J$52</f>
        <v>11978</v>
      </c>
      <c r="H56" s="180"/>
      <c r="I56" s="180"/>
      <c r="J56" s="180">
        <f>'将来負担比率（分子）の構造'!K$52</f>
        <v>11692</v>
      </c>
      <c r="K56" s="180"/>
      <c r="L56" s="180"/>
      <c r="M56" s="180">
        <f>'将来負担比率（分子）の構造'!L$52</f>
        <v>11493</v>
      </c>
      <c r="N56" s="180"/>
      <c r="O56" s="180"/>
      <c r="P56" s="180">
        <f>'将来負担比率（分子）の構造'!M$52</f>
        <v>11849</v>
      </c>
    </row>
    <row r="57" spans="1:16" x14ac:dyDescent="0.15">
      <c r="A57" s="180" t="s">
        <v>42</v>
      </c>
      <c r="B57" s="180"/>
      <c r="C57" s="180"/>
      <c r="D57" s="180">
        <f>'将来負担比率（分子）の構造'!I$51</f>
        <v>5167</v>
      </c>
      <c r="E57" s="180"/>
      <c r="F57" s="180"/>
      <c r="G57" s="180">
        <f>'将来負担比率（分子）の構造'!J$51</f>
        <v>5052</v>
      </c>
      <c r="H57" s="180"/>
      <c r="I57" s="180"/>
      <c r="J57" s="180">
        <f>'将来負担比率（分子）の構造'!K$51</f>
        <v>5156</v>
      </c>
      <c r="K57" s="180"/>
      <c r="L57" s="180"/>
      <c r="M57" s="180">
        <f>'将来負担比率（分子）の構造'!L$51</f>
        <v>5147</v>
      </c>
      <c r="N57" s="180"/>
      <c r="O57" s="180"/>
      <c r="P57" s="180">
        <f>'将来負担比率（分子）の構造'!M$51</f>
        <v>4898</v>
      </c>
    </row>
    <row r="58" spans="1:16" x14ac:dyDescent="0.15">
      <c r="A58" s="180" t="s">
        <v>41</v>
      </c>
      <c r="B58" s="180"/>
      <c r="C58" s="180"/>
      <c r="D58" s="180">
        <f>'将来負担比率（分子）の構造'!I$50</f>
        <v>2911</v>
      </c>
      <c r="E58" s="180"/>
      <c r="F58" s="180"/>
      <c r="G58" s="180">
        <f>'将来負担比率（分子）の構造'!J$50</f>
        <v>3479</v>
      </c>
      <c r="H58" s="180"/>
      <c r="I58" s="180"/>
      <c r="J58" s="180">
        <f>'将来負担比率（分子）の構造'!K$50</f>
        <v>4108</v>
      </c>
      <c r="K58" s="180"/>
      <c r="L58" s="180"/>
      <c r="M58" s="180">
        <f>'将来負担比率（分子）の構造'!L$50</f>
        <v>4569</v>
      </c>
      <c r="N58" s="180"/>
      <c r="O58" s="180"/>
      <c r="P58" s="180">
        <f>'将来負担比率（分子）の構造'!M$50</f>
        <v>4943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2146</v>
      </c>
      <c r="C62" s="180"/>
      <c r="D62" s="180"/>
      <c r="E62" s="180">
        <f>'将来負担比率（分子）の構造'!J$45</f>
        <v>2074</v>
      </c>
      <c r="F62" s="180"/>
      <c r="G62" s="180"/>
      <c r="H62" s="180">
        <f>'将来負担比率（分子）の構造'!K$45</f>
        <v>1900</v>
      </c>
      <c r="I62" s="180"/>
      <c r="J62" s="180"/>
      <c r="K62" s="180">
        <f>'将来負担比率（分子）の構造'!L$45</f>
        <v>2017</v>
      </c>
      <c r="L62" s="180"/>
      <c r="M62" s="180"/>
      <c r="N62" s="180">
        <f>'将来負担比率（分子）の構造'!M$45</f>
        <v>2039</v>
      </c>
      <c r="O62" s="180"/>
      <c r="P62" s="180"/>
    </row>
    <row r="63" spans="1:16" x14ac:dyDescent="0.15">
      <c r="A63" s="180" t="s">
        <v>34</v>
      </c>
      <c r="B63" s="180">
        <f>'将来負担比率（分子）の構造'!I$44</f>
        <v>361</v>
      </c>
      <c r="C63" s="180"/>
      <c r="D63" s="180"/>
      <c r="E63" s="180">
        <f>'将来負担比率（分子）の構造'!J$44</f>
        <v>330</v>
      </c>
      <c r="F63" s="180"/>
      <c r="G63" s="180"/>
      <c r="H63" s="180">
        <f>'将来負担比率（分子）の構造'!K$44</f>
        <v>605</v>
      </c>
      <c r="I63" s="180"/>
      <c r="J63" s="180"/>
      <c r="K63" s="180">
        <f>'将来負担比率（分子）の構造'!L$44</f>
        <v>1254</v>
      </c>
      <c r="L63" s="180"/>
      <c r="M63" s="180"/>
      <c r="N63" s="180">
        <f>'将来負担比率（分子）の構造'!M$44</f>
        <v>2617</v>
      </c>
      <c r="O63" s="180"/>
      <c r="P63" s="180"/>
    </row>
    <row r="64" spans="1:16" x14ac:dyDescent="0.15">
      <c r="A64" s="180" t="s">
        <v>33</v>
      </c>
      <c r="B64" s="180">
        <f>'将来負担比率（分子）の構造'!I$43</f>
        <v>8229</v>
      </c>
      <c r="C64" s="180"/>
      <c r="D64" s="180"/>
      <c r="E64" s="180">
        <f>'将来負担比率（分子）の構造'!J$43</f>
        <v>7461</v>
      </c>
      <c r="F64" s="180"/>
      <c r="G64" s="180"/>
      <c r="H64" s="180">
        <f>'将来負担比率（分子）の構造'!K$43</f>
        <v>7137</v>
      </c>
      <c r="I64" s="180"/>
      <c r="J64" s="180"/>
      <c r="K64" s="180">
        <f>'将来負担比率（分子）の構造'!L$43</f>
        <v>6800</v>
      </c>
      <c r="L64" s="180"/>
      <c r="M64" s="180"/>
      <c r="N64" s="180">
        <f>'将来負担比率（分子）の構造'!M$43</f>
        <v>6648</v>
      </c>
      <c r="O64" s="180"/>
      <c r="P64" s="180"/>
    </row>
    <row r="65" spans="1:16" x14ac:dyDescent="0.15">
      <c r="A65" s="180" t="s">
        <v>32</v>
      </c>
      <c r="B65" s="180">
        <f>'将来負担比率（分子）の構造'!I$42</f>
        <v>210</v>
      </c>
      <c r="C65" s="180"/>
      <c r="D65" s="180"/>
      <c r="E65" s="180">
        <f>'将来負担比率（分子）の構造'!J$42</f>
        <v>198</v>
      </c>
      <c r="F65" s="180"/>
      <c r="G65" s="180"/>
      <c r="H65" s="180">
        <f>'将来負担比率（分子）の構造'!K$42</f>
        <v>301</v>
      </c>
      <c r="I65" s="180"/>
      <c r="J65" s="180"/>
      <c r="K65" s="180">
        <f>'将来負担比率（分子）の構造'!L$42</f>
        <v>325</v>
      </c>
      <c r="L65" s="180"/>
      <c r="M65" s="180"/>
      <c r="N65" s="180">
        <f>'将来負担比率（分子）の構造'!M$42</f>
        <v>287</v>
      </c>
      <c r="O65" s="180"/>
      <c r="P65" s="180"/>
    </row>
    <row r="66" spans="1:16" x14ac:dyDescent="0.15">
      <c r="A66" s="180" t="s">
        <v>31</v>
      </c>
      <c r="B66" s="180">
        <f>'将来負担比率（分子）の構造'!I$41</f>
        <v>9139</v>
      </c>
      <c r="C66" s="180"/>
      <c r="D66" s="180"/>
      <c r="E66" s="180">
        <f>'将来負担比率（分子）の構造'!J$41</f>
        <v>9458</v>
      </c>
      <c r="F66" s="180"/>
      <c r="G66" s="180"/>
      <c r="H66" s="180">
        <f>'将来負担比率（分子）の構造'!K$41</f>
        <v>9030</v>
      </c>
      <c r="I66" s="180"/>
      <c r="J66" s="180"/>
      <c r="K66" s="180">
        <f>'将来負担比率（分子）の構造'!L$41</f>
        <v>8797</v>
      </c>
      <c r="L66" s="180"/>
      <c r="M66" s="180"/>
      <c r="N66" s="180">
        <f>'将来負担比率（分子）の構造'!M$41</f>
        <v>8569</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2568</v>
      </c>
      <c r="C72" s="184">
        <f>基金残高に係る経年分析!G55</f>
        <v>2777</v>
      </c>
      <c r="D72" s="184">
        <f>基金残高に係る経年分析!H55</f>
        <v>1976</v>
      </c>
    </row>
    <row r="73" spans="1:16" x14ac:dyDescent="0.15">
      <c r="A73" s="183" t="s">
        <v>78</v>
      </c>
      <c r="B73" s="184">
        <f>基金残高に係る経年分析!F56</f>
        <v>2</v>
      </c>
      <c r="C73" s="184">
        <f>基金残高に係る経年分析!G56</f>
        <v>2</v>
      </c>
      <c r="D73" s="184">
        <f>基金残高に係る経年分析!H56</f>
        <v>2</v>
      </c>
    </row>
    <row r="74" spans="1:16" x14ac:dyDescent="0.15">
      <c r="A74" s="183" t="s">
        <v>79</v>
      </c>
      <c r="B74" s="184">
        <f>基金残高に係る経年分析!F57</f>
        <v>1307</v>
      </c>
      <c r="C74" s="184">
        <f>基金残高に係る経年分析!G57</f>
        <v>1559</v>
      </c>
      <c r="D74" s="184">
        <f>基金残高に係る経年分析!H57</f>
        <v>2686</v>
      </c>
    </row>
  </sheetData>
  <sheetProtection algorithmName="SHA-512" hashValue="DBi69aDWu6Bn6lAgaGFG8VhO2HhGZyoNkonoodEaJdmpsiSqYfmgA3THtc1dTruuV9ZQnvWYLCjoY2VjaN8vXA==" saltValue="4a/UmX7LJWESNzLBNpw9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8276689</v>
      </c>
      <c r="S5" s="669"/>
      <c r="T5" s="669"/>
      <c r="U5" s="669"/>
      <c r="V5" s="669"/>
      <c r="W5" s="669"/>
      <c r="X5" s="669"/>
      <c r="Y5" s="670"/>
      <c r="Z5" s="671">
        <v>51.5</v>
      </c>
      <c r="AA5" s="671"/>
      <c r="AB5" s="671"/>
      <c r="AC5" s="671"/>
      <c r="AD5" s="672">
        <v>7716952</v>
      </c>
      <c r="AE5" s="672"/>
      <c r="AF5" s="672"/>
      <c r="AG5" s="672"/>
      <c r="AH5" s="672"/>
      <c r="AI5" s="672"/>
      <c r="AJ5" s="672"/>
      <c r="AK5" s="672"/>
      <c r="AL5" s="673">
        <v>82.6</v>
      </c>
      <c r="AM5" s="674"/>
      <c r="AN5" s="674"/>
      <c r="AO5" s="675"/>
      <c r="AP5" s="665" t="s">
        <v>227</v>
      </c>
      <c r="AQ5" s="666"/>
      <c r="AR5" s="666"/>
      <c r="AS5" s="666"/>
      <c r="AT5" s="666"/>
      <c r="AU5" s="666"/>
      <c r="AV5" s="666"/>
      <c r="AW5" s="666"/>
      <c r="AX5" s="666"/>
      <c r="AY5" s="666"/>
      <c r="AZ5" s="666"/>
      <c r="BA5" s="666"/>
      <c r="BB5" s="666"/>
      <c r="BC5" s="666"/>
      <c r="BD5" s="666"/>
      <c r="BE5" s="666"/>
      <c r="BF5" s="667"/>
      <c r="BG5" s="679">
        <v>7707329</v>
      </c>
      <c r="BH5" s="680"/>
      <c r="BI5" s="680"/>
      <c r="BJ5" s="680"/>
      <c r="BK5" s="680"/>
      <c r="BL5" s="680"/>
      <c r="BM5" s="680"/>
      <c r="BN5" s="681"/>
      <c r="BO5" s="682">
        <v>93.1</v>
      </c>
      <c r="BP5" s="682"/>
      <c r="BQ5" s="682"/>
      <c r="BR5" s="682"/>
      <c r="BS5" s="683" t="s">
        <v>128</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141633</v>
      </c>
      <c r="S6" s="680"/>
      <c r="T6" s="680"/>
      <c r="U6" s="680"/>
      <c r="V6" s="680"/>
      <c r="W6" s="680"/>
      <c r="X6" s="680"/>
      <c r="Y6" s="681"/>
      <c r="Z6" s="682">
        <v>0.9</v>
      </c>
      <c r="AA6" s="682"/>
      <c r="AB6" s="682"/>
      <c r="AC6" s="682"/>
      <c r="AD6" s="683">
        <v>141633</v>
      </c>
      <c r="AE6" s="683"/>
      <c r="AF6" s="683"/>
      <c r="AG6" s="683"/>
      <c r="AH6" s="683"/>
      <c r="AI6" s="683"/>
      <c r="AJ6" s="683"/>
      <c r="AK6" s="683"/>
      <c r="AL6" s="684">
        <v>1.5</v>
      </c>
      <c r="AM6" s="685"/>
      <c r="AN6" s="685"/>
      <c r="AO6" s="686"/>
      <c r="AP6" s="676" t="s">
        <v>232</v>
      </c>
      <c r="AQ6" s="677"/>
      <c r="AR6" s="677"/>
      <c r="AS6" s="677"/>
      <c r="AT6" s="677"/>
      <c r="AU6" s="677"/>
      <c r="AV6" s="677"/>
      <c r="AW6" s="677"/>
      <c r="AX6" s="677"/>
      <c r="AY6" s="677"/>
      <c r="AZ6" s="677"/>
      <c r="BA6" s="677"/>
      <c r="BB6" s="677"/>
      <c r="BC6" s="677"/>
      <c r="BD6" s="677"/>
      <c r="BE6" s="677"/>
      <c r="BF6" s="678"/>
      <c r="BG6" s="679">
        <v>7707329</v>
      </c>
      <c r="BH6" s="680"/>
      <c r="BI6" s="680"/>
      <c r="BJ6" s="680"/>
      <c r="BK6" s="680"/>
      <c r="BL6" s="680"/>
      <c r="BM6" s="680"/>
      <c r="BN6" s="681"/>
      <c r="BO6" s="682">
        <v>93.1</v>
      </c>
      <c r="BP6" s="682"/>
      <c r="BQ6" s="682"/>
      <c r="BR6" s="682"/>
      <c r="BS6" s="683" t="s">
        <v>233</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126870</v>
      </c>
      <c r="CS6" s="680"/>
      <c r="CT6" s="680"/>
      <c r="CU6" s="680"/>
      <c r="CV6" s="680"/>
      <c r="CW6" s="680"/>
      <c r="CX6" s="680"/>
      <c r="CY6" s="681"/>
      <c r="CZ6" s="673">
        <v>0.8</v>
      </c>
      <c r="DA6" s="674"/>
      <c r="DB6" s="674"/>
      <c r="DC6" s="693"/>
      <c r="DD6" s="688" t="s">
        <v>128</v>
      </c>
      <c r="DE6" s="680"/>
      <c r="DF6" s="680"/>
      <c r="DG6" s="680"/>
      <c r="DH6" s="680"/>
      <c r="DI6" s="680"/>
      <c r="DJ6" s="680"/>
      <c r="DK6" s="680"/>
      <c r="DL6" s="680"/>
      <c r="DM6" s="680"/>
      <c r="DN6" s="680"/>
      <c r="DO6" s="680"/>
      <c r="DP6" s="681"/>
      <c r="DQ6" s="688">
        <v>126860</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16705</v>
      </c>
      <c r="S7" s="680"/>
      <c r="T7" s="680"/>
      <c r="U7" s="680"/>
      <c r="V7" s="680"/>
      <c r="W7" s="680"/>
      <c r="X7" s="680"/>
      <c r="Y7" s="681"/>
      <c r="Z7" s="682">
        <v>0.1</v>
      </c>
      <c r="AA7" s="682"/>
      <c r="AB7" s="682"/>
      <c r="AC7" s="682"/>
      <c r="AD7" s="683">
        <v>16705</v>
      </c>
      <c r="AE7" s="683"/>
      <c r="AF7" s="683"/>
      <c r="AG7" s="683"/>
      <c r="AH7" s="683"/>
      <c r="AI7" s="683"/>
      <c r="AJ7" s="683"/>
      <c r="AK7" s="683"/>
      <c r="AL7" s="684">
        <v>0.2</v>
      </c>
      <c r="AM7" s="685"/>
      <c r="AN7" s="685"/>
      <c r="AO7" s="686"/>
      <c r="AP7" s="676" t="s">
        <v>236</v>
      </c>
      <c r="AQ7" s="677"/>
      <c r="AR7" s="677"/>
      <c r="AS7" s="677"/>
      <c r="AT7" s="677"/>
      <c r="AU7" s="677"/>
      <c r="AV7" s="677"/>
      <c r="AW7" s="677"/>
      <c r="AX7" s="677"/>
      <c r="AY7" s="677"/>
      <c r="AZ7" s="677"/>
      <c r="BA7" s="677"/>
      <c r="BB7" s="677"/>
      <c r="BC7" s="677"/>
      <c r="BD7" s="677"/>
      <c r="BE7" s="677"/>
      <c r="BF7" s="678"/>
      <c r="BG7" s="679">
        <v>3586714</v>
      </c>
      <c r="BH7" s="680"/>
      <c r="BI7" s="680"/>
      <c r="BJ7" s="680"/>
      <c r="BK7" s="680"/>
      <c r="BL7" s="680"/>
      <c r="BM7" s="680"/>
      <c r="BN7" s="681"/>
      <c r="BO7" s="682">
        <v>43.3</v>
      </c>
      <c r="BP7" s="682"/>
      <c r="BQ7" s="682"/>
      <c r="BR7" s="682"/>
      <c r="BS7" s="683" t="s">
        <v>128</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3113456</v>
      </c>
      <c r="CS7" s="680"/>
      <c r="CT7" s="680"/>
      <c r="CU7" s="680"/>
      <c r="CV7" s="680"/>
      <c r="CW7" s="680"/>
      <c r="CX7" s="680"/>
      <c r="CY7" s="681"/>
      <c r="CZ7" s="682">
        <v>19.8</v>
      </c>
      <c r="DA7" s="682"/>
      <c r="DB7" s="682"/>
      <c r="DC7" s="682"/>
      <c r="DD7" s="688">
        <v>72446</v>
      </c>
      <c r="DE7" s="680"/>
      <c r="DF7" s="680"/>
      <c r="DG7" s="680"/>
      <c r="DH7" s="680"/>
      <c r="DI7" s="680"/>
      <c r="DJ7" s="680"/>
      <c r="DK7" s="680"/>
      <c r="DL7" s="680"/>
      <c r="DM7" s="680"/>
      <c r="DN7" s="680"/>
      <c r="DO7" s="680"/>
      <c r="DP7" s="681"/>
      <c r="DQ7" s="688">
        <v>2798439</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47561</v>
      </c>
      <c r="S8" s="680"/>
      <c r="T8" s="680"/>
      <c r="U8" s="680"/>
      <c r="V8" s="680"/>
      <c r="W8" s="680"/>
      <c r="X8" s="680"/>
      <c r="Y8" s="681"/>
      <c r="Z8" s="682">
        <v>0.3</v>
      </c>
      <c r="AA8" s="682"/>
      <c r="AB8" s="682"/>
      <c r="AC8" s="682"/>
      <c r="AD8" s="683">
        <v>47561</v>
      </c>
      <c r="AE8" s="683"/>
      <c r="AF8" s="683"/>
      <c r="AG8" s="683"/>
      <c r="AH8" s="683"/>
      <c r="AI8" s="683"/>
      <c r="AJ8" s="683"/>
      <c r="AK8" s="683"/>
      <c r="AL8" s="684">
        <v>0.5</v>
      </c>
      <c r="AM8" s="685"/>
      <c r="AN8" s="685"/>
      <c r="AO8" s="686"/>
      <c r="AP8" s="676" t="s">
        <v>239</v>
      </c>
      <c r="AQ8" s="677"/>
      <c r="AR8" s="677"/>
      <c r="AS8" s="677"/>
      <c r="AT8" s="677"/>
      <c r="AU8" s="677"/>
      <c r="AV8" s="677"/>
      <c r="AW8" s="677"/>
      <c r="AX8" s="677"/>
      <c r="AY8" s="677"/>
      <c r="AZ8" s="677"/>
      <c r="BA8" s="677"/>
      <c r="BB8" s="677"/>
      <c r="BC8" s="677"/>
      <c r="BD8" s="677"/>
      <c r="BE8" s="677"/>
      <c r="BF8" s="678"/>
      <c r="BG8" s="679">
        <v>86243</v>
      </c>
      <c r="BH8" s="680"/>
      <c r="BI8" s="680"/>
      <c r="BJ8" s="680"/>
      <c r="BK8" s="680"/>
      <c r="BL8" s="680"/>
      <c r="BM8" s="680"/>
      <c r="BN8" s="681"/>
      <c r="BO8" s="682">
        <v>1</v>
      </c>
      <c r="BP8" s="682"/>
      <c r="BQ8" s="682"/>
      <c r="BR8" s="682"/>
      <c r="BS8" s="688" t="s">
        <v>233</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5526371</v>
      </c>
      <c r="CS8" s="680"/>
      <c r="CT8" s="680"/>
      <c r="CU8" s="680"/>
      <c r="CV8" s="680"/>
      <c r="CW8" s="680"/>
      <c r="CX8" s="680"/>
      <c r="CY8" s="681"/>
      <c r="CZ8" s="682">
        <v>35.1</v>
      </c>
      <c r="DA8" s="682"/>
      <c r="DB8" s="682"/>
      <c r="DC8" s="682"/>
      <c r="DD8" s="688">
        <v>95550</v>
      </c>
      <c r="DE8" s="680"/>
      <c r="DF8" s="680"/>
      <c r="DG8" s="680"/>
      <c r="DH8" s="680"/>
      <c r="DI8" s="680"/>
      <c r="DJ8" s="680"/>
      <c r="DK8" s="680"/>
      <c r="DL8" s="680"/>
      <c r="DM8" s="680"/>
      <c r="DN8" s="680"/>
      <c r="DO8" s="680"/>
      <c r="DP8" s="681"/>
      <c r="DQ8" s="688">
        <v>3163812</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35963</v>
      </c>
      <c r="S9" s="680"/>
      <c r="T9" s="680"/>
      <c r="U9" s="680"/>
      <c r="V9" s="680"/>
      <c r="W9" s="680"/>
      <c r="X9" s="680"/>
      <c r="Y9" s="681"/>
      <c r="Z9" s="682">
        <v>0.2</v>
      </c>
      <c r="AA9" s="682"/>
      <c r="AB9" s="682"/>
      <c r="AC9" s="682"/>
      <c r="AD9" s="683">
        <v>35963</v>
      </c>
      <c r="AE9" s="683"/>
      <c r="AF9" s="683"/>
      <c r="AG9" s="683"/>
      <c r="AH9" s="683"/>
      <c r="AI9" s="683"/>
      <c r="AJ9" s="683"/>
      <c r="AK9" s="683"/>
      <c r="AL9" s="684">
        <v>0.4</v>
      </c>
      <c r="AM9" s="685"/>
      <c r="AN9" s="685"/>
      <c r="AO9" s="686"/>
      <c r="AP9" s="676" t="s">
        <v>242</v>
      </c>
      <c r="AQ9" s="677"/>
      <c r="AR9" s="677"/>
      <c r="AS9" s="677"/>
      <c r="AT9" s="677"/>
      <c r="AU9" s="677"/>
      <c r="AV9" s="677"/>
      <c r="AW9" s="677"/>
      <c r="AX9" s="677"/>
      <c r="AY9" s="677"/>
      <c r="AZ9" s="677"/>
      <c r="BA9" s="677"/>
      <c r="BB9" s="677"/>
      <c r="BC9" s="677"/>
      <c r="BD9" s="677"/>
      <c r="BE9" s="677"/>
      <c r="BF9" s="678"/>
      <c r="BG9" s="679">
        <v>3098771</v>
      </c>
      <c r="BH9" s="680"/>
      <c r="BI9" s="680"/>
      <c r="BJ9" s="680"/>
      <c r="BK9" s="680"/>
      <c r="BL9" s="680"/>
      <c r="BM9" s="680"/>
      <c r="BN9" s="681"/>
      <c r="BO9" s="682">
        <v>37.4</v>
      </c>
      <c r="BP9" s="682"/>
      <c r="BQ9" s="682"/>
      <c r="BR9" s="682"/>
      <c r="BS9" s="688" t="s">
        <v>128</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1255264</v>
      </c>
      <c r="CS9" s="680"/>
      <c r="CT9" s="680"/>
      <c r="CU9" s="680"/>
      <c r="CV9" s="680"/>
      <c r="CW9" s="680"/>
      <c r="CX9" s="680"/>
      <c r="CY9" s="681"/>
      <c r="CZ9" s="682">
        <v>8</v>
      </c>
      <c r="DA9" s="682"/>
      <c r="DB9" s="682"/>
      <c r="DC9" s="682"/>
      <c r="DD9" s="688">
        <v>2205</v>
      </c>
      <c r="DE9" s="680"/>
      <c r="DF9" s="680"/>
      <c r="DG9" s="680"/>
      <c r="DH9" s="680"/>
      <c r="DI9" s="680"/>
      <c r="DJ9" s="680"/>
      <c r="DK9" s="680"/>
      <c r="DL9" s="680"/>
      <c r="DM9" s="680"/>
      <c r="DN9" s="680"/>
      <c r="DO9" s="680"/>
      <c r="DP9" s="681"/>
      <c r="DQ9" s="688">
        <v>1155998</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233</v>
      </c>
      <c r="AE10" s="683"/>
      <c r="AF10" s="683"/>
      <c r="AG10" s="683"/>
      <c r="AH10" s="683"/>
      <c r="AI10" s="683"/>
      <c r="AJ10" s="683"/>
      <c r="AK10" s="683"/>
      <c r="AL10" s="684" t="s">
        <v>233</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114533</v>
      </c>
      <c r="BH10" s="680"/>
      <c r="BI10" s="680"/>
      <c r="BJ10" s="680"/>
      <c r="BK10" s="680"/>
      <c r="BL10" s="680"/>
      <c r="BM10" s="680"/>
      <c r="BN10" s="681"/>
      <c r="BO10" s="682">
        <v>1.4</v>
      </c>
      <c r="BP10" s="682"/>
      <c r="BQ10" s="682"/>
      <c r="BR10" s="682"/>
      <c r="BS10" s="688" t="s">
        <v>128</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23081</v>
      </c>
      <c r="CS10" s="680"/>
      <c r="CT10" s="680"/>
      <c r="CU10" s="680"/>
      <c r="CV10" s="680"/>
      <c r="CW10" s="680"/>
      <c r="CX10" s="680"/>
      <c r="CY10" s="681"/>
      <c r="CZ10" s="682">
        <v>0.1</v>
      </c>
      <c r="DA10" s="682"/>
      <c r="DB10" s="682"/>
      <c r="DC10" s="682"/>
      <c r="DD10" s="688" t="s">
        <v>128</v>
      </c>
      <c r="DE10" s="680"/>
      <c r="DF10" s="680"/>
      <c r="DG10" s="680"/>
      <c r="DH10" s="680"/>
      <c r="DI10" s="680"/>
      <c r="DJ10" s="680"/>
      <c r="DK10" s="680"/>
      <c r="DL10" s="680"/>
      <c r="DM10" s="680"/>
      <c r="DN10" s="680"/>
      <c r="DO10" s="680"/>
      <c r="DP10" s="681"/>
      <c r="DQ10" s="688">
        <v>14639</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233</v>
      </c>
      <c r="AE11" s="683"/>
      <c r="AF11" s="683"/>
      <c r="AG11" s="683"/>
      <c r="AH11" s="683"/>
      <c r="AI11" s="683"/>
      <c r="AJ11" s="683"/>
      <c r="AK11" s="683"/>
      <c r="AL11" s="684" t="s">
        <v>128</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287167</v>
      </c>
      <c r="BH11" s="680"/>
      <c r="BI11" s="680"/>
      <c r="BJ11" s="680"/>
      <c r="BK11" s="680"/>
      <c r="BL11" s="680"/>
      <c r="BM11" s="680"/>
      <c r="BN11" s="681"/>
      <c r="BO11" s="682">
        <v>3.5</v>
      </c>
      <c r="BP11" s="682"/>
      <c r="BQ11" s="682"/>
      <c r="BR11" s="682"/>
      <c r="BS11" s="688" t="s">
        <v>128</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181902</v>
      </c>
      <c r="CS11" s="680"/>
      <c r="CT11" s="680"/>
      <c r="CU11" s="680"/>
      <c r="CV11" s="680"/>
      <c r="CW11" s="680"/>
      <c r="CX11" s="680"/>
      <c r="CY11" s="681"/>
      <c r="CZ11" s="682">
        <v>1.2</v>
      </c>
      <c r="DA11" s="682"/>
      <c r="DB11" s="682"/>
      <c r="DC11" s="682"/>
      <c r="DD11" s="688">
        <v>33347</v>
      </c>
      <c r="DE11" s="680"/>
      <c r="DF11" s="680"/>
      <c r="DG11" s="680"/>
      <c r="DH11" s="680"/>
      <c r="DI11" s="680"/>
      <c r="DJ11" s="680"/>
      <c r="DK11" s="680"/>
      <c r="DL11" s="680"/>
      <c r="DM11" s="680"/>
      <c r="DN11" s="680"/>
      <c r="DO11" s="680"/>
      <c r="DP11" s="681"/>
      <c r="DQ11" s="688">
        <v>142622</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862542</v>
      </c>
      <c r="S12" s="680"/>
      <c r="T12" s="680"/>
      <c r="U12" s="680"/>
      <c r="V12" s="680"/>
      <c r="W12" s="680"/>
      <c r="X12" s="680"/>
      <c r="Y12" s="681"/>
      <c r="Z12" s="682">
        <v>5.4</v>
      </c>
      <c r="AA12" s="682"/>
      <c r="AB12" s="682"/>
      <c r="AC12" s="682"/>
      <c r="AD12" s="683">
        <v>862542</v>
      </c>
      <c r="AE12" s="683"/>
      <c r="AF12" s="683"/>
      <c r="AG12" s="683"/>
      <c r="AH12" s="683"/>
      <c r="AI12" s="683"/>
      <c r="AJ12" s="683"/>
      <c r="AK12" s="683"/>
      <c r="AL12" s="684">
        <v>9.1999999999999993</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3745153</v>
      </c>
      <c r="BH12" s="680"/>
      <c r="BI12" s="680"/>
      <c r="BJ12" s="680"/>
      <c r="BK12" s="680"/>
      <c r="BL12" s="680"/>
      <c r="BM12" s="680"/>
      <c r="BN12" s="681"/>
      <c r="BO12" s="682">
        <v>45.2</v>
      </c>
      <c r="BP12" s="682"/>
      <c r="BQ12" s="682"/>
      <c r="BR12" s="682"/>
      <c r="BS12" s="688" t="s">
        <v>128</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113939</v>
      </c>
      <c r="CS12" s="680"/>
      <c r="CT12" s="680"/>
      <c r="CU12" s="680"/>
      <c r="CV12" s="680"/>
      <c r="CW12" s="680"/>
      <c r="CX12" s="680"/>
      <c r="CY12" s="681"/>
      <c r="CZ12" s="682">
        <v>0.7</v>
      </c>
      <c r="DA12" s="682"/>
      <c r="DB12" s="682"/>
      <c r="DC12" s="682"/>
      <c r="DD12" s="688" t="s">
        <v>233</v>
      </c>
      <c r="DE12" s="680"/>
      <c r="DF12" s="680"/>
      <c r="DG12" s="680"/>
      <c r="DH12" s="680"/>
      <c r="DI12" s="680"/>
      <c r="DJ12" s="680"/>
      <c r="DK12" s="680"/>
      <c r="DL12" s="680"/>
      <c r="DM12" s="680"/>
      <c r="DN12" s="680"/>
      <c r="DO12" s="680"/>
      <c r="DP12" s="681"/>
      <c r="DQ12" s="688">
        <v>77648</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t="s">
        <v>233</v>
      </c>
      <c r="S13" s="680"/>
      <c r="T13" s="680"/>
      <c r="U13" s="680"/>
      <c r="V13" s="680"/>
      <c r="W13" s="680"/>
      <c r="X13" s="680"/>
      <c r="Y13" s="681"/>
      <c r="Z13" s="682" t="s">
        <v>128</v>
      </c>
      <c r="AA13" s="682"/>
      <c r="AB13" s="682"/>
      <c r="AC13" s="682"/>
      <c r="AD13" s="683" t="s">
        <v>128</v>
      </c>
      <c r="AE13" s="683"/>
      <c r="AF13" s="683"/>
      <c r="AG13" s="683"/>
      <c r="AH13" s="683"/>
      <c r="AI13" s="683"/>
      <c r="AJ13" s="683"/>
      <c r="AK13" s="683"/>
      <c r="AL13" s="684" t="s">
        <v>128</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3696817</v>
      </c>
      <c r="BH13" s="680"/>
      <c r="BI13" s="680"/>
      <c r="BJ13" s="680"/>
      <c r="BK13" s="680"/>
      <c r="BL13" s="680"/>
      <c r="BM13" s="680"/>
      <c r="BN13" s="681"/>
      <c r="BO13" s="682">
        <v>44.7</v>
      </c>
      <c r="BP13" s="682"/>
      <c r="BQ13" s="682"/>
      <c r="BR13" s="682"/>
      <c r="BS13" s="688" t="s">
        <v>233</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1911715</v>
      </c>
      <c r="CS13" s="680"/>
      <c r="CT13" s="680"/>
      <c r="CU13" s="680"/>
      <c r="CV13" s="680"/>
      <c r="CW13" s="680"/>
      <c r="CX13" s="680"/>
      <c r="CY13" s="681"/>
      <c r="CZ13" s="682">
        <v>12.1</v>
      </c>
      <c r="DA13" s="682"/>
      <c r="DB13" s="682"/>
      <c r="DC13" s="682"/>
      <c r="DD13" s="688">
        <v>613140</v>
      </c>
      <c r="DE13" s="680"/>
      <c r="DF13" s="680"/>
      <c r="DG13" s="680"/>
      <c r="DH13" s="680"/>
      <c r="DI13" s="680"/>
      <c r="DJ13" s="680"/>
      <c r="DK13" s="680"/>
      <c r="DL13" s="680"/>
      <c r="DM13" s="680"/>
      <c r="DN13" s="680"/>
      <c r="DO13" s="680"/>
      <c r="DP13" s="681"/>
      <c r="DQ13" s="688">
        <v>1531720</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233</v>
      </c>
      <c r="AA14" s="682"/>
      <c r="AB14" s="682"/>
      <c r="AC14" s="682"/>
      <c r="AD14" s="683" t="s">
        <v>233</v>
      </c>
      <c r="AE14" s="683"/>
      <c r="AF14" s="683"/>
      <c r="AG14" s="683"/>
      <c r="AH14" s="683"/>
      <c r="AI14" s="683"/>
      <c r="AJ14" s="683"/>
      <c r="AK14" s="683"/>
      <c r="AL14" s="684" t="s">
        <v>233</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111076</v>
      </c>
      <c r="BH14" s="680"/>
      <c r="BI14" s="680"/>
      <c r="BJ14" s="680"/>
      <c r="BK14" s="680"/>
      <c r="BL14" s="680"/>
      <c r="BM14" s="680"/>
      <c r="BN14" s="681"/>
      <c r="BO14" s="682">
        <v>1.3</v>
      </c>
      <c r="BP14" s="682"/>
      <c r="BQ14" s="682"/>
      <c r="BR14" s="682"/>
      <c r="BS14" s="688" t="s">
        <v>128</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720818</v>
      </c>
      <c r="CS14" s="680"/>
      <c r="CT14" s="680"/>
      <c r="CU14" s="680"/>
      <c r="CV14" s="680"/>
      <c r="CW14" s="680"/>
      <c r="CX14" s="680"/>
      <c r="CY14" s="681"/>
      <c r="CZ14" s="682">
        <v>4.5999999999999996</v>
      </c>
      <c r="DA14" s="682"/>
      <c r="DB14" s="682"/>
      <c r="DC14" s="682"/>
      <c r="DD14" s="688">
        <v>60363</v>
      </c>
      <c r="DE14" s="680"/>
      <c r="DF14" s="680"/>
      <c r="DG14" s="680"/>
      <c r="DH14" s="680"/>
      <c r="DI14" s="680"/>
      <c r="DJ14" s="680"/>
      <c r="DK14" s="680"/>
      <c r="DL14" s="680"/>
      <c r="DM14" s="680"/>
      <c r="DN14" s="680"/>
      <c r="DO14" s="680"/>
      <c r="DP14" s="681"/>
      <c r="DQ14" s="688">
        <v>702482</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81769</v>
      </c>
      <c r="S15" s="680"/>
      <c r="T15" s="680"/>
      <c r="U15" s="680"/>
      <c r="V15" s="680"/>
      <c r="W15" s="680"/>
      <c r="X15" s="680"/>
      <c r="Y15" s="681"/>
      <c r="Z15" s="682">
        <v>0.5</v>
      </c>
      <c r="AA15" s="682"/>
      <c r="AB15" s="682"/>
      <c r="AC15" s="682"/>
      <c r="AD15" s="683">
        <v>81769</v>
      </c>
      <c r="AE15" s="683"/>
      <c r="AF15" s="683"/>
      <c r="AG15" s="683"/>
      <c r="AH15" s="683"/>
      <c r="AI15" s="683"/>
      <c r="AJ15" s="683"/>
      <c r="AK15" s="683"/>
      <c r="AL15" s="684">
        <v>0.9</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264386</v>
      </c>
      <c r="BH15" s="680"/>
      <c r="BI15" s="680"/>
      <c r="BJ15" s="680"/>
      <c r="BK15" s="680"/>
      <c r="BL15" s="680"/>
      <c r="BM15" s="680"/>
      <c r="BN15" s="681"/>
      <c r="BO15" s="682">
        <v>3.2</v>
      </c>
      <c r="BP15" s="682"/>
      <c r="BQ15" s="682"/>
      <c r="BR15" s="682"/>
      <c r="BS15" s="688" t="s">
        <v>128</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1733995</v>
      </c>
      <c r="CS15" s="680"/>
      <c r="CT15" s="680"/>
      <c r="CU15" s="680"/>
      <c r="CV15" s="680"/>
      <c r="CW15" s="680"/>
      <c r="CX15" s="680"/>
      <c r="CY15" s="681"/>
      <c r="CZ15" s="682">
        <v>11</v>
      </c>
      <c r="DA15" s="682"/>
      <c r="DB15" s="682"/>
      <c r="DC15" s="682"/>
      <c r="DD15" s="688">
        <v>372803</v>
      </c>
      <c r="DE15" s="680"/>
      <c r="DF15" s="680"/>
      <c r="DG15" s="680"/>
      <c r="DH15" s="680"/>
      <c r="DI15" s="680"/>
      <c r="DJ15" s="680"/>
      <c r="DK15" s="680"/>
      <c r="DL15" s="680"/>
      <c r="DM15" s="680"/>
      <c r="DN15" s="680"/>
      <c r="DO15" s="680"/>
      <c r="DP15" s="681"/>
      <c r="DQ15" s="688">
        <v>1325777</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233</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128</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233</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19753</v>
      </c>
      <c r="CS16" s="680"/>
      <c r="CT16" s="680"/>
      <c r="CU16" s="680"/>
      <c r="CV16" s="680"/>
      <c r="CW16" s="680"/>
      <c r="CX16" s="680"/>
      <c r="CY16" s="681"/>
      <c r="CZ16" s="682">
        <v>0.1</v>
      </c>
      <c r="DA16" s="682"/>
      <c r="DB16" s="682"/>
      <c r="DC16" s="682"/>
      <c r="DD16" s="688" t="s">
        <v>128</v>
      </c>
      <c r="DE16" s="680"/>
      <c r="DF16" s="680"/>
      <c r="DG16" s="680"/>
      <c r="DH16" s="680"/>
      <c r="DI16" s="680"/>
      <c r="DJ16" s="680"/>
      <c r="DK16" s="680"/>
      <c r="DL16" s="680"/>
      <c r="DM16" s="680"/>
      <c r="DN16" s="680"/>
      <c r="DO16" s="680"/>
      <c r="DP16" s="681"/>
      <c r="DQ16" s="688">
        <v>14053</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46772</v>
      </c>
      <c r="S17" s="680"/>
      <c r="T17" s="680"/>
      <c r="U17" s="680"/>
      <c r="V17" s="680"/>
      <c r="W17" s="680"/>
      <c r="X17" s="680"/>
      <c r="Y17" s="681"/>
      <c r="Z17" s="682">
        <v>0.3</v>
      </c>
      <c r="AA17" s="682"/>
      <c r="AB17" s="682"/>
      <c r="AC17" s="682"/>
      <c r="AD17" s="683">
        <v>46772</v>
      </c>
      <c r="AE17" s="683"/>
      <c r="AF17" s="683"/>
      <c r="AG17" s="683"/>
      <c r="AH17" s="683"/>
      <c r="AI17" s="683"/>
      <c r="AJ17" s="683"/>
      <c r="AK17" s="683"/>
      <c r="AL17" s="684">
        <v>0.5</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682" t="s">
        <v>128</v>
      </c>
      <c r="BP17" s="682"/>
      <c r="BQ17" s="682"/>
      <c r="BR17" s="682"/>
      <c r="BS17" s="688" t="s">
        <v>233</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957993</v>
      </c>
      <c r="CS17" s="680"/>
      <c r="CT17" s="680"/>
      <c r="CU17" s="680"/>
      <c r="CV17" s="680"/>
      <c r="CW17" s="680"/>
      <c r="CX17" s="680"/>
      <c r="CY17" s="681"/>
      <c r="CZ17" s="682">
        <v>6.1</v>
      </c>
      <c r="DA17" s="682"/>
      <c r="DB17" s="682"/>
      <c r="DC17" s="682"/>
      <c r="DD17" s="688" t="s">
        <v>233</v>
      </c>
      <c r="DE17" s="680"/>
      <c r="DF17" s="680"/>
      <c r="DG17" s="680"/>
      <c r="DH17" s="680"/>
      <c r="DI17" s="680"/>
      <c r="DJ17" s="680"/>
      <c r="DK17" s="680"/>
      <c r="DL17" s="680"/>
      <c r="DM17" s="680"/>
      <c r="DN17" s="680"/>
      <c r="DO17" s="680"/>
      <c r="DP17" s="681"/>
      <c r="DQ17" s="688">
        <v>957993</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413719</v>
      </c>
      <c r="S18" s="680"/>
      <c r="T18" s="680"/>
      <c r="U18" s="680"/>
      <c r="V18" s="680"/>
      <c r="W18" s="680"/>
      <c r="X18" s="680"/>
      <c r="Y18" s="681"/>
      <c r="Z18" s="682">
        <v>2.6</v>
      </c>
      <c r="AA18" s="682"/>
      <c r="AB18" s="682"/>
      <c r="AC18" s="682"/>
      <c r="AD18" s="683">
        <v>325896</v>
      </c>
      <c r="AE18" s="683"/>
      <c r="AF18" s="683"/>
      <c r="AG18" s="683"/>
      <c r="AH18" s="683"/>
      <c r="AI18" s="683"/>
      <c r="AJ18" s="683"/>
      <c r="AK18" s="683"/>
      <c r="AL18" s="684">
        <v>3.5</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233</v>
      </c>
      <c r="BH18" s="680"/>
      <c r="BI18" s="680"/>
      <c r="BJ18" s="680"/>
      <c r="BK18" s="680"/>
      <c r="BL18" s="680"/>
      <c r="BM18" s="680"/>
      <c r="BN18" s="681"/>
      <c r="BO18" s="682" t="s">
        <v>128</v>
      </c>
      <c r="BP18" s="682"/>
      <c r="BQ18" s="682"/>
      <c r="BR18" s="682"/>
      <c r="BS18" s="688" t="s">
        <v>128</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v>49894</v>
      </c>
      <c r="CS18" s="680"/>
      <c r="CT18" s="680"/>
      <c r="CU18" s="680"/>
      <c r="CV18" s="680"/>
      <c r="CW18" s="680"/>
      <c r="CX18" s="680"/>
      <c r="CY18" s="681"/>
      <c r="CZ18" s="682">
        <v>0.3</v>
      </c>
      <c r="DA18" s="682"/>
      <c r="DB18" s="682"/>
      <c r="DC18" s="682"/>
      <c r="DD18" s="688">
        <v>49894</v>
      </c>
      <c r="DE18" s="680"/>
      <c r="DF18" s="680"/>
      <c r="DG18" s="680"/>
      <c r="DH18" s="680"/>
      <c r="DI18" s="680"/>
      <c r="DJ18" s="680"/>
      <c r="DK18" s="680"/>
      <c r="DL18" s="680"/>
      <c r="DM18" s="680"/>
      <c r="DN18" s="680"/>
      <c r="DO18" s="680"/>
      <c r="DP18" s="681"/>
      <c r="DQ18" s="688">
        <v>45457</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325896</v>
      </c>
      <c r="S19" s="680"/>
      <c r="T19" s="680"/>
      <c r="U19" s="680"/>
      <c r="V19" s="680"/>
      <c r="W19" s="680"/>
      <c r="X19" s="680"/>
      <c r="Y19" s="681"/>
      <c r="Z19" s="682">
        <v>2</v>
      </c>
      <c r="AA19" s="682"/>
      <c r="AB19" s="682"/>
      <c r="AC19" s="682"/>
      <c r="AD19" s="683">
        <v>325896</v>
      </c>
      <c r="AE19" s="683"/>
      <c r="AF19" s="683"/>
      <c r="AG19" s="683"/>
      <c r="AH19" s="683"/>
      <c r="AI19" s="683"/>
      <c r="AJ19" s="683"/>
      <c r="AK19" s="683"/>
      <c r="AL19" s="684">
        <v>3.5</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569360</v>
      </c>
      <c r="BH19" s="680"/>
      <c r="BI19" s="680"/>
      <c r="BJ19" s="680"/>
      <c r="BK19" s="680"/>
      <c r="BL19" s="680"/>
      <c r="BM19" s="680"/>
      <c r="BN19" s="681"/>
      <c r="BO19" s="682">
        <v>6.9</v>
      </c>
      <c r="BP19" s="682"/>
      <c r="BQ19" s="682"/>
      <c r="BR19" s="682"/>
      <c r="BS19" s="688" t="s">
        <v>128</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233</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87823</v>
      </c>
      <c r="S20" s="680"/>
      <c r="T20" s="680"/>
      <c r="U20" s="680"/>
      <c r="V20" s="680"/>
      <c r="W20" s="680"/>
      <c r="X20" s="680"/>
      <c r="Y20" s="681"/>
      <c r="Z20" s="682">
        <v>0.5</v>
      </c>
      <c r="AA20" s="682"/>
      <c r="AB20" s="682"/>
      <c r="AC20" s="682"/>
      <c r="AD20" s="683" t="s">
        <v>233</v>
      </c>
      <c r="AE20" s="683"/>
      <c r="AF20" s="683"/>
      <c r="AG20" s="683"/>
      <c r="AH20" s="683"/>
      <c r="AI20" s="683"/>
      <c r="AJ20" s="683"/>
      <c r="AK20" s="683"/>
      <c r="AL20" s="684" t="s">
        <v>128</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569360</v>
      </c>
      <c r="BH20" s="680"/>
      <c r="BI20" s="680"/>
      <c r="BJ20" s="680"/>
      <c r="BK20" s="680"/>
      <c r="BL20" s="680"/>
      <c r="BM20" s="680"/>
      <c r="BN20" s="681"/>
      <c r="BO20" s="682">
        <v>6.9</v>
      </c>
      <c r="BP20" s="682"/>
      <c r="BQ20" s="682"/>
      <c r="BR20" s="682"/>
      <c r="BS20" s="688" t="s">
        <v>233</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15735051</v>
      </c>
      <c r="CS20" s="680"/>
      <c r="CT20" s="680"/>
      <c r="CU20" s="680"/>
      <c r="CV20" s="680"/>
      <c r="CW20" s="680"/>
      <c r="CX20" s="680"/>
      <c r="CY20" s="681"/>
      <c r="CZ20" s="682">
        <v>100</v>
      </c>
      <c r="DA20" s="682"/>
      <c r="DB20" s="682"/>
      <c r="DC20" s="682"/>
      <c r="DD20" s="688">
        <v>1299748</v>
      </c>
      <c r="DE20" s="680"/>
      <c r="DF20" s="680"/>
      <c r="DG20" s="680"/>
      <c r="DH20" s="680"/>
      <c r="DI20" s="680"/>
      <c r="DJ20" s="680"/>
      <c r="DK20" s="680"/>
      <c r="DL20" s="680"/>
      <c r="DM20" s="680"/>
      <c r="DN20" s="680"/>
      <c r="DO20" s="680"/>
      <c r="DP20" s="681"/>
      <c r="DQ20" s="688">
        <v>12057500</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128</v>
      </c>
      <c r="AA21" s="682"/>
      <c r="AB21" s="682"/>
      <c r="AC21" s="682"/>
      <c r="AD21" s="683" t="s">
        <v>233</v>
      </c>
      <c r="AE21" s="683"/>
      <c r="AF21" s="683"/>
      <c r="AG21" s="683"/>
      <c r="AH21" s="683"/>
      <c r="AI21" s="683"/>
      <c r="AJ21" s="683"/>
      <c r="AK21" s="683"/>
      <c r="AL21" s="684" t="s">
        <v>128</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9623</v>
      </c>
      <c r="BH21" s="680"/>
      <c r="BI21" s="680"/>
      <c r="BJ21" s="680"/>
      <c r="BK21" s="680"/>
      <c r="BL21" s="680"/>
      <c r="BM21" s="680"/>
      <c r="BN21" s="681"/>
      <c r="BO21" s="682">
        <v>0.1</v>
      </c>
      <c r="BP21" s="682"/>
      <c r="BQ21" s="682"/>
      <c r="BR21" s="682"/>
      <c r="BS21" s="688" t="s">
        <v>233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9923353</v>
      </c>
      <c r="S22" s="680"/>
      <c r="T22" s="680"/>
      <c r="U22" s="680"/>
      <c r="V22" s="680"/>
      <c r="W22" s="680"/>
      <c r="X22" s="680"/>
      <c r="Y22" s="681"/>
      <c r="Z22" s="682">
        <v>61.7</v>
      </c>
      <c r="AA22" s="682"/>
      <c r="AB22" s="682"/>
      <c r="AC22" s="682"/>
      <c r="AD22" s="683">
        <v>9275793</v>
      </c>
      <c r="AE22" s="683"/>
      <c r="AF22" s="683"/>
      <c r="AG22" s="683"/>
      <c r="AH22" s="683"/>
      <c r="AI22" s="683"/>
      <c r="AJ22" s="683"/>
      <c r="AK22" s="683"/>
      <c r="AL22" s="684">
        <v>99.2</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7139</v>
      </c>
      <c r="S23" s="680"/>
      <c r="T23" s="680"/>
      <c r="U23" s="680"/>
      <c r="V23" s="680"/>
      <c r="W23" s="680"/>
      <c r="X23" s="680"/>
      <c r="Y23" s="681"/>
      <c r="Z23" s="682">
        <v>0</v>
      </c>
      <c r="AA23" s="682"/>
      <c r="AB23" s="682"/>
      <c r="AC23" s="682"/>
      <c r="AD23" s="683">
        <v>7139</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v>559737</v>
      </c>
      <c r="BH23" s="680"/>
      <c r="BI23" s="680"/>
      <c r="BJ23" s="680"/>
      <c r="BK23" s="680"/>
      <c r="BL23" s="680"/>
      <c r="BM23" s="680"/>
      <c r="BN23" s="681"/>
      <c r="BO23" s="682">
        <v>6.8</v>
      </c>
      <c r="BP23" s="682"/>
      <c r="BQ23" s="682"/>
      <c r="BR23" s="682"/>
      <c r="BS23" s="688" t="s">
        <v>128</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4985</v>
      </c>
      <c r="S24" s="680"/>
      <c r="T24" s="680"/>
      <c r="U24" s="680"/>
      <c r="V24" s="680"/>
      <c r="W24" s="680"/>
      <c r="X24" s="680"/>
      <c r="Y24" s="681"/>
      <c r="Z24" s="682">
        <v>0</v>
      </c>
      <c r="AA24" s="682"/>
      <c r="AB24" s="682"/>
      <c r="AC24" s="682"/>
      <c r="AD24" s="683" t="s">
        <v>128</v>
      </c>
      <c r="AE24" s="683"/>
      <c r="AF24" s="683"/>
      <c r="AG24" s="683"/>
      <c r="AH24" s="683"/>
      <c r="AI24" s="683"/>
      <c r="AJ24" s="683"/>
      <c r="AK24" s="683"/>
      <c r="AL24" s="684" t="s">
        <v>128</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128</v>
      </c>
      <c r="BP24" s="682"/>
      <c r="BQ24" s="682"/>
      <c r="BR24" s="682"/>
      <c r="BS24" s="688" t="s">
        <v>128</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6353117</v>
      </c>
      <c r="CS24" s="669"/>
      <c r="CT24" s="669"/>
      <c r="CU24" s="669"/>
      <c r="CV24" s="669"/>
      <c r="CW24" s="669"/>
      <c r="CX24" s="669"/>
      <c r="CY24" s="670"/>
      <c r="CZ24" s="673">
        <v>40.4</v>
      </c>
      <c r="DA24" s="674"/>
      <c r="DB24" s="674"/>
      <c r="DC24" s="693"/>
      <c r="DD24" s="712">
        <v>4190391</v>
      </c>
      <c r="DE24" s="669"/>
      <c r="DF24" s="669"/>
      <c r="DG24" s="669"/>
      <c r="DH24" s="669"/>
      <c r="DI24" s="669"/>
      <c r="DJ24" s="669"/>
      <c r="DK24" s="670"/>
      <c r="DL24" s="712">
        <v>4186155</v>
      </c>
      <c r="DM24" s="669"/>
      <c r="DN24" s="669"/>
      <c r="DO24" s="669"/>
      <c r="DP24" s="669"/>
      <c r="DQ24" s="669"/>
      <c r="DR24" s="669"/>
      <c r="DS24" s="669"/>
      <c r="DT24" s="669"/>
      <c r="DU24" s="669"/>
      <c r="DV24" s="670"/>
      <c r="DW24" s="673">
        <v>43</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377874</v>
      </c>
      <c r="S25" s="680"/>
      <c r="T25" s="680"/>
      <c r="U25" s="680"/>
      <c r="V25" s="680"/>
      <c r="W25" s="680"/>
      <c r="X25" s="680"/>
      <c r="Y25" s="681"/>
      <c r="Z25" s="682">
        <v>2.4</v>
      </c>
      <c r="AA25" s="682"/>
      <c r="AB25" s="682"/>
      <c r="AC25" s="682"/>
      <c r="AD25" s="683">
        <v>26631</v>
      </c>
      <c r="AE25" s="683"/>
      <c r="AF25" s="683"/>
      <c r="AG25" s="683"/>
      <c r="AH25" s="683"/>
      <c r="AI25" s="683"/>
      <c r="AJ25" s="683"/>
      <c r="AK25" s="683"/>
      <c r="AL25" s="684">
        <v>0.3</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233</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2700364</v>
      </c>
      <c r="CS25" s="715"/>
      <c r="CT25" s="715"/>
      <c r="CU25" s="715"/>
      <c r="CV25" s="715"/>
      <c r="CW25" s="715"/>
      <c r="CX25" s="715"/>
      <c r="CY25" s="716"/>
      <c r="CZ25" s="684">
        <v>17.2</v>
      </c>
      <c r="DA25" s="713"/>
      <c r="DB25" s="713"/>
      <c r="DC25" s="717"/>
      <c r="DD25" s="688">
        <v>2215138</v>
      </c>
      <c r="DE25" s="715"/>
      <c r="DF25" s="715"/>
      <c r="DG25" s="715"/>
      <c r="DH25" s="715"/>
      <c r="DI25" s="715"/>
      <c r="DJ25" s="715"/>
      <c r="DK25" s="716"/>
      <c r="DL25" s="688">
        <v>2211002</v>
      </c>
      <c r="DM25" s="715"/>
      <c r="DN25" s="715"/>
      <c r="DO25" s="715"/>
      <c r="DP25" s="715"/>
      <c r="DQ25" s="715"/>
      <c r="DR25" s="715"/>
      <c r="DS25" s="715"/>
      <c r="DT25" s="715"/>
      <c r="DU25" s="715"/>
      <c r="DV25" s="716"/>
      <c r="DW25" s="684">
        <v>22.7</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46545</v>
      </c>
      <c r="S26" s="680"/>
      <c r="T26" s="680"/>
      <c r="U26" s="680"/>
      <c r="V26" s="680"/>
      <c r="W26" s="680"/>
      <c r="X26" s="680"/>
      <c r="Y26" s="681"/>
      <c r="Z26" s="682">
        <v>0.3</v>
      </c>
      <c r="AA26" s="682"/>
      <c r="AB26" s="682"/>
      <c r="AC26" s="682"/>
      <c r="AD26" s="683" t="s">
        <v>128</v>
      </c>
      <c r="AE26" s="683"/>
      <c r="AF26" s="683"/>
      <c r="AG26" s="683"/>
      <c r="AH26" s="683"/>
      <c r="AI26" s="683"/>
      <c r="AJ26" s="683"/>
      <c r="AK26" s="683"/>
      <c r="AL26" s="684" t="s">
        <v>128</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233</v>
      </c>
      <c r="BH26" s="680"/>
      <c r="BI26" s="680"/>
      <c r="BJ26" s="680"/>
      <c r="BK26" s="680"/>
      <c r="BL26" s="680"/>
      <c r="BM26" s="680"/>
      <c r="BN26" s="681"/>
      <c r="BO26" s="682" t="s">
        <v>233</v>
      </c>
      <c r="BP26" s="682"/>
      <c r="BQ26" s="682"/>
      <c r="BR26" s="682"/>
      <c r="BS26" s="688" t="s">
        <v>128</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1785126</v>
      </c>
      <c r="CS26" s="680"/>
      <c r="CT26" s="680"/>
      <c r="CU26" s="680"/>
      <c r="CV26" s="680"/>
      <c r="CW26" s="680"/>
      <c r="CX26" s="680"/>
      <c r="CY26" s="681"/>
      <c r="CZ26" s="684">
        <v>11.3</v>
      </c>
      <c r="DA26" s="713"/>
      <c r="DB26" s="713"/>
      <c r="DC26" s="717"/>
      <c r="DD26" s="688">
        <v>1485231</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1382545</v>
      </c>
      <c r="S27" s="680"/>
      <c r="T27" s="680"/>
      <c r="U27" s="680"/>
      <c r="V27" s="680"/>
      <c r="W27" s="680"/>
      <c r="X27" s="680"/>
      <c r="Y27" s="681"/>
      <c r="Z27" s="682">
        <v>8.6</v>
      </c>
      <c r="AA27" s="682"/>
      <c r="AB27" s="682"/>
      <c r="AC27" s="682"/>
      <c r="AD27" s="683" t="s">
        <v>128</v>
      </c>
      <c r="AE27" s="683"/>
      <c r="AF27" s="683"/>
      <c r="AG27" s="683"/>
      <c r="AH27" s="683"/>
      <c r="AI27" s="683"/>
      <c r="AJ27" s="683"/>
      <c r="AK27" s="683"/>
      <c r="AL27" s="684" t="s">
        <v>128</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8276689</v>
      </c>
      <c r="BH27" s="680"/>
      <c r="BI27" s="680"/>
      <c r="BJ27" s="680"/>
      <c r="BK27" s="680"/>
      <c r="BL27" s="680"/>
      <c r="BM27" s="680"/>
      <c r="BN27" s="681"/>
      <c r="BO27" s="682">
        <v>100</v>
      </c>
      <c r="BP27" s="682"/>
      <c r="BQ27" s="682"/>
      <c r="BR27" s="682"/>
      <c r="BS27" s="688" t="s">
        <v>128</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2694760</v>
      </c>
      <c r="CS27" s="715"/>
      <c r="CT27" s="715"/>
      <c r="CU27" s="715"/>
      <c r="CV27" s="715"/>
      <c r="CW27" s="715"/>
      <c r="CX27" s="715"/>
      <c r="CY27" s="716"/>
      <c r="CZ27" s="684">
        <v>17.100000000000001</v>
      </c>
      <c r="DA27" s="713"/>
      <c r="DB27" s="713"/>
      <c r="DC27" s="717"/>
      <c r="DD27" s="688">
        <v>1017260</v>
      </c>
      <c r="DE27" s="715"/>
      <c r="DF27" s="715"/>
      <c r="DG27" s="715"/>
      <c r="DH27" s="715"/>
      <c r="DI27" s="715"/>
      <c r="DJ27" s="715"/>
      <c r="DK27" s="716"/>
      <c r="DL27" s="688">
        <v>1017160</v>
      </c>
      <c r="DM27" s="715"/>
      <c r="DN27" s="715"/>
      <c r="DO27" s="715"/>
      <c r="DP27" s="715"/>
      <c r="DQ27" s="715"/>
      <c r="DR27" s="715"/>
      <c r="DS27" s="715"/>
      <c r="DT27" s="715"/>
      <c r="DU27" s="715"/>
      <c r="DV27" s="716"/>
      <c r="DW27" s="684">
        <v>10.4</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233</v>
      </c>
      <c r="AE28" s="683"/>
      <c r="AF28" s="683"/>
      <c r="AG28" s="683"/>
      <c r="AH28" s="683"/>
      <c r="AI28" s="683"/>
      <c r="AJ28" s="683"/>
      <c r="AK28" s="683"/>
      <c r="AL28" s="684" t="s">
        <v>233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957993</v>
      </c>
      <c r="CS28" s="680"/>
      <c r="CT28" s="680"/>
      <c r="CU28" s="680"/>
      <c r="CV28" s="680"/>
      <c r="CW28" s="680"/>
      <c r="CX28" s="680"/>
      <c r="CY28" s="681"/>
      <c r="CZ28" s="684">
        <v>6.1</v>
      </c>
      <c r="DA28" s="713"/>
      <c r="DB28" s="713"/>
      <c r="DC28" s="717"/>
      <c r="DD28" s="688">
        <v>957993</v>
      </c>
      <c r="DE28" s="680"/>
      <c r="DF28" s="680"/>
      <c r="DG28" s="680"/>
      <c r="DH28" s="680"/>
      <c r="DI28" s="680"/>
      <c r="DJ28" s="680"/>
      <c r="DK28" s="681"/>
      <c r="DL28" s="688">
        <v>957993</v>
      </c>
      <c r="DM28" s="680"/>
      <c r="DN28" s="680"/>
      <c r="DO28" s="680"/>
      <c r="DP28" s="680"/>
      <c r="DQ28" s="680"/>
      <c r="DR28" s="680"/>
      <c r="DS28" s="680"/>
      <c r="DT28" s="680"/>
      <c r="DU28" s="680"/>
      <c r="DV28" s="681"/>
      <c r="DW28" s="684">
        <v>9.8000000000000007</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914296</v>
      </c>
      <c r="S29" s="680"/>
      <c r="T29" s="680"/>
      <c r="U29" s="680"/>
      <c r="V29" s="680"/>
      <c r="W29" s="680"/>
      <c r="X29" s="680"/>
      <c r="Y29" s="681"/>
      <c r="Z29" s="682">
        <v>5.7</v>
      </c>
      <c r="AA29" s="682"/>
      <c r="AB29" s="682"/>
      <c r="AC29" s="682"/>
      <c r="AD29" s="683" t="s">
        <v>128</v>
      </c>
      <c r="AE29" s="683"/>
      <c r="AF29" s="683"/>
      <c r="AG29" s="683"/>
      <c r="AH29" s="683"/>
      <c r="AI29" s="683"/>
      <c r="AJ29" s="683"/>
      <c r="AK29" s="683"/>
      <c r="AL29" s="684" t="s">
        <v>128</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70</v>
      </c>
      <c r="CG29" s="695"/>
      <c r="CH29" s="695"/>
      <c r="CI29" s="695"/>
      <c r="CJ29" s="695"/>
      <c r="CK29" s="695"/>
      <c r="CL29" s="695"/>
      <c r="CM29" s="695"/>
      <c r="CN29" s="695"/>
      <c r="CO29" s="695"/>
      <c r="CP29" s="695"/>
      <c r="CQ29" s="696"/>
      <c r="CR29" s="679">
        <v>957993</v>
      </c>
      <c r="CS29" s="715"/>
      <c r="CT29" s="715"/>
      <c r="CU29" s="715"/>
      <c r="CV29" s="715"/>
      <c r="CW29" s="715"/>
      <c r="CX29" s="715"/>
      <c r="CY29" s="716"/>
      <c r="CZ29" s="684">
        <v>6.1</v>
      </c>
      <c r="DA29" s="713"/>
      <c r="DB29" s="713"/>
      <c r="DC29" s="717"/>
      <c r="DD29" s="688">
        <v>957993</v>
      </c>
      <c r="DE29" s="715"/>
      <c r="DF29" s="715"/>
      <c r="DG29" s="715"/>
      <c r="DH29" s="715"/>
      <c r="DI29" s="715"/>
      <c r="DJ29" s="715"/>
      <c r="DK29" s="716"/>
      <c r="DL29" s="688">
        <v>957993</v>
      </c>
      <c r="DM29" s="715"/>
      <c r="DN29" s="715"/>
      <c r="DO29" s="715"/>
      <c r="DP29" s="715"/>
      <c r="DQ29" s="715"/>
      <c r="DR29" s="715"/>
      <c r="DS29" s="715"/>
      <c r="DT29" s="715"/>
      <c r="DU29" s="715"/>
      <c r="DV29" s="716"/>
      <c r="DW29" s="684">
        <v>9.8000000000000007</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129571</v>
      </c>
      <c r="S30" s="680"/>
      <c r="T30" s="680"/>
      <c r="U30" s="680"/>
      <c r="V30" s="680"/>
      <c r="W30" s="680"/>
      <c r="X30" s="680"/>
      <c r="Y30" s="681"/>
      <c r="Z30" s="682">
        <v>0.8</v>
      </c>
      <c r="AA30" s="682"/>
      <c r="AB30" s="682"/>
      <c r="AC30" s="682"/>
      <c r="AD30" s="683">
        <v>19677</v>
      </c>
      <c r="AE30" s="683"/>
      <c r="AF30" s="683"/>
      <c r="AG30" s="683"/>
      <c r="AH30" s="683"/>
      <c r="AI30" s="683"/>
      <c r="AJ30" s="683"/>
      <c r="AK30" s="683"/>
      <c r="AL30" s="684">
        <v>0.2</v>
      </c>
      <c r="AM30" s="685"/>
      <c r="AN30" s="685"/>
      <c r="AO30" s="686"/>
      <c r="AP30" s="727" t="s">
        <v>308</v>
      </c>
      <c r="AQ30" s="728"/>
      <c r="AR30" s="728"/>
      <c r="AS30" s="728"/>
      <c r="AT30" s="733" t="s">
        <v>309</v>
      </c>
      <c r="AU30" s="230"/>
      <c r="AV30" s="230"/>
      <c r="AW30" s="230"/>
      <c r="AX30" s="665" t="s">
        <v>187</v>
      </c>
      <c r="AY30" s="666"/>
      <c r="AZ30" s="666"/>
      <c r="BA30" s="666"/>
      <c r="BB30" s="666"/>
      <c r="BC30" s="666"/>
      <c r="BD30" s="666"/>
      <c r="BE30" s="666"/>
      <c r="BF30" s="667"/>
      <c r="BG30" s="739">
        <v>99.2</v>
      </c>
      <c r="BH30" s="740"/>
      <c r="BI30" s="740"/>
      <c r="BJ30" s="740"/>
      <c r="BK30" s="740"/>
      <c r="BL30" s="740"/>
      <c r="BM30" s="674">
        <v>97.4</v>
      </c>
      <c r="BN30" s="740"/>
      <c r="BO30" s="740"/>
      <c r="BP30" s="740"/>
      <c r="BQ30" s="741"/>
      <c r="BR30" s="739">
        <v>99.1</v>
      </c>
      <c r="BS30" s="740"/>
      <c r="BT30" s="740"/>
      <c r="BU30" s="740"/>
      <c r="BV30" s="740"/>
      <c r="BW30" s="740"/>
      <c r="BX30" s="674">
        <v>97.4</v>
      </c>
      <c r="BY30" s="740"/>
      <c r="BZ30" s="740"/>
      <c r="CA30" s="740"/>
      <c r="CB30" s="741"/>
      <c r="CD30" s="744"/>
      <c r="CE30" s="745"/>
      <c r="CF30" s="694" t="s">
        <v>310</v>
      </c>
      <c r="CG30" s="695"/>
      <c r="CH30" s="695"/>
      <c r="CI30" s="695"/>
      <c r="CJ30" s="695"/>
      <c r="CK30" s="695"/>
      <c r="CL30" s="695"/>
      <c r="CM30" s="695"/>
      <c r="CN30" s="695"/>
      <c r="CO30" s="695"/>
      <c r="CP30" s="695"/>
      <c r="CQ30" s="696"/>
      <c r="CR30" s="679">
        <v>894682</v>
      </c>
      <c r="CS30" s="680"/>
      <c r="CT30" s="680"/>
      <c r="CU30" s="680"/>
      <c r="CV30" s="680"/>
      <c r="CW30" s="680"/>
      <c r="CX30" s="680"/>
      <c r="CY30" s="681"/>
      <c r="CZ30" s="684">
        <v>5.7</v>
      </c>
      <c r="DA30" s="713"/>
      <c r="DB30" s="713"/>
      <c r="DC30" s="717"/>
      <c r="DD30" s="688">
        <v>894682</v>
      </c>
      <c r="DE30" s="680"/>
      <c r="DF30" s="680"/>
      <c r="DG30" s="680"/>
      <c r="DH30" s="680"/>
      <c r="DI30" s="680"/>
      <c r="DJ30" s="680"/>
      <c r="DK30" s="681"/>
      <c r="DL30" s="688">
        <v>894682</v>
      </c>
      <c r="DM30" s="680"/>
      <c r="DN30" s="680"/>
      <c r="DO30" s="680"/>
      <c r="DP30" s="680"/>
      <c r="DQ30" s="680"/>
      <c r="DR30" s="680"/>
      <c r="DS30" s="680"/>
      <c r="DT30" s="680"/>
      <c r="DU30" s="680"/>
      <c r="DV30" s="681"/>
      <c r="DW30" s="684">
        <v>9.1999999999999993</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212157</v>
      </c>
      <c r="S31" s="680"/>
      <c r="T31" s="680"/>
      <c r="U31" s="680"/>
      <c r="V31" s="680"/>
      <c r="W31" s="680"/>
      <c r="X31" s="680"/>
      <c r="Y31" s="681"/>
      <c r="Z31" s="682">
        <v>1.3</v>
      </c>
      <c r="AA31" s="682"/>
      <c r="AB31" s="682"/>
      <c r="AC31" s="682"/>
      <c r="AD31" s="683" t="s">
        <v>128</v>
      </c>
      <c r="AE31" s="683"/>
      <c r="AF31" s="683"/>
      <c r="AG31" s="683"/>
      <c r="AH31" s="683"/>
      <c r="AI31" s="683"/>
      <c r="AJ31" s="683"/>
      <c r="AK31" s="683"/>
      <c r="AL31" s="684" t="s">
        <v>128</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98.9</v>
      </c>
      <c r="BH31" s="715"/>
      <c r="BI31" s="715"/>
      <c r="BJ31" s="715"/>
      <c r="BK31" s="715"/>
      <c r="BL31" s="715"/>
      <c r="BM31" s="685">
        <v>96.2</v>
      </c>
      <c r="BN31" s="737"/>
      <c r="BO31" s="737"/>
      <c r="BP31" s="737"/>
      <c r="BQ31" s="738"/>
      <c r="BR31" s="736">
        <v>98.9</v>
      </c>
      <c r="BS31" s="715"/>
      <c r="BT31" s="715"/>
      <c r="BU31" s="715"/>
      <c r="BV31" s="715"/>
      <c r="BW31" s="715"/>
      <c r="BX31" s="685">
        <v>96.1</v>
      </c>
      <c r="BY31" s="737"/>
      <c r="BZ31" s="737"/>
      <c r="CA31" s="737"/>
      <c r="CB31" s="738"/>
      <c r="CD31" s="744"/>
      <c r="CE31" s="745"/>
      <c r="CF31" s="694" t="s">
        <v>314</v>
      </c>
      <c r="CG31" s="695"/>
      <c r="CH31" s="695"/>
      <c r="CI31" s="695"/>
      <c r="CJ31" s="695"/>
      <c r="CK31" s="695"/>
      <c r="CL31" s="695"/>
      <c r="CM31" s="695"/>
      <c r="CN31" s="695"/>
      <c r="CO31" s="695"/>
      <c r="CP31" s="695"/>
      <c r="CQ31" s="696"/>
      <c r="CR31" s="679">
        <v>63311</v>
      </c>
      <c r="CS31" s="715"/>
      <c r="CT31" s="715"/>
      <c r="CU31" s="715"/>
      <c r="CV31" s="715"/>
      <c r="CW31" s="715"/>
      <c r="CX31" s="715"/>
      <c r="CY31" s="716"/>
      <c r="CZ31" s="684">
        <v>0.4</v>
      </c>
      <c r="DA31" s="713"/>
      <c r="DB31" s="713"/>
      <c r="DC31" s="717"/>
      <c r="DD31" s="688">
        <v>63311</v>
      </c>
      <c r="DE31" s="715"/>
      <c r="DF31" s="715"/>
      <c r="DG31" s="715"/>
      <c r="DH31" s="715"/>
      <c r="DI31" s="715"/>
      <c r="DJ31" s="715"/>
      <c r="DK31" s="716"/>
      <c r="DL31" s="688">
        <v>63311</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1547435</v>
      </c>
      <c r="S32" s="680"/>
      <c r="T32" s="680"/>
      <c r="U32" s="680"/>
      <c r="V32" s="680"/>
      <c r="W32" s="680"/>
      <c r="X32" s="680"/>
      <c r="Y32" s="681"/>
      <c r="Z32" s="682">
        <v>9.6</v>
      </c>
      <c r="AA32" s="682"/>
      <c r="AB32" s="682"/>
      <c r="AC32" s="682"/>
      <c r="AD32" s="683" t="s">
        <v>128</v>
      </c>
      <c r="AE32" s="683"/>
      <c r="AF32" s="683"/>
      <c r="AG32" s="683"/>
      <c r="AH32" s="683"/>
      <c r="AI32" s="683"/>
      <c r="AJ32" s="683"/>
      <c r="AK32" s="683"/>
      <c r="AL32" s="684" t="s">
        <v>233</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99.4</v>
      </c>
      <c r="BH32" s="749"/>
      <c r="BI32" s="749"/>
      <c r="BJ32" s="749"/>
      <c r="BK32" s="749"/>
      <c r="BL32" s="749"/>
      <c r="BM32" s="750">
        <v>98.3</v>
      </c>
      <c r="BN32" s="749"/>
      <c r="BO32" s="749"/>
      <c r="BP32" s="749"/>
      <c r="BQ32" s="751"/>
      <c r="BR32" s="748">
        <v>99.4</v>
      </c>
      <c r="BS32" s="749"/>
      <c r="BT32" s="749"/>
      <c r="BU32" s="749"/>
      <c r="BV32" s="749"/>
      <c r="BW32" s="749"/>
      <c r="BX32" s="750">
        <v>98.4</v>
      </c>
      <c r="BY32" s="749"/>
      <c r="BZ32" s="749"/>
      <c r="CA32" s="749"/>
      <c r="CB32" s="751"/>
      <c r="CD32" s="746"/>
      <c r="CE32" s="747"/>
      <c r="CF32" s="694" t="s">
        <v>317</v>
      </c>
      <c r="CG32" s="695"/>
      <c r="CH32" s="695"/>
      <c r="CI32" s="695"/>
      <c r="CJ32" s="695"/>
      <c r="CK32" s="695"/>
      <c r="CL32" s="695"/>
      <c r="CM32" s="695"/>
      <c r="CN32" s="695"/>
      <c r="CO32" s="695"/>
      <c r="CP32" s="695"/>
      <c r="CQ32" s="696"/>
      <c r="CR32" s="679" t="s">
        <v>128</v>
      </c>
      <c r="CS32" s="680"/>
      <c r="CT32" s="680"/>
      <c r="CU32" s="680"/>
      <c r="CV32" s="680"/>
      <c r="CW32" s="680"/>
      <c r="CX32" s="680"/>
      <c r="CY32" s="681"/>
      <c r="CZ32" s="684" t="s">
        <v>128</v>
      </c>
      <c r="DA32" s="713"/>
      <c r="DB32" s="713"/>
      <c r="DC32" s="717"/>
      <c r="DD32" s="688" t="s">
        <v>233</v>
      </c>
      <c r="DE32" s="680"/>
      <c r="DF32" s="680"/>
      <c r="DG32" s="680"/>
      <c r="DH32" s="680"/>
      <c r="DI32" s="680"/>
      <c r="DJ32" s="680"/>
      <c r="DK32" s="681"/>
      <c r="DL32" s="688" t="s">
        <v>128</v>
      </c>
      <c r="DM32" s="680"/>
      <c r="DN32" s="680"/>
      <c r="DO32" s="680"/>
      <c r="DP32" s="680"/>
      <c r="DQ32" s="680"/>
      <c r="DR32" s="680"/>
      <c r="DS32" s="680"/>
      <c r="DT32" s="680"/>
      <c r="DU32" s="680"/>
      <c r="DV32" s="681"/>
      <c r="DW32" s="684" t="s">
        <v>128</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301982</v>
      </c>
      <c r="S33" s="680"/>
      <c r="T33" s="680"/>
      <c r="U33" s="680"/>
      <c r="V33" s="680"/>
      <c r="W33" s="680"/>
      <c r="X33" s="680"/>
      <c r="Y33" s="681"/>
      <c r="Z33" s="682">
        <v>1.9</v>
      </c>
      <c r="AA33" s="682"/>
      <c r="AB33" s="682"/>
      <c r="AC33" s="682"/>
      <c r="AD33" s="683" t="s">
        <v>233</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8062433</v>
      </c>
      <c r="CS33" s="715"/>
      <c r="CT33" s="715"/>
      <c r="CU33" s="715"/>
      <c r="CV33" s="715"/>
      <c r="CW33" s="715"/>
      <c r="CX33" s="715"/>
      <c r="CY33" s="716"/>
      <c r="CZ33" s="684">
        <v>51.2</v>
      </c>
      <c r="DA33" s="713"/>
      <c r="DB33" s="713"/>
      <c r="DC33" s="717"/>
      <c r="DD33" s="688">
        <v>7035954</v>
      </c>
      <c r="DE33" s="715"/>
      <c r="DF33" s="715"/>
      <c r="DG33" s="715"/>
      <c r="DH33" s="715"/>
      <c r="DI33" s="715"/>
      <c r="DJ33" s="715"/>
      <c r="DK33" s="716"/>
      <c r="DL33" s="688">
        <v>4102808</v>
      </c>
      <c r="DM33" s="715"/>
      <c r="DN33" s="715"/>
      <c r="DO33" s="715"/>
      <c r="DP33" s="715"/>
      <c r="DQ33" s="715"/>
      <c r="DR33" s="715"/>
      <c r="DS33" s="715"/>
      <c r="DT33" s="715"/>
      <c r="DU33" s="715"/>
      <c r="DV33" s="716"/>
      <c r="DW33" s="684">
        <v>42.1</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563859</v>
      </c>
      <c r="S34" s="680"/>
      <c r="T34" s="680"/>
      <c r="U34" s="680"/>
      <c r="V34" s="680"/>
      <c r="W34" s="680"/>
      <c r="X34" s="680"/>
      <c r="Y34" s="681"/>
      <c r="Z34" s="682">
        <v>3.5</v>
      </c>
      <c r="AA34" s="682"/>
      <c r="AB34" s="682"/>
      <c r="AC34" s="682"/>
      <c r="AD34" s="683">
        <v>17086</v>
      </c>
      <c r="AE34" s="683"/>
      <c r="AF34" s="683"/>
      <c r="AG34" s="683"/>
      <c r="AH34" s="683"/>
      <c r="AI34" s="683"/>
      <c r="AJ34" s="683"/>
      <c r="AK34" s="683"/>
      <c r="AL34" s="684">
        <v>0.2</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2529578</v>
      </c>
      <c r="CS34" s="680"/>
      <c r="CT34" s="680"/>
      <c r="CU34" s="680"/>
      <c r="CV34" s="680"/>
      <c r="CW34" s="680"/>
      <c r="CX34" s="680"/>
      <c r="CY34" s="681"/>
      <c r="CZ34" s="684">
        <v>16.100000000000001</v>
      </c>
      <c r="DA34" s="713"/>
      <c r="DB34" s="713"/>
      <c r="DC34" s="717"/>
      <c r="DD34" s="688">
        <v>1881186</v>
      </c>
      <c r="DE34" s="680"/>
      <c r="DF34" s="680"/>
      <c r="DG34" s="680"/>
      <c r="DH34" s="680"/>
      <c r="DI34" s="680"/>
      <c r="DJ34" s="680"/>
      <c r="DK34" s="681"/>
      <c r="DL34" s="688">
        <v>1732279</v>
      </c>
      <c r="DM34" s="680"/>
      <c r="DN34" s="680"/>
      <c r="DO34" s="680"/>
      <c r="DP34" s="680"/>
      <c r="DQ34" s="680"/>
      <c r="DR34" s="680"/>
      <c r="DS34" s="680"/>
      <c r="DT34" s="680"/>
      <c r="DU34" s="680"/>
      <c r="DV34" s="681"/>
      <c r="DW34" s="684">
        <v>17.8</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666900</v>
      </c>
      <c r="S35" s="680"/>
      <c r="T35" s="680"/>
      <c r="U35" s="680"/>
      <c r="V35" s="680"/>
      <c r="W35" s="680"/>
      <c r="X35" s="680"/>
      <c r="Y35" s="681"/>
      <c r="Z35" s="682">
        <v>4.0999999999999996</v>
      </c>
      <c r="AA35" s="682"/>
      <c r="AB35" s="682"/>
      <c r="AC35" s="682"/>
      <c r="AD35" s="683" t="s">
        <v>233</v>
      </c>
      <c r="AE35" s="683"/>
      <c r="AF35" s="683"/>
      <c r="AG35" s="683"/>
      <c r="AH35" s="683"/>
      <c r="AI35" s="683"/>
      <c r="AJ35" s="683"/>
      <c r="AK35" s="683"/>
      <c r="AL35" s="684" t="s">
        <v>128</v>
      </c>
      <c r="AM35" s="685"/>
      <c r="AN35" s="685"/>
      <c r="AO35" s="686"/>
      <c r="AP35" s="234"/>
      <c r="AQ35" s="752" t="s">
        <v>325</v>
      </c>
      <c r="AR35" s="753"/>
      <c r="AS35" s="753"/>
      <c r="AT35" s="753"/>
      <c r="AU35" s="753"/>
      <c r="AV35" s="753"/>
      <c r="AW35" s="753"/>
      <c r="AX35" s="753"/>
      <c r="AY35" s="754"/>
      <c r="AZ35" s="668">
        <v>1614485</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265233</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97221</v>
      </c>
      <c r="CS35" s="715"/>
      <c r="CT35" s="715"/>
      <c r="CU35" s="715"/>
      <c r="CV35" s="715"/>
      <c r="CW35" s="715"/>
      <c r="CX35" s="715"/>
      <c r="CY35" s="716"/>
      <c r="CZ35" s="684">
        <v>0.6</v>
      </c>
      <c r="DA35" s="713"/>
      <c r="DB35" s="713"/>
      <c r="DC35" s="717"/>
      <c r="DD35" s="688">
        <v>82907</v>
      </c>
      <c r="DE35" s="715"/>
      <c r="DF35" s="715"/>
      <c r="DG35" s="715"/>
      <c r="DH35" s="715"/>
      <c r="DI35" s="715"/>
      <c r="DJ35" s="715"/>
      <c r="DK35" s="716"/>
      <c r="DL35" s="688">
        <v>82679</v>
      </c>
      <c r="DM35" s="715"/>
      <c r="DN35" s="715"/>
      <c r="DO35" s="715"/>
      <c r="DP35" s="715"/>
      <c r="DQ35" s="715"/>
      <c r="DR35" s="715"/>
      <c r="DS35" s="715"/>
      <c r="DT35" s="715"/>
      <c r="DU35" s="715"/>
      <c r="DV35" s="716"/>
      <c r="DW35" s="684">
        <v>0.8</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233</v>
      </c>
      <c r="AA36" s="682"/>
      <c r="AB36" s="682"/>
      <c r="AC36" s="682"/>
      <c r="AD36" s="683" t="s">
        <v>233</v>
      </c>
      <c r="AE36" s="683"/>
      <c r="AF36" s="683"/>
      <c r="AG36" s="683"/>
      <c r="AH36" s="683"/>
      <c r="AI36" s="683"/>
      <c r="AJ36" s="683"/>
      <c r="AK36" s="683"/>
      <c r="AL36" s="684" t="s">
        <v>233</v>
      </c>
      <c r="AM36" s="685"/>
      <c r="AN36" s="685"/>
      <c r="AO36" s="686"/>
      <c r="AQ36" s="756" t="s">
        <v>329</v>
      </c>
      <c r="AR36" s="757"/>
      <c r="AS36" s="757"/>
      <c r="AT36" s="757"/>
      <c r="AU36" s="757"/>
      <c r="AV36" s="757"/>
      <c r="AW36" s="757"/>
      <c r="AX36" s="757"/>
      <c r="AY36" s="758"/>
      <c r="AZ36" s="679">
        <v>755600</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252760</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2233439</v>
      </c>
      <c r="CS36" s="680"/>
      <c r="CT36" s="680"/>
      <c r="CU36" s="680"/>
      <c r="CV36" s="680"/>
      <c r="CW36" s="680"/>
      <c r="CX36" s="680"/>
      <c r="CY36" s="681"/>
      <c r="CZ36" s="684">
        <v>14.2</v>
      </c>
      <c r="DA36" s="713"/>
      <c r="DB36" s="713"/>
      <c r="DC36" s="717"/>
      <c r="DD36" s="688">
        <v>2129933</v>
      </c>
      <c r="DE36" s="680"/>
      <c r="DF36" s="680"/>
      <c r="DG36" s="680"/>
      <c r="DH36" s="680"/>
      <c r="DI36" s="680"/>
      <c r="DJ36" s="680"/>
      <c r="DK36" s="681"/>
      <c r="DL36" s="688">
        <v>1658866</v>
      </c>
      <c r="DM36" s="680"/>
      <c r="DN36" s="680"/>
      <c r="DO36" s="680"/>
      <c r="DP36" s="680"/>
      <c r="DQ36" s="680"/>
      <c r="DR36" s="680"/>
      <c r="DS36" s="680"/>
      <c r="DT36" s="680"/>
      <c r="DU36" s="680"/>
      <c r="DV36" s="681"/>
      <c r="DW36" s="684">
        <v>17</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390000</v>
      </c>
      <c r="S37" s="680"/>
      <c r="T37" s="680"/>
      <c r="U37" s="680"/>
      <c r="V37" s="680"/>
      <c r="W37" s="680"/>
      <c r="X37" s="680"/>
      <c r="Y37" s="681"/>
      <c r="Z37" s="682">
        <v>2.4</v>
      </c>
      <c r="AA37" s="682"/>
      <c r="AB37" s="682"/>
      <c r="AC37" s="682"/>
      <c r="AD37" s="683" t="s">
        <v>128</v>
      </c>
      <c r="AE37" s="683"/>
      <c r="AF37" s="683"/>
      <c r="AG37" s="683"/>
      <c r="AH37" s="683"/>
      <c r="AI37" s="683"/>
      <c r="AJ37" s="683"/>
      <c r="AK37" s="683"/>
      <c r="AL37" s="684" t="s">
        <v>128</v>
      </c>
      <c r="AM37" s="685"/>
      <c r="AN37" s="685"/>
      <c r="AO37" s="686"/>
      <c r="AQ37" s="756" t="s">
        <v>333</v>
      </c>
      <c r="AR37" s="757"/>
      <c r="AS37" s="757"/>
      <c r="AT37" s="757"/>
      <c r="AU37" s="757"/>
      <c r="AV37" s="757"/>
      <c r="AW37" s="757"/>
      <c r="AX37" s="757"/>
      <c r="AY37" s="758"/>
      <c r="AZ37" s="679">
        <v>17579</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6034</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1660198</v>
      </c>
      <c r="CS37" s="715"/>
      <c r="CT37" s="715"/>
      <c r="CU37" s="715"/>
      <c r="CV37" s="715"/>
      <c r="CW37" s="715"/>
      <c r="CX37" s="715"/>
      <c r="CY37" s="716"/>
      <c r="CZ37" s="684">
        <v>10.6</v>
      </c>
      <c r="DA37" s="713"/>
      <c r="DB37" s="713"/>
      <c r="DC37" s="717"/>
      <c r="DD37" s="688">
        <v>1660176</v>
      </c>
      <c r="DE37" s="715"/>
      <c r="DF37" s="715"/>
      <c r="DG37" s="715"/>
      <c r="DH37" s="715"/>
      <c r="DI37" s="715"/>
      <c r="DJ37" s="715"/>
      <c r="DK37" s="716"/>
      <c r="DL37" s="688">
        <v>1285168</v>
      </c>
      <c r="DM37" s="715"/>
      <c r="DN37" s="715"/>
      <c r="DO37" s="715"/>
      <c r="DP37" s="715"/>
      <c r="DQ37" s="715"/>
      <c r="DR37" s="715"/>
      <c r="DS37" s="715"/>
      <c r="DT37" s="715"/>
      <c r="DU37" s="715"/>
      <c r="DV37" s="716"/>
      <c r="DW37" s="684">
        <v>13.2</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16078641</v>
      </c>
      <c r="S38" s="760"/>
      <c r="T38" s="760"/>
      <c r="U38" s="760"/>
      <c r="V38" s="760"/>
      <c r="W38" s="760"/>
      <c r="X38" s="760"/>
      <c r="Y38" s="761"/>
      <c r="Z38" s="762">
        <v>100</v>
      </c>
      <c r="AA38" s="762"/>
      <c r="AB38" s="762"/>
      <c r="AC38" s="762"/>
      <c r="AD38" s="763">
        <v>9346326</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128</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9838</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1596906</v>
      </c>
      <c r="CS38" s="680"/>
      <c r="CT38" s="680"/>
      <c r="CU38" s="680"/>
      <c r="CV38" s="680"/>
      <c r="CW38" s="680"/>
      <c r="CX38" s="680"/>
      <c r="CY38" s="681"/>
      <c r="CZ38" s="684">
        <v>10.1</v>
      </c>
      <c r="DA38" s="713"/>
      <c r="DB38" s="713"/>
      <c r="DC38" s="717"/>
      <c r="DD38" s="688">
        <v>1384584</v>
      </c>
      <c r="DE38" s="680"/>
      <c r="DF38" s="680"/>
      <c r="DG38" s="680"/>
      <c r="DH38" s="680"/>
      <c r="DI38" s="680"/>
      <c r="DJ38" s="680"/>
      <c r="DK38" s="681"/>
      <c r="DL38" s="688">
        <v>628984</v>
      </c>
      <c r="DM38" s="680"/>
      <c r="DN38" s="680"/>
      <c r="DO38" s="680"/>
      <c r="DP38" s="680"/>
      <c r="DQ38" s="680"/>
      <c r="DR38" s="680"/>
      <c r="DS38" s="680"/>
      <c r="DT38" s="680"/>
      <c r="DU38" s="680"/>
      <c r="DV38" s="681"/>
      <c r="DW38" s="684">
        <v>6.5</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t="s">
        <v>233</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101</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1567289</v>
      </c>
      <c r="CS39" s="715"/>
      <c r="CT39" s="715"/>
      <c r="CU39" s="715"/>
      <c r="CV39" s="715"/>
      <c r="CW39" s="715"/>
      <c r="CX39" s="715"/>
      <c r="CY39" s="716"/>
      <c r="CZ39" s="684">
        <v>10</v>
      </c>
      <c r="DA39" s="713"/>
      <c r="DB39" s="713"/>
      <c r="DC39" s="717"/>
      <c r="DD39" s="688">
        <v>1557344</v>
      </c>
      <c r="DE39" s="715"/>
      <c r="DF39" s="715"/>
      <c r="DG39" s="715"/>
      <c r="DH39" s="715"/>
      <c r="DI39" s="715"/>
      <c r="DJ39" s="715"/>
      <c r="DK39" s="716"/>
      <c r="DL39" s="688" t="s">
        <v>128</v>
      </c>
      <c r="DM39" s="715"/>
      <c r="DN39" s="715"/>
      <c r="DO39" s="715"/>
      <c r="DP39" s="715"/>
      <c r="DQ39" s="715"/>
      <c r="DR39" s="715"/>
      <c r="DS39" s="715"/>
      <c r="DT39" s="715"/>
      <c r="DU39" s="715"/>
      <c r="DV39" s="716"/>
      <c r="DW39" s="684" t="s">
        <v>233</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351190</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128</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38000</v>
      </c>
      <c r="CS40" s="680"/>
      <c r="CT40" s="680"/>
      <c r="CU40" s="680"/>
      <c r="CV40" s="680"/>
      <c r="CW40" s="680"/>
      <c r="CX40" s="680"/>
      <c r="CY40" s="681"/>
      <c r="CZ40" s="684">
        <v>0.2</v>
      </c>
      <c r="DA40" s="713"/>
      <c r="DB40" s="713"/>
      <c r="DC40" s="717"/>
      <c r="DD40" s="688" t="s">
        <v>233</v>
      </c>
      <c r="DE40" s="680"/>
      <c r="DF40" s="680"/>
      <c r="DG40" s="680"/>
      <c r="DH40" s="680"/>
      <c r="DI40" s="680"/>
      <c r="DJ40" s="680"/>
      <c r="DK40" s="681"/>
      <c r="DL40" s="688" t="s">
        <v>128</v>
      </c>
      <c r="DM40" s="680"/>
      <c r="DN40" s="680"/>
      <c r="DO40" s="680"/>
      <c r="DP40" s="680"/>
      <c r="DQ40" s="680"/>
      <c r="DR40" s="680"/>
      <c r="DS40" s="680"/>
      <c r="DT40" s="680"/>
      <c r="DU40" s="680"/>
      <c r="DV40" s="681"/>
      <c r="DW40" s="684" t="s">
        <v>233</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490116</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298</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233</v>
      </c>
      <c r="DA41" s="713"/>
      <c r="DB41" s="713"/>
      <c r="DC41" s="717"/>
      <c r="DD41" s="688" t="s">
        <v>233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1319501</v>
      </c>
      <c r="CS42" s="680"/>
      <c r="CT42" s="680"/>
      <c r="CU42" s="680"/>
      <c r="CV42" s="680"/>
      <c r="CW42" s="680"/>
      <c r="CX42" s="680"/>
      <c r="CY42" s="681"/>
      <c r="CZ42" s="684">
        <v>8.4</v>
      </c>
      <c r="DA42" s="685"/>
      <c r="DB42" s="685"/>
      <c r="DC42" s="780"/>
      <c r="DD42" s="688">
        <v>831155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62836</v>
      </c>
      <c r="CS43" s="715"/>
      <c r="CT43" s="715"/>
      <c r="CU43" s="715"/>
      <c r="CV43" s="715"/>
      <c r="CW43" s="715"/>
      <c r="CX43" s="715"/>
      <c r="CY43" s="716"/>
      <c r="CZ43" s="684">
        <v>0.4</v>
      </c>
      <c r="DA43" s="713"/>
      <c r="DB43" s="713"/>
      <c r="DC43" s="717"/>
      <c r="DD43" s="688">
        <v>62836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306</v>
      </c>
      <c r="CE44" s="792"/>
      <c r="CF44" s="676" t="s">
        <v>355</v>
      </c>
      <c r="CG44" s="677"/>
      <c r="CH44" s="677"/>
      <c r="CI44" s="677"/>
      <c r="CJ44" s="677"/>
      <c r="CK44" s="677"/>
      <c r="CL44" s="677"/>
      <c r="CM44" s="677"/>
      <c r="CN44" s="677"/>
      <c r="CO44" s="677"/>
      <c r="CP44" s="677"/>
      <c r="CQ44" s="678"/>
      <c r="CR44" s="679">
        <v>1299748</v>
      </c>
      <c r="CS44" s="680"/>
      <c r="CT44" s="680"/>
      <c r="CU44" s="680"/>
      <c r="CV44" s="680"/>
      <c r="CW44" s="680"/>
      <c r="CX44" s="680"/>
      <c r="CY44" s="681"/>
      <c r="CZ44" s="684">
        <v>8.3000000000000007</v>
      </c>
      <c r="DA44" s="685"/>
      <c r="DB44" s="685"/>
      <c r="DC44" s="780"/>
      <c r="DD44" s="688">
        <v>817102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477277</v>
      </c>
      <c r="CS45" s="715"/>
      <c r="CT45" s="715"/>
      <c r="CU45" s="715"/>
      <c r="CV45" s="715"/>
      <c r="CW45" s="715"/>
      <c r="CX45" s="715"/>
      <c r="CY45" s="716"/>
      <c r="CZ45" s="684">
        <v>3</v>
      </c>
      <c r="DA45" s="713"/>
      <c r="DB45" s="713"/>
      <c r="DC45" s="717"/>
      <c r="DD45" s="688">
        <v>173302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821687</v>
      </c>
      <c r="CS46" s="680"/>
      <c r="CT46" s="680"/>
      <c r="CU46" s="680"/>
      <c r="CV46" s="680"/>
      <c r="CW46" s="680"/>
      <c r="CX46" s="680"/>
      <c r="CY46" s="681"/>
      <c r="CZ46" s="684">
        <v>5.2</v>
      </c>
      <c r="DA46" s="685"/>
      <c r="DB46" s="685"/>
      <c r="DC46" s="780"/>
      <c r="DD46" s="688">
        <v>643016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19753</v>
      </c>
      <c r="CS47" s="715"/>
      <c r="CT47" s="715"/>
      <c r="CU47" s="715"/>
      <c r="CV47" s="715"/>
      <c r="CW47" s="715"/>
      <c r="CX47" s="715"/>
      <c r="CY47" s="716"/>
      <c r="CZ47" s="684">
        <v>0.1</v>
      </c>
      <c r="DA47" s="713"/>
      <c r="DB47" s="713"/>
      <c r="DC47" s="717"/>
      <c r="DD47" s="688">
        <v>14053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233</v>
      </c>
      <c r="DA48" s="685"/>
      <c r="DB48" s="685"/>
      <c r="DC48" s="780"/>
      <c r="DD48" s="688" t="s">
        <v>233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15735051</v>
      </c>
      <c r="CS49" s="749"/>
      <c r="CT49" s="749"/>
      <c r="CU49" s="749"/>
      <c r="CV49" s="749"/>
      <c r="CW49" s="749"/>
      <c r="CX49" s="749"/>
      <c r="CY49" s="781"/>
      <c r="CZ49" s="764">
        <v>100</v>
      </c>
      <c r="DA49" s="782"/>
      <c r="DB49" s="782"/>
      <c r="DC49" s="783"/>
      <c r="DD49" s="784">
        <v>12057500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PP5TktIZRShcir0n7Y2eN3pLIHSGffO+wYYT49eRXcvsG60eUp331DMVYkFPpqffA6bVSPDpdDguMqLPeCTHeA==" saltValue="SpyZ1jQqzpZKyNITI7h0m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16031</v>
      </c>
      <c r="R7" s="815"/>
      <c r="S7" s="815"/>
      <c r="T7" s="815"/>
      <c r="U7" s="815"/>
      <c r="V7" s="815">
        <v>15687</v>
      </c>
      <c r="W7" s="815"/>
      <c r="X7" s="815"/>
      <c r="Y7" s="815"/>
      <c r="Z7" s="815"/>
      <c r="AA7" s="815">
        <v>344</v>
      </c>
      <c r="AB7" s="815"/>
      <c r="AC7" s="815"/>
      <c r="AD7" s="815"/>
      <c r="AE7" s="816"/>
      <c r="AF7" s="817">
        <v>313</v>
      </c>
      <c r="AG7" s="818"/>
      <c r="AH7" s="818"/>
      <c r="AI7" s="818"/>
      <c r="AJ7" s="819"/>
      <c r="AK7" s="854">
        <v>1547</v>
      </c>
      <c r="AL7" s="855"/>
      <c r="AM7" s="855"/>
      <c r="AN7" s="855"/>
      <c r="AO7" s="855"/>
      <c r="AP7" s="855">
        <v>8569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594</v>
      </c>
      <c r="BT7" s="859"/>
      <c r="BU7" s="859"/>
      <c r="BV7" s="859"/>
      <c r="BW7" s="859"/>
      <c r="BX7" s="859"/>
      <c r="BY7" s="859"/>
      <c r="BZ7" s="859"/>
      <c r="CA7" s="859"/>
      <c r="CB7" s="859"/>
      <c r="CC7" s="859"/>
      <c r="CD7" s="859"/>
      <c r="CE7" s="859"/>
      <c r="CF7" s="859"/>
      <c r="CG7" s="860"/>
      <c r="CH7" s="851">
        <v>-1</v>
      </c>
      <c r="CI7" s="852"/>
      <c r="CJ7" s="852"/>
      <c r="CK7" s="852"/>
      <c r="CL7" s="853"/>
      <c r="CM7" s="851">
        <v>98</v>
      </c>
      <c r="CN7" s="852"/>
      <c r="CO7" s="852"/>
      <c r="CP7" s="852"/>
      <c r="CQ7" s="853"/>
      <c r="CR7" s="851">
        <v>1</v>
      </c>
      <c r="CS7" s="852"/>
      <c r="CT7" s="852"/>
      <c r="CU7" s="852"/>
      <c r="CV7" s="853"/>
      <c r="CW7" s="851" t="s">
        <v>598</v>
      </c>
      <c r="CX7" s="852"/>
      <c r="CY7" s="852"/>
      <c r="CZ7" s="852"/>
      <c r="DA7" s="853"/>
      <c r="DB7" s="851" t="s">
        <v>598</v>
      </c>
      <c r="DC7" s="852"/>
      <c r="DD7" s="852"/>
      <c r="DE7" s="852"/>
      <c r="DF7" s="853"/>
      <c r="DG7" s="851">
        <v>226</v>
      </c>
      <c r="DH7" s="852"/>
      <c r="DI7" s="852"/>
      <c r="DJ7" s="852"/>
      <c r="DK7" s="853"/>
      <c r="DL7" s="851" t="s">
        <v>598</v>
      </c>
      <c r="DM7" s="852"/>
      <c r="DN7" s="852"/>
      <c r="DO7" s="852"/>
      <c r="DP7" s="853"/>
      <c r="DQ7" s="851" t="s">
        <v>598</v>
      </c>
      <c r="DR7" s="852"/>
      <c r="DS7" s="852"/>
      <c r="DT7" s="852"/>
      <c r="DU7" s="853"/>
      <c r="DV7" s="832"/>
      <c r="DW7" s="833"/>
      <c r="DX7" s="833"/>
      <c r="DY7" s="833"/>
      <c r="DZ7" s="834"/>
      <c r="EA7" s="254"/>
    </row>
    <row r="8" spans="1:131" s="255" customFormat="1" ht="26.25" customHeight="1" x14ac:dyDescent="0.15">
      <c r="A8" s="261">
        <v>2</v>
      </c>
      <c r="B8" s="835" t="s">
        <v>384</v>
      </c>
      <c r="C8" s="836"/>
      <c r="D8" s="836"/>
      <c r="E8" s="836"/>
      <c r="F8" s="836"/>
      <c r="G8" s="836"/>
      <c r="H8" s="836"/>
      <c r="I8" s="836"/>
      <c r="J8" s="836"/>
      <c r="K8" s="836"/>
      <c r="L8" s="836"/>
      <c r="M8" s="836"/>
      <c r="N8" s="836"/>
      <c r="O8" s="836"/>
      <c r="P8" s="837"/>
      <c r="Q8" s="838">
        <v>48</v>
      </c>
      <c r="R8" s="839"/>
      <c r="S8" s="839"/>
      <c r="T8" s="839"/>
      <c r="U8" s="839"/>
      <c r="V8" s="839">
        <v>48</v>
      </c>
      <c r="W8" s="839"/>
      <c r="X8" s="839"/>
      <c r="Y8" s="839"/>
      <c r="Z8" s="839"/>
      <c r="AA8" s="839" t="s">
        <v>598</v>
      </c>
      <c r="AB8" s="839"/>
      <c r="AC8" s="839"/>
      <c r="AD8" s="839"/>
      <c r="AE8" s="840"/>
      <c r="AF8" s="841" t="s">
        <v>598</v>
      </c>
      <c r="AG8" s="842"/>
      <c r="AH8" s="842"/>
      <c r="AI8" s="842"/>
      <c r="AJ8" s="843"/>
      <c r="AK8" s="844" t="s">
        <v>599</v>
      </c>
      <c r="AL8" s="845"/>
      <c r="AM8" s="845"/>
      <c r="AN8" s="845"/>
      <c r="AO8" s="845"/>
      <c r="AP8" s="845" t="s">
        <v>600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16079</v>
      </c>
      <c r="R23" s="874"/>
      <c r="S23" s="874"/>
      <c r="T23" s="874"/>
      <c r="U23" s="874"/>
      <c r="V23" s="874">
        <v>15735</v>
      </c>
      <c r="W23" s="874"/>
      <c r="X23" s="874"/>
      <c r="Y23" s="874"/>
      <c r="Z23" s="874"/>
      <c r="AA23" s="874">
        <v>344</v>
      </c>
      <c r="AB23" s="874"/>
      <c r="AC23" s="874"/>
      <c r="AD23" s="874"/>
      <c r="AE23" s="875"/>
      <c r="AF23" s="876">
        <v>313</v>
      </c>
      <c r="AG23" s="874"/>
      <c r="AH23" s="874"/>
      <c r="AI23" s="874"/>
      <c r="AJ23" s="877"/>
      <c r="AK23" s="878"/>
      <c r="AL23" s="879"/>
      <c r="AM23" s="879"/>
      <c r="AN23" s="879"/>
      <c r="AO23" s="879"/>
      <c r="AP23" s="874">
        <v>8569</v>
      </c>
      <c r="AQ23" s="874"/>
      <c r="AR23" s="874"/>
      <c r="AS23" s="874"/>
      <c r="AT23" s="874"/>
      <c r="AU23" s="880"/>
      <c r="AV23" s="880"/>
      <c r="AW23" s="880"/>
      <c r="AX23" s="880"/>
      <c r="AY23" s="881"/>
      <c r="AZ23" s="889" t="s">
        <v>603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4664</v>
      </c>
      <c r="R28" s="903"/>
      <c r="S28" s="903"/>
      <c r="T28" s="903"/>
      <c r="U28" s="903"/>
      <c r="V28" s="903">
        <v>4398</v>
      </c>
      <c r="W28" s="903"/>
      <c r="X28" s="903"/>
      <c r="Y28" s="903"/>
      <c r="Z28" s="903"/>
      <c r="AA28" s="903">
        <v>265</v>
      </c>
      <c r="AB28" s="903"/>
      <c r="AC28" s="903"/>
      <c r="AD28" s="903"/>
      <c r="AE28" s="904"/>
      <c r="AF28" s="905">
        <v>265</v>
      </c>
      <c r="AG28" s="903"/>
      <c r="AH28" s="903"/>
      <c r="AI28" s="903"/>
      <c r="AJ28" s="906"/>
      <c r="AK28" s="907">
        <v>304</v>
      </c>
      <c r="AL28" s="898"/>
      <c r="AM28" s="898"/>
      <c r="AN28" s="898"/>
      <c r="AO28" s="898"/>
      <c r="AP28" s="898" t="s">
        <v>601</v>
      </c>
      <c r="AQ28" s="898"/>
      <c r="AR28" s="898"/>
      <c r="AS28" s="898"/>
      <c r="AT28" s="898"/>
      <c r="AU28" s="898" t="s">
        <v>602</v>
      </c>
      <c r="AV28" s="898"/>
      <c r="AW28" s="898"/>
      <c r="AX28" s="898"/>
      <c r="AY28" s="898"/>
      <c r="AZ28" s="899" t="s">
        <v>579</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613</v>
      </c>
      <c r="R29" s="839"/>
      <c r="S29" s="839"/>
      <c r="T29" s="839"/>
      <c r="U29" s="839"/>
      <c r="V29" s="839">
        <v>612</v>
      </c>
      <c r="W29" s="839"/>
      <c r="X29" s="839"/>
      <c r="Y29" s="839"/>
      <c r="Z29" s="839"/>
      <c r="AA29" s="839">
        <v>1</v>
      </c>
      <c r="AB29" s="839"/>
      <c r="AC29" s="839"/>
      <c r="AD29" s="839"/>
      <c r="AE29" s="840"/>
      <c r="AF29" s="841">
        <v>1</v>
      </c>
      <c r="AG29" s="842"/>
      <c r="AH29" s="842"/>
      <c r="AI29" s="842"/>
      <c r="AJ29" s="843"/>
      <c r="AK29" s="910">
        <v>90</v>
      </c>
      <c r="AL29" s="911"/>
      <c r="AM29" s="911"/>
      <c r="AN29" s="911"/>
      <c r="AO29" s="911"/>
      <c r="AP29" s="911" t="s">
        <v>598</v>
      </c>
      <c r="AQ29" s="911"/>
      <c r="AR29" s="911"/>
      <c r="AS29" s="911"/>
      <c r="AT29" s="911"/>
      <c r="AU29" s="911" t="s">
        <v>603</v>
      </c>
      <c r="AV29" s="911"/>
      <c r="AW29" s="911"/>
      <c r="AX29" s="911"/>
      <c r="AY29" s="911"/>
      <c r="AZ29" s="912" t="s">
        <v>578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952</v>
      </c>
      <c r="R30" s="839"/>
      <c r="S30" s="839"/>
      <c r="T30" s="839"/>
      <c r="U30" s="839"/>
      <c r="V30" s="839">
        <v>773</v>
      </c>
      <c r="W30" s="839"/>
      <c r="X30" s="839"/>
      <c r="Y30" s="839"/>
      <c r="Z30" s="839"/>
      <c r="AA30" s="839">
        <v>179</v>
      </c>
      <c r="AB30" s="839"/>
      <c r="AC30" s="839"/>
      <c r="AD30" s="839"/>
      <c r="AE30" s="840"/>
      <c r="AF30" s="841">
        <v>1475</v>
      </c>
      <c r="AG30" s="842"/>
      <c r="AH30" s="842"/>
      <c r="AI30" s="842"/>
      <c r="AJ30" s="843"/>
      <c r="AK30" s="910">
        <v>1</v>
      </c>
      <c r="AL30" s="911"/>
      <c r="AM30" s="911"/>
      <c r="AN30" s="911"/>
      <c r="AO30" s="911"/>
      <c r="AP30" s="911">
        <v>21</v>
      </c>
      <c r="AQ30" s="911"/>
      <c r="AR30" s="911"/>
      <c r="AS30" s="911"/>
      <c r="AT30" s="911"/>
      <c r="AU30" s="911" t="s">
        <v>599</v>
      </c>
      <c r="AV30" s="911"/>
      <c r="AW30" s="911"/>
      <c r="AX30" s="911"/>
      <c r="AY30" s="911"/>
      <c r="AZ30" s="912" t="s">
        <v>578</v>
      </c>
      <c r="BA30" s="912"/>
      <c r="BB30" s="912"/>
      <c r="BC30" s="912"/>
      <c r="BD30" s="912"/>
      <c r="BE30" s="908" t="s">
        <v>402</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1382</v>
      </c>
      <c r="R31" s="839"/>
      <c r="S31" s="839"/>
      <c r="T31" s="839"/>
      <c r="U31" s="839"/>
      <c r="V31" s="839">
        <v>1328</v>
      </c>
      <c r="W31" s="839"/>
      <c r="X31" s="839"/>
      <c r="Y31" s="839"/>
      <c r="Z31" s="839"/>
      <c r="AA31" s="839">
        <v>53</v>
      </c>
      <c r="AB31" s="839"/>
      <c r="AC31" s="839"/>
      <c r="AD31" s="839"/>
      <c r="AE31" s="840"/>
      <c r="AF31" s="841">
        <v>40</v>
      </c>
      <c r="AG31" s="842"/>
      <c r="AH31" s="842"/>
      <c r="AI31" s="842"/>
      <c r="AJ31" s="843"/>
      <c r="AK31" s="910">
        <v>756</v>
      </c>
      <c r="AL31" s="911"/>
      <c r="AM31" s="911"/>
      <c r="AN31" s="911"/>
      <c r="AO31" s="911"/>
      <c r="AP31" s="911">
        <v>8028</v>
      </c>
      <c r="AQ31" s="911"/>
      <c r="AR31" s="911"/>
      <c r="AS31" s="911"/>
      <c r="AT31" s="911"/>
      <c r="AU31" s="911">
        <v>6648</v>
      </c>
      <c r="AV31" s="911"/>
      <c r="AW31" s="911"/>
      <c r="AX31" s="911"/>
      <c r="AY31" s="911"/>
      <c r="AZ31" s="912" t="s">
        <v>578</v>
      </c>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1781</v>
      </c>
      <c r="AG63" s="922"/>
      <c r="AH63" s="922"/>
      <c r="AI63" s="922"/>
      <c r="AJ63" s="923"/>
      <c r="AK63" s="924"/>
      <c r="AL63" s="919"/>
      <c r="AM63" s="919"/>
      <c r="AN63" s="919"/>
      <c r="AO63" s="919"/>
      <c r="AP63" s="922">
        <v>8049</v>
      </c>
      <c r="AQ63" s="922"/>
      <c r="AR63" s="922"/>
      <c r="AS63" s="922"/>
      <c r="AT63" s="922"/>
      <c r="AU63" s="922">
        <v>6648</v>
      </c>
      <c r="AV63" s="922"/>
      <c r="AW63" s="922"/>
      <c r="AX63" s="922"/>
      <c r="AY63" s="922"/>
      <c r="AZ63" s="926"/>
      <c r="BA63" s="926"/>
      <c r="BB63" s="926"/>
      <c r="BC63" s="926"/>
      <c r="BD63" s="926"/>
      <c r="BE63" s="927"/>
      <c r="BF63" s="927"/>
      <c r="BG63" s="927"/>
      <c r="BH63" s="927"/>
      <c r="BI63" s="928"/>
      <c r="BJ63" s="929" t="s">
        <v>604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411</v>
      </c>
      <c r="W66" s="798"/>
      <c r="X66" s="798"/>
      <c r="Y66" s="798"/>
      <c r="Z66" s="799"/>
      <c r="AA66" s="797" t="s">
        <v>412</v>
      </c>
      <c r="AB66" s="798"/>
      <c r="AC66" s="798"/>
      <c r="AD66" s="798"/>
      <c r="AE66" s="799"/>
      <c r="AF66" s="932" t="s">
        <v>413</v>
      </c>
      <c r="AG66" s="893"/>
      <c r="AH66" s="893"/>
      <c r="AI66" s="893"/>
      <c r="AJ66" s="933"/>
      <c r="AK66" s="797" t="s">
        <v>414</v>
      </c>
      <c r="AL66" s="821"/>
      <c r="AM66" s="821"/>
      <c r="AN66" s="821"/>
      <c r="AO66" s="822"/>
      <c r="AP66" s="797" t="s">
        <v>415</v>
      </c>
      <c r="AQ66" s="798"/>
      <c r="AR66" s="798"/>
      <c r="AS66" s="798"/>
      <c r="AT66" s="799"/>
      <c r="AU66" s="797" t="s">
        <v>416</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587</v>
      </c>
      <c r="C68" s="950"/>
      <c r="D68" s="950"/>
      <c r="E68" s="950"/>
      <c r="F68" s="950"/>
      <c r="G68" s="950"/>
      <c r="H68" s="950"/>
      <c r="I68" s="950"/>
      <c r="J68" s="950"/>
      <c r="K68" s="950"/>
      <c r="L68" s="950"/>
      <c r="M68" s="950"/>
      <c r="N68" s="950"/>
      <c r="O68" s="950"/>
      <c r="P68" s="951"/>
      <c r="Q68" s="952">
        <v>3521</v>
      </c>
      <c r="R68" s="946"/>
      <c r="S68" s="946"/>
      <c r="T68" s="946"/>
      <c r="U68" s="946"/>
      <c r="V68" s="946">
        <v>3504</v>
      </c>
      <c r="W68" s="946"/>
      <c r="X68" s="946"/>
      <c r="Y68" s="946"/>
      <c r="Z68" s="946"/>
      <c r="AA68" s="946">
        <v>17</v>
      </c>
      <c r="AB68" s="946"/>
      <c r="AC68" s="946"/>
      <c r="AD68" s="946"/>
      <c r="AE68" s="946"/>
      <c r="AF68" s="946">
        <v>17</v>
      </c>
      <c r="AG68" s="946"/>
      <c r="AH68" s="946"/>
      <c r="AI68" s="946"/>
      <c r="AJ68" s="946"/>
      <c r="AK68" s="946">
        <v>392</v>
      </c>
      <c r="AL68" s="946"/>
      <c r="AM68" s="946"/>
      <c r="AN68" s="946"/>
      <c r="AO68" s="946"/>
      <c r="AP68" s="946" t="s">
        <v>598</v>
      </c>
      <c r="AQ68" s="946"/>
      <c r="AR68" s="946"/>
      <c r="AS68" s="946"/>
      <c r="AT68" s="946"/>
      <c r="AU68" s="946" t="s">
        <v>607</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588</v>
      </c>
      <c r="C69" s="954"/>
      <c r="D69" s="954"/>
      <c r="E69" s="954"/>
      <c r="F69" s="954"/>
      <c r="G69" s="954"/>
      <c r="H69" s="954"/>
      <c r="I69" s="954"/>
      <c r="J69" s="954"/>
      <c r="K69" s="954"/>
      <c r="L69" s="954"/>
      <c r="M69" s="954"/>
      <c r="N69" s="954"/>
      <c r="O69" s="954"/>
      <c r="P69" s="955"/>
      <c r="Q69" s="956">
        <v>21933</v>
      </c>
      <c r="R69" s="911"/>
      <c r="S69" s="911"/>
      <c r="T69" s="911"/>
      <c r="U69" s="911"/>
      <c r="V69" s="911">
        <v>21453</v>
      </c>
      <c r="W69" s="911"/>
      <c r="X69" s="911"/>
      <c r="Y69" s="911"/>
      <c r="Z69" s="911"/>
      <c r="AA69" s="911">
        <v>480</v>
      </c>
      <c r="AB69" s="911"/>
      <c r="AC69" s="911"/>
      <c r="AD69" s="911"/>
      <c r="AE69" s="911"/>
      <c r="AF69" s="911">
        <v>480</v>
      </c>
      <c r="AG69" s="911"/>
      <c r="AH69" s="911"/>
      <c r="AI69" s="911"/>
      <c r="AJ69" s="911"/>
      <c r="AK69" s="911">
        <v>3386</v>
      </c>
      <c r="AL69" s="911"/>
      <c r="AM69" s="911"/>
      <c r="AN69" s="911"/>
      <c r="AO69" s="911"/>
      <c r="AP69" s="911" t="s">
        <v>605</v>
      </c>
      <c r="AQ69" s="911"/>
      <c r="AR69" s="911"/>
      <c r="AS69" s="911"/>
      <c r="AT69" s="911"/>
      <c r="AU69" s="911" t="s">
        <v>598</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589</v>
      </c>
      <c r="C70" s="954"/>
      <c r="D70" s="954"/>
      <c r="E70" s="954"/>
      <c r="F70" s="954"/>
      <c r="G70" s="954"/>
      <c r="H70" s="954"/>
      <c r="I70" s="954"/>
      <c r="J70" s="954"/>
      <c r="K70" s="954"/>
      <c r="L70" s="954"/>
      <c r="M70" s="954"/>
      <c r="N70" s="954"/>
      <c r="O70" s="954"/>
      <c r="P70" s="955"/>
      <c r="Q70" s="956">
        <v>228</v>
      </c>
      <c r="R70" s="911"/>
      <c r="S70" s="911"/>
      <c r="T70" s="911"/>
      <c r="U70" s="911"/>
      <c r="V70" s="911">
        <v>223</v>
      </c>
      <c r="W70" s="911"/>
      <c r="X70" s="911"/>
      <c r="Y70" s="911"/>
      <c r="Z70" s="911"/>
      <c r="AA70" s="911">
        <v>5</v>
      </c>
      <c r="AB70" s="911"/>
      <c r="AC70" s="911"/>
      <c r="AD70" s="911"/>
      <c r="AE70" s="911"/>
      <c r="AF70" s="911">
        <v>5</v>
      </c>
      <c r="AG70" s="911"/>
      <c r="AH70" s="911"/>
      <c r="AI70" s="911"/>
      <c r="AJ70" s="911"/>
      <c r="AK70" s="911" t="s">
        <v>598</v>
      </c>
      <c r="AL70" s="911"/>
      <c r="AM70" s="911"/>
      <c r="AN70" s="911"/>
      <c r="AO70" s="911"/>
      <c r="AP70" s="911" t="s">
        <v>605</v>
      </c>
      <c r="AQ70" s="911"/>
      <c r="AR70" s="911"/>
      <c r="AS70" s="911"/>
      <c r="AT70" s="911"/>
      <c r="AU70" s="911" t="s">
        <v>608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590</v>
      </c>
      <c r="C71" s="954"/>
      <c r="D71" s="954"/>
      <c r="E71" s="954"/>
      <c r="F71" s="954"/>
      <c r="G71" s="954"/>
      <c r="H71" s="954"/>
      <c r="I71" s="954"/>
      <c r="J71" s="954"/>
      <c r="K71" s="954"/>
      <c r="L71" s="954"/>
      <c r="M71" s="954"/>
      <c r="N71" s="954"/>
      <c r="O71" s="954"/>
      <c r="P71" s="955"/>
      <c r="Q71" s="956">
        <v>108</v>
      </c>
      <c r="R71" s="911"/>
      <c r="S71" s="911"/>
      <c r="T71" s="911"/>
      <c r="U71" s="911"/>
      <c r="V71" s="911">
        <v>105</v>
      </c>
      <c r="W71" s="911"/>
      <c r="X71" s="911"/>
      <c r="Y71" s="911"/>
      <c r="Z71" s="911"/>
      <c r="AA71" s="911">
        <v>3</v>
      </c>
      <c r="AB71" s="911"/>
      <c r="AC71" s="911"/>
      <c r="AD71" s="911"/>
      <c r="AE71" s="911"/>
      <c r="AF71" s="911">
        <v>3</v>
      </c>
      <c r="AG71" s="911"/>
      <c r="AH71" s="911"/>
      <c r="AI71" s="911"/>
      <c r="AJ71" s="911"/>
      <c r="AK71" s="911">
        <v>26</v>
      </c>
      <c r="AL71" s="911"/>
      <c r="AM71" s="911"/>
      <c r="AN71" s="911"/>
      <c r="AO71" s="911"/>
      <c r="AP71" s="911" t="s">
        <v>605</v>
      </c>
      <c r="AQ71" s="911"/>
      <c r="AR71" s="911"/>
      <c r="AS71" s="911"/>
      <c r="AT71" s="911"/>
      <c r="AU71" s="911" t="s">
        <v>598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591</v>
      </c>
      <c r="C72" s="954"/>
      <c r="D72" s="954"/>
      <c r="E72" s="954"/>
      <c r="F72" s="954"/>
      <c r="G72" s="954"/>
      <c r="H72" s="954"/>
      <c r="I72" s="954"/>
      <c r="J72" s="954"/>
      <c r="K72" s="954"/>
      <c r="L72" s="954"/>
      <c r="M72" s="954"/>
      <c r="N72" s="954"/>
      <c r="O72" s="954"/>
      <c r="P72" s="955"/>
      <c r="Q72" s="956">
        <v>12788</v>
      </c>
      <c r="R72" s="911"/>
      <c r="S72" s="911"/>
      <c r="T72" s="911"/>
      <c r="U72" s="911"/>
      <c r="V72" s="911">
        <v>12734</v>
      </c>
      <c r="W72" s="911"/>
      <c r="X72" s="911"/>
      <c r="Y72" s="911"/>
      <c r="Z72" s="911"/>
      <c r="AA72" s="911">
        <v>54</v>
      </c>
      <c r="AB72" s="911"/>
      <c r="AC72" s="911"/>
      <c r="AD72" s="911"/>
      <c r="AE72" s="911"/>
      <c r="AF72" s="911">
        <v>54</v>
      </c>
      <c r="AG72" s="911"/>
      <c r="AH72" s="911"/>
      <c r="AI72" s="911"/>
      <c r="AJ72" s="911"/>
      <c r="AK72" s="911" t="s">
        <v>603</v>
      </c>
      <c r="AL72" s="911"/>
      <c r="AM72" s="911"/>
      <c r="AN72" s="911"/>
      <c r="AO72" s="911"/>
      <c r="AP72" s="911">
        <v>10955</v>
      </c>
      <c r="AQ72" s="911"/>
      <c r="AR72" s="911"/>
      <c r="AS72" s="911"/>
      <c r="AT72" s="911"/>
      <c r="AU72" s="911">
        <v>2309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593</v>
      </c>
      <c r="C73" s="954"/>
      <c r="D73" s="954"/>
      <c r="E73" s="954"/>
      <c r="F73" s="954"/>
      <c r="G73" s="954"/>
      <c r="H73" s="954"/>
      <c r="I73" s="954"/>
      <c r="J73" s="954"/>
      <c r="K73" s="954"/>
      <c r="L73" s="954"/>
      <c r="M73" s="954"/>
      <c r="N73" s="954"/>
      <c r="O73" s="954"/>
      <c r="P73" s="955"/>
      <c r="Q73" s="956">
        <v>2733</v>
      </c>
      <c r="R73" s="911"/>
      <c r="S73" s="911"/>
      <c r="T73" s="911"/>
      <c r="U73" s="911"/>
      <c r="V73" s="911">
        <v>2703</v>
      </c>
      <c r="W73" s="911"/>
      <c r="X73" s="911"/>
      <c r="Y73" s="911"/>
      <c r="Z73" s="911"/>
      <c r="AA73" s="911">
        <v>30</v>
      </c>
      <c r="AB73" s="911"/>
      <c r="AC73" s="911"/>
      <c r="AD73" s="911"/>
      <c r="AE73" s="911"/>
      <c r="AF73" s="911">
        <v>30</v>
      </c>
      <c r="AG73" s="911"/>
      <c r="AH73" s="911"/>
      <c r="AI73" s="911"/>
      <c r="AJ73" s="911"/>
      <c r="AK73" s="911">
        <v>46</v>
      </c>
      <c r="AL73" s="911"/>
      <c r="AM73" s="911"/>
      <c r="AN73" s="911"/>
      <c r="AO73" s="911"/>
      <c r="AP73" s="911">
        <v>524</v>
      </c>
      <c r="AQ73" s="911"/>
      <c r="AR73" s="911"/>
      <c r="AS73" s="911"/>
      <c r="AT73" s="911"/>
      <c r="AU73" s="911">
        <v>258</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592</v>
      </c>
      <c r="C74" s="954"/>
      <c r="D74" s="954"/>
      <c r="E74" s="954"/>
      <c r="F74" s="954"/>
      <c r="G74" s="954"/>
      <c r="H74" s="954"/>
      <c r="I74" s="954"/>
      <c r="J74" s="954"/>
      <c r="K74" s="954"/>
      <c r="L74" s="954"/>
      <c r="M74" s="954"/>
      <c r="N74" s="954"/>
      <c r="O74" s="954"/>
      <c r="P74" s="955"/>
      <c r="Q74" s="956">
        <v>326</v>
      </c>
      <c r="R74" s="911"/>
      <c r="S74" s="911"/>
      <c r="T74" s="911"/>
      <c r="U74" s="911"/>
      <c r="V74" s="911">
        <v>320</v>
      </c>
      <c r="W74" s="911"/>
      <c r="X74" s="911"/>
      <c r="Y74" s="911"/>
      <c r="Z74" s="911"/>
      <c r="AA74" s="911">
        <v>6</v>
      </c>
      <c r="AB74" s="911"/>
      <c r="AC74" s="911"/>
      <c r="AD74" s="911"/>
      <c r="AE74" s="911"/>
      <c r="AF74" s="911">
        <v>6</v>
      </c>
      <c r="AG74" s="911"/>
      <c r="AH74" s="911"/>
      <c r="AI74" s="911"/>
      <c r="AJ74" s="911"/>
      <c r="AK74" s="911">
        <v>94</v>
      </c>
      <c r="AL74" s="911"/>
      <c r="AM74" s="911"/>
      <c r="AN74" s="911"/>
      <c r="AO74" s="911"/>
      <c r="AP74" s="911">
        <v>742</v>
      </c>
      <c r="AQ74" s="911"/>
      <c r="AR74" s="911"/>
      <c r="AS74" s="911"/>
      <c r="AT74" s="911"/>
      <c r="AU74" s="911">
        <v>50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585</v>
      </c>
      <c r="C75" s="954"/>
      <c r="D75" s="954"/>
      <c r="E75" s="954"/>
      <c r="F75" s="954"/>
      <c r="G75" s="954"/>
      <c r="H75" s="954"/>
      <c r="I75" s="954"/>
      <c r="J75" s="954"/>
      <c r="K75" s="954"/>
      <c r="L75" s="954"/>
      <c r="M75" s="954"/>
      <c r="N75" s="954"/>
      <c r="O75" s="954"/>
      <c r="P75" s="955"/>
      <c r="Q75" s="959">
        <v>2074</v>
      </c>
      <c r="R75" s="960"/>
      <c r="S75" s="960"/>
      <c r="T75" s="960"/>
      <c r="U75" s="910"/>
      <c r="V75" s="961">
        <v>1850</v>
      </c>
      <c r="W75" s="960"/>
      <c r="X75" s="960"/>
      <c r="Y75" s="960"/>
      <c r="Z75" s="910"/>
      <c r="AA75" s="961">
        <v>224</v>
      </c>
      <c r="AB75" s="960"/>
      <c r="AC75" s="960"/>
      <c r="AD75" s="960"/>
      <c r="AE75" s="910"/>
      <c r="AF75" s="961">
        <v>224</v>
      </c>
      <c r="AG75" s="960"/>
      <c r="AH75" s="960"/>
      <c r="AI75" s="960"/>
      <c r="AJ75" s="910"/>
      <c r="AK75" s="961" t="s">
        <v>598</v>
      </c>
      <c r="AL75" s="960"/>
      <c r="AM75" s="960"/>
      <c r="AN75" s="960"/>
      <c r="AO75" s="910"/>
      <c r="AP75" s="961" t="s">
        <v>606</v>
      </c>
      <c r="AQ75" s="960"/>
      <c r="AR75" s="960"/>
      <c r="AS75" s="960"/>
      <c r="AT75" s="910"/>
      <c r="AU75" s="961" t="s">
        <v>603</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586</v>
      </c>
      <c r="C76" s="954"/>
      <c r="D76" s="954"/>
      <c r="E76" s="954"/>
      <c r="F76" s="954"/>
      <c r="G76" s="954"/>
      <c r="H76" s="954"/>
      <c r="I76" s="954"/>
      <c r="J76" s="954"/>
      <c r="K76" s="954"/>
      <c r="L76" s="954"/>
      <c r="M76" s="954"/>
      <c r="N76" s="954"/>
      <c r="O76" s="954"/>
      <c r="P76" s="955"/>
      <c r="Q76" s="959">
        <v>848493</v>
      </c>
      <c r="R76" s="960"/>
      <c r="S76" s="960"/>
      <c r="T76" s="960"/>
      <c r="U76" s="910"/>
      <c r="V76" s="961">
        <v>821243</v>
      </c>
      <c r="W76" s="960"/>
      <c r="X76" s="960"/>
      <c r="Y76" s="960"/>
      <c r="Z76" s="910"/>
      <c r="AA76" s="961">
        <v>27250</v>
      </c>
      <c r="AB76" s="960"/>
      <c r="AC76" s="960"/>
      <c r="AD76" s="960"/>
      <c r="AE76" s="910"/>
      <c r="AF76" s="961">
        <v>27250</v>
      </c>
      <c r="AG76" s="960"/>
      <c r="AH76" s="960"/>
      <c r="AI76" s="960"/>
      <c r="AJ76" s="910"/>
      <c r="AK76" s="961">
        <v>2</v>
      </c>
      <c r="AL76" s="960"/>
      <c r="AM76" s="960"/>
      <c r="AN76" s="960"/>
      <c r="AO76" s="910"/>
      <c r="AP76" s="961" t="s">
        <v>598</v>
      </c>
      <c r="AQ76" s="960"/>
      <c r="AR76" s="960"/>
      <c r="AS76" s="960"/>
      <c r="AT76" s="910"/>
      <c r="AU76" s="961" t="s">
        <v>609</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28069</v>
      </c>
      <c r="AG88" s="922"/>
      <c r="AH88" s="922"/>
      <c r="AI88" s="922"/>
      <c r="AJ88" s="922"/>
      <c r="AK88" s="919"/>
      <c r="AL88" s="919"/>
      <c r="AM88" s="919"/>
      <c r="AN88" s="919"/>
      <c r="AO88" s="919"/>
      <c r="AP88" s="922">
        <v>12221</v>
      </c>
      <c r="AQ88" s="922"/>
      <c r="AR88" s="922"/>
      <c r="AS88" s="922"/>
      <c r="AT88" s="922"/>
      <c r="AU88" s="922">
        <v>2617</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v>
      </c>
      <c r="CS102" s="930"/>
      <c r="CT102" s="930"/>
      <c r="CU102" s="930"/>
      <c r="CV102" s="973"/>
      <c r="CW102" s="972" t="s">
        <v>598</v>
      </c>
      <c r="CX102" s="930"/>
      <c r="CY102" s="930"/>
      <c r="CZ102" s="930"/>
      <c r="DA102" s="973"/>
      <c r="DB102" s="972" t="s">
        <v>610</v>
      </c>
      <c r="DC102" s="930"/>
      <c r="DD102" s="930"/>
      <c r="DE102" s="930"/>
      <c r="DF102" s="973"/>
      <c r="DG102" s="972">
        <v>226</v>
      </c>
      <c r="DH102" s="930"/>
      <c r="DI102" s="930"/>
      <c r="DJ102" s="930"/>
      <c r="DK102" s="973"/>
      <c r="DL102" s="972" t="s">
        <v>598</v>
      </c>
      <c r="DM102" s="930"/>
      <c r="DN102" s="930"/>
      <c r="DO102" s="930"/>
      <c r="DP102" s="973"/>
      <c r="DQ102" s="972" t="s">
        <v>611</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305</v>
      </c>
      <c r="AG109" s="975"/>
      <c r="AH109" s="975"/>
      <c r="AI109" s="975"/>
      <c r="AJ109" s="976"/>
      <c r="AK109" s="974" t="s">
        <v>304</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305</v>
      </c>
      <c r="BW109" s="975"/>
      <c r="BX109" s="975"/>
      <c r="BY109" s="975"/>
      <c r="BZ109" s="976"/>
      <c r="CA109" s="974" t="s">
        <v>304</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305</v>
      </c>
      <c r="DM109" s="975"/>
      <c r="DN109" s="975"/>
      <c r="DO109" s="975"/>
      <c r="DP109" s="976"/>
      <c r="DQ109" s="974" t="s">
        <v>304</v>
      </c>
      <c r="DR109" s="975"/>
      <c r="DS109" s="975"/>
      <c r="DT109" s="975"/>
      <c r="DU109" s="976"/>
      <c r="DV109" s="974" t="s">
        <v>427</v>
      </c>
      <c r="DW109" s="975"/>
      <c r="DX109" s="975"/>
      <c r="DY109" s="975"/>
      <c r="DZ109" s="977"/>
    </row>
    <row r="110" spans="1:131" s="246" customFormat="1" ht="26.25" customHeight="1" x14ac:dyDescent="0.15">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1019016</v>
      </c>
      <c r="AB110" s="982"/>
      <c r="AC110" s="982"/>
      <c r="AD110" s="982"/>
      <c r="AE110" s="983"/>
      <c r="AF110" s="984">
        <v>1020244</v>
      </c>
      <c r="AG110" s="982"/>
      <c r="AH110" s="982"/>
      <c r="AI110" s="982"/>
      <c r="AJ110" s="983"/>
      <c r="AK110" s="984">
        <v>957993</v>
      </c>
      <c r="AL110" s="982"/>
      <c r="AM110" s="982"/>
      <c r="AN110" s="982"/>
      <c r="AO110" s="983"/>
      <c r="AP110" s="985">
        <v>11.1</v>
      </c>
      <c r="AQ110" s="986"/>
      <c r="AR110" s="986"/>
      <c r="AS110" s="986"/>
      <c r="AT110" s="987"/>
      <c r="AU110" s="988" t="s">
        <v>73</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9030359</v>
      </c>
      <c r="BR110" s="1017"/>
      <c r="BS110" s="1017"/>
      <c r="BT110" s="1017"/>
      <c r="BU110" s="1017"/>
      <c r="BV110" s="1017">
        <v>8796771</v>
      </c>
      <c r="BW110" s="1017"/>
      <c r="BX110" s="1017"/>
      <c r="BY110" s="1017"/>
      <c r="BZ110" s="1017"/>
      <c r="CA110" s="1017">
        <v>8568989</v>
      </c>
      <c r="CB110" s="1017"/>
      <c r="CC110" s="1017"/>
      <c r="CD110" s="1017"/>
      <c r="CE110" s="1017"/>
      <c r="CF110" s="1031">
        <v>99.4</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433</v>
      </c>
      <c r="DH110" s="1017"/>
      <c r="DI110" s="1017"/>
      <c r="DJ110" s="1017"/>
      <c r="DK110" s="1017"/>
      <c r="DL110" s="1017" t="s">
        <v>433</v>
      </c>
      <c r="DM110" s="1017"/>
      <c r="DN110" s="1017"/>
      <c r="DO110" s="1017"/>
      <c r="DP110" s="1017"/>
      <c r="DQ110" s="1017" t="s">
        <v>434</v>
      </c>
      <c r="DR110" s="1017"/>
      <c r="DS110" s="1017"/>
      <c r="DT110" s="1017"/>
      <c r="DU110" s="1017"/>
      <c r="DV110" s="1018" t="s">
        <v>433</v>
      </c>
      <c r="DW110" s="1018"/>
      <c r="DX110" s="1018"/>
      <c r="DY110" s="1018"/>
      <c r="DZ110" s="1019"/>
    </row>
    <row r="111" spans="1:131" s="246" customFormat="1" ht="26.25" customHeight="1" x14ac:dyDescent="0.15">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433</v>
      </c>
      <c r="AB111" s="1024"/>
      <c r="AC111" s="1024"/>
      <c r="AD111" s="1024"/>
      <c r="AE111" s="1025"/>
      <c r="AF111" s="1026" t="s">
        <v>436</v>
      </c>
      <c r="AG111" s="1024"/>
      <c r="AH111" s="1024"/>
      <c r="AI111" s="1024"/>
      <c r="AJ111" s="1025"/>
      <c r="AK111" s="1026" t="s">
        <v>433</v>
      </c>
      <c r="AL111" s="1024"/>
      <c r="AM111" s="1024"/>
      <c r="AN111" s="1024"/>
      <c r="AO111" s="1025"/>
      <c r="AP111" s="1027" t="s">
        <v>437</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v>301072</v>
      </c>
      <c r="BR111" s="1010"/>
      <c r="BS111" s="1010"/>
      <c r="BT111" s="1010"/>
      <c r="BU111" s="1010"/>
      <c r="BV111" s="1010">
        <v>325304</v>
      </c>
      <c r="BW111" s="1010"/>
      <c r="BX111" s="1010"/>
      <c r="BY111" s="1010"/>
      <c r="BZ111" s="1010"/>
      <c r="CA111" s="1010">
        <v>287233</v>
      </c>
      <c r="CB111" s="1010"/>
      <c r="CC111" s="1010"/>
      <c r="CD111" s="1010"/>
      <c r="CE111" s="1010"/>
      <c r="CF111" s="1004">
        <v>3.3</v>
      </c>
      <c r="CG111" s="1005"/>
      <c r="CH111" s="1005"/>
      <c r="CI111" s="1005"/>
      <c r="CJ111" s="1005"/>
      <c r="CK111" s="1035"/>
      <c r="CL111" s="1036"/>
      <c r="CM111" s="1006" t="s">
        <v>439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407</v>
      </c>
      <c r="DH111" s="1010"/>
      <c r="DI111" s="1010"/>
      <c r="DJ111" s="1010"/>
      <c r="DK111" s="1010"/>
      <c r="DL111" s="1010" t="s">
        <v>433</v>
      </c>
      <c r="DM111" s="1010"/>
      <c r="DN111" s="1010"/>
      <c r="DO111" s="1010"/>
      <c r="DP111" s="1010"/>
      <c r="DQ111" s="1010" t="s">
        <v>433</v>
      </c>
      <c r="DR111" s="1010"/>
      <c r="DS111" s="1010"/>
      <c r="DT111" s="1010"/>
      <c r="DU111" s="1010"/>
      <c r="DV111" s="1011" t="s">
        <v>440</v>
      </c>
      <c r="DW111" s="1011"/>
      <c r="DX111" s="1011"/>
      <c r="DY111" s="1011"/>
      <c r="DZ111" s="1012"/>
    </row>
    <row r="112" spans="1:131" s="246" customFormat="1" ht="26.25" customHeight="1" x14ac:dyDescent="0.15">
      <c r="A112" s="1042" t="s">
        <v>441</v>
      </c>
      <c r="B112" s="1043"/>
      <c r="C112" s="1040" t="s">
        <v>442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433</v>
      </c>
      <c r="AB112" s="1049"/>
      <c r="AC112" s="1049"/>
      <c r="AD112" s="1049"/>
      <c r="AE112" s="1050"/>
      <c r="AF112" s="1051" t="s">
        <v>436</v>
      </c>
      <c r="AG112" s="1049"/>
      <c r="AH112" s="1049"/>
      <c r="AI112" s="1049"/>
      <c r="AJ112" s="1050"/>
      <c r="AK112" s="1051" t="s">
        <v>385</v>
      </c>
      <c r="AL112" s="1049"/>
      <c r="AM112" s="1049"/>
      <c r="AN112" s="1049"/>
      <c r="AO112" s="1050"/>
      <c r="AP112" s="1052" t="s">
        <v>433</v>
      </c>
      <c r="AQ112" s="1053"/>
      <c r="AR112" s="1053"/>
      <c r="AS112" s="1053"/>
      <c r="AT112" s="1054"/>
      <c r="AU112" s="990"/>
      <c r="AV112" s="991"/>
      <c r="AW112" s="991"/>
      <c r="AX112" s="991"/>
      <c r="AY112" s="991"/>
      <c r="AZ112" s="1039" t="s">
        <v>443</v>
      </c>
      <c r="BA112" s="1040"/>
      <c r="BB112" s="1040"/>
      <c r="BC112" s="1040"/>
      <c r="BD112" s="1040"/>
      <c r="BE112" s="1040"/>
      <c r="BF112" s="1040"/>
      <c r="BG112" s="1040"/>
      <c r="BH112" s="1040"/>
      <c r="BI112" s="1040"/>
      <c r="BJ112" s="1040"/>
      <c r="BK112" s="1040"/>
      <c r="BL112" s="1040"/>
      <c r="BM112" s="1040"/>
      <c r="BN112" s="1040"/>
      <c r="BO112" s="1040"/>
      <c r="BP112" s="1041"/>
      <c r="BQ112" s="1009">
        <v>7137020</v>
      </c>
      <c r="BR112" s="1010"/>
      <c r="BS112" s="1010"/>
      <c r="BT112" s="1010"/>
      <c r="BU112" s="1010"/>
      <c r="BV112" s="1010">
        <v>6799665</v>
      </c>
      <c r="BW112" s="1010"/>
      <c r="BX112" s="1010"/>
      <c r="BY112" s="1010"/>
      <c r="BZ112" s="1010"/>
      <c r="CA112" s="1010">
        <v>6647586</v>
      </c>
      <c r="CB112" s="1010"/>
      <c r="CC112" s="1010"/>
      <c r="CD112" s="1010"/>
      <c r="CE112" s="1010"/>
      <c r="CF112" s="1004">
        <v>77.099999999999994</v>
      </c>
      <c r="CG112" s="1005"/>
      <c r="CH112" s="1005"/>
      <c r="CI112" s="1005"/>
      <c r="CJ112" s="1005"/>
      <c r="CK112" s="1035"/>
      <c r="CL112" s="1036"/>
      <c r="CM112" s="1006" t="s">
        <v>444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440</v>
      </c>
      <c r="DH112" s="1010"/>
      <c r="DI112" s="1010"/>
      <c r="DJ112" s="1010"/>
      <c r="DK112" s="1010"/>
      <c r="DL112" s="1010" t="s">
        <v>385</v>
      </c>
      <c r="DM112" s="1010"/>
      <c r="DN112" s="1010"/>
      <c r="DO112" s="1010"/>
      <c r="DP112" s="1010"/>
      <c r="DQ112" s="1010" t="s">
        <v>434</v>
      </c>
      <c r="DR112" s="1010"/>
      <c r="DS112" s="1010"/>
      <c r="DT112" s="1010"/>
      <c r="DU112" s="1010"/>
      <c r="DV112" s="1011" t="s">
        <v>385</v>
      </c>
      <c r="DW112" s="1011"/>
      <c r="DX112" s="1011"/>
      <c r="DY112" s="1011"/>
      <c r="DZ112" s="1012"/>
    </row>
    <row r="113" spans="1:130" s="246" customFormat="1" ht="26.25" customHeight="1" x14ac:dyDescent="0.15">
      <c r="A113" s="1044"/>
      <c r="B113" s="1045"/>
      <c r="C113" s="1040" t="s">
        <v>445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537164</v>
      </c>
      <c r="AB113" s="1024"/>
      <c r="AC113" s="1024"/>
      <c r="AD113" s="1024"/>
      <c r="AE113" s="1025"/>
      <c r="AF113" s="1026">
        <v>540002</v>
      </c>
      <c r="AG113" s="1024"/>
      <c r="AH113" s="1024"/>
      <c r="AI113" s="1024"/>
      <c r="AJ113" s="1025"/>
      <c r="AK113" s="1026">
        <v>579156</v>
      </c>
      <c r="AL113" s="1024"/>
      <c r="AM113" s="1024"/>
      <c r="AN113" s="1024"/>
      <c r="AO113" s="1025"/>
      <c r="AP113" s="1027">
        <v>6.7</v>
      </c>
      <c r="AQ113" s="1028"/>
      <c r="AR113" s="1028"/>
      <c r="AS113" s="1028"/>
      <c r="AT113" s="1029"/>
      <c r="AU113" s="990"/>
      <c r="AV113" s="991"/>
      <c r="AW113" s="991"/>
      <c r="AX113" s="991"/>
      <c r="AY113" s="991"/>
      <c r="AZ113" s="1039" t="s">
        <v>446</v>
      </c>
      <c r="BA113" s="1040"/>
      <c r="BB113" s="1040"/>
      <c r="BC113" s="1040"/>
      <c r="BD113" s="1040"/>
      <c r="BE113" s="1040"/>
      <c r="BF113" s="1040"/>
      <c r="BG113" s="1040"/>
      <c r="BH113" s="1040"/>
      <c r="BI113" s="1040"/>
      <c r="BJ113" s="1040"/>
      <c r="BK113" s="1040"/>
      <c r="BL113" s="1040"/>
      <c r="BM113" s="1040"/>
      <c r="BN113" s="1040"/>
      <c r="BO113" s="1040"/>
      <c r="BP113" s="1041"/>
      <c r="BQ113" s="1009">
        <v>604520</v>
      </c>
      <c r="BR113" s="1010"/>
      <c r="BS113" s="1010"/>
      <c r="BT113" s="1010"/>
      <c r="BU113" s="1010"/>
      <c r="BV113" s="1010">
        <v>1253697</v>
      </c>
      <c r="BW113" s="1010"/>
      <c r="BX113" s="1010"/>
      <c r="BY113" s="1010"/>
      <c r="BZ113" s="1010"/>
      <c r="CA113" s="1010">
        <v>2616817</v>
      </c>
      <c r="CB113" s="1010"/>
      <c r="CC113" s="1010"/>
      <c r="CD113" s="1010"/>
      <c r="CE113" s="1010"/>
      <c r="CF113" s="1004">
        <v>30.4</v>
      </c>
      <c r="CG113" s="1005"/>
      <c r="CH113" s="1005"/>
      <c r="CI113" s="1005"/>
      <c r="CJ113" s="1005"/>
      <c r="CK113" s="1035"/>
      <c r="CL113" s="1036"/>
      <c r="CM113" s="1006" t="s">
        <v>447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128</v>
      </c>
      <c r="DH113" s="1049"/>
      <c r="DI113" s="1049"/>
      <c r="DJ113" s="1049"/>
      <c r="DK113" s="1050"/>
      <c r="DL113" s="1051" t="s">
        <v>433</v>
      </c>
      <c r="DM113" s="1049"/>
      <c r="DN113" s="1049"/>
      <c r="DO113" s="1049"/>
      <c r="DP113" s="1050"/>
      <c r="DQ113" s="1051" t="s">
        <v>433</v>
      </c>
      <c r="DR113" s="1049"/>
      <c r="DS113" s="1049"/>
      <c r="DT113" s="1049"/>
      <c r="DU113" s="1050"/>
      <c r="DV113" s="1052" t="s">
        <v>448</v>
      </c>
      <c r="DW113" s="1053"/>
      <c r="DX113" s="1053"/>
      <c r="DY113" s="1053"/>
      <c r="DZ113" s="1054"/>
    </row>
    <row r="114" spans="1:130" s="246" customFormat="1" ht="26.25" customHeight="1" x14ac:dyDescent="0.15">
      <c r="A114" s="1044"/>
      <c r="B114" s="1045"/>
      <c r="C114" s="1040" t="s">
        <v>449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28425</v>
      </c>
      <c r="AB114" s="1049"/>
      <c r="AC114" s="1049"/>
      <c r="AD114" s="1049"/>
      <c r="AE114" s="1050"/>
      <c r="AF114" s="1051">
        <v>35648</v>
      </c>
      <c r="AG114" s="1049"/>
      <c r="AH114" s="1049"/>
      <c r="AI114" s="1049"/>
      <c r="AJ114" s="1050"/>
      <c r="AK114" s="1051">
        <v>29495</v>
      </c>
      <c r="AL114" s="1049"/>
      <c r="AM114" s="1049"/>
      <c r="AN114" s="1049"/>
      <c r="AO114" s="1050"/>
      <c r="AP114" s="1052">
        <v>0.3</v>
      </c>
      <c r="AQ114" s="1053"/>
      <c r="AR114" s="1053"/>
      <c r="AS114" s="1053"/>
      <c r="AT114" s="1054"/>
      <c r="AU114" s="990"/>
      <c r="AV114" s="991"/>
      <c r="AW114" s="991"/>
      <c r="AX114" s="991"/>
      <c r="AY114" s="991"/>
      <c r="AZ114" s="1039" t="s">
        <v>450</v>
      </c>
      <c r="BA114" s="1040"/>
      <c r="BB114" s="1040"/>
      <c r="BC114" s="1040"/>
      <c r="BD114" s="1040"/>
      <c r="BE114" s="1040"/>
      <c r="BF114" s="1040"/>
      <c r="BG114" s="1040"/>
      <c r="BH114" s="1040"/>
      <c r="BI114" s="1040"/>
      <c r="BJ114" s="1040"/>
      <c r="BK114" s="1040"/>
      <c r="BL114" s="1040"/>
      <c r="BM114" s="1040"/>
      <c r="BN114" s="1040"/>
      <c r="BO114" s="1040"/>
      <c r="BP114" s="1041"/>
      <c r="BQ114" s="1009">
        <v>1899541</v>
      </c>
      <c r="BR114" s="1010"/>
      <c r="BS114" s="1010"/>
      <c r="BT114" s="1010"/>
      <c r="BU114" s="1010"/>
      <c r="BV114" s="1010">
        <v>2016830</v>
      </c>
      <c r="BW114" s="1010"/>
      <c r="BX114" s="1010"/>
      <c r="BY114" s="1010"/>
      <c r="BZ114" s="1010"/>
      <c r="CA114" s="1010">
        <v>2039181</v>
      </c>
      <c r="CB114" s="1010"/>
      <c r="CC114" s="1010"/>
      <c r="CD114" s="1010"/>
      <c r="CE114" s="1010"/>
      <c r="CF114" s="1004">
        <v>23.7</v>
      </c>
      <c r="CG114" s="1005"/>
      <c r="CH114" s="1005"/>
      <c r="CI114" s="1005"/>
      <c r="CJ114" s="1005"/>
      <c r="CK114" s="1035"/>
      <c r="CL114" s="1036"/>
      <c r="CM114" s="1006" t="s">
        <v>451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440</v>
      </c>
      <c r="DH114" s="1049"/>
      <c r="DI114" s="1049"/>
      <c r="DJ114" s="1049"/>
      <c r="DK114" s="1050"/>
      <c r="DL114" s="1051" t="s">
        <v>433</v>
      </c>
      <c r="DM114" s="1049"/>
      <c r="DN114" s="1049"/>
      <c r="DO114" s="1049"/>
      <c r="DP114" s="1050"/>
      <c r="DQ114" s="1051" t="s">
        <v>407</v>
      </c>
      <c r="DR114" s="1049"/>
      <c r="DS114" s="1049"/>
      <c r="DT114" s="1049"/>
      <c r="DU114" s="1050"/>
      <c r="DV114" s="1052" t="s">
        <v>433</v>
      </c>
      <c r="DW114" s="1053"/>
      <c r="DX114" s="1053"/>
      <c r="DY114" s="1053"/>
      <c r="DZ114" s="1054"/>
    </row>
    <row r="115" spans="1:130" s="246" customFormat="1" ht="26.25" customHeight="1" x14ac:dyDescent="0.15">
      <c r="A115" s="1044"/>
      <c r="B115" s="1045"/>
      <c r="C115" s="1040" t="s">
        <v>452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32703</v>
      </c>
      <c r="AB115" s="1024"/>
      <c r="AC115" s="1024"/>
      <c r="AD115" s="1024"/>
      <c r="AE115" s="1025"/>
      <c r="AF115" s="1026">
        <v>32730</v>
      </c>
      <c r="AG115" s="1024"/>
      <c r="AH115" s="1024"/>
      <c r="AI115" s="1024"/>
      <c r="AJ115" s="1025"/>
      <c r="AK115" s="1026">
        <v>32750</v>
      </c>
      <c r="AL115" s="1024"/>
      <c r="AM115" s="1024"/>
      <c r="AN115" s="1024"/>
      <c r="AO115" s="1025"/>
      <c r="AP115" s="1027">
        <v>0.4</v>
      </c>
      <c r="AQ115" s="1028"/>
      <c r="AR115" s="1028"/>
      <c r="AS115" s="1028"/>
      <c r="AT115" s="1029"/>
      <c r="AU115" s="990"/>
      <c r="AV115" s="991"/>
      <c r="AW115" s="991"/>
      <c r="AX115" s="991"/>
      <c r="AY115" s="991"/>
      <c r="AZ115" s="1039" t="s">
        <v>453</v>
      </c>
      <c r="BA115" s="1040"/>
      <c r="BB115" s="1040"/>
      <c r="BC115" s="1040"/>
      <c r="BD115" s="1040"/>
      <c r="BE115" s="1040"/>
      <c r="BF115" s="1040"/>
      <c r="BG115" s="1040"/>
      <c r="BH115" s="1040"/>
      <c r="BI115" s="1040"/>
      <c r="BJ115" s="1040"/>
      <c r="BK115" s="1040"/>
      <c r="BL115" s="1040"/>
      <c r="BM115" s="1040"/>
      <c r="BN115" s="1040"/>
      <c r="BO115" s="1040"/>
      <c r="BP115" s="1041"/>
      <c r="BQ115" s="1009" t="s">
        <v>433</v>
      </c>
      <c r="BR115" s="1010"/>
      <c r="BS115" s="1010"/>
      <c r="BT115" s="1010"/>
      <c r="BU115" s="1010"/>
      <c r="BV115" s="1010" t="s">
        <v>454</v>
      </c>
      <c r="BW115" s="1010"/>
      <c r="BX115" s="1010"/>
      <c r="BY115" s="1010"/>
      <c r="BZ115" s="1010"/>
      <c r="CA115" s="1010" t="s">
        <v>433</v>
      </c>
      <c r="CB115" s="1010"/>
      <c r="CC115" s="1010"/>
      <c r="CD115" s="1010"/>
      <c r="CE115" s="1010"/>
      <c r="CF115" s="1004" t="s">
        <v>433</v>
      </c>
      <c r="CG115" s="1005"/>
      <c r="CH115" s="1005"/>
      <c r="CI115" s="1005"/>
      <c r="CJ115" s="1005"/>
      <c r="CK115" s="1035"/>
      <c r="CL115" s="1036"/>
      <c r="CM115" s="1039" t="s">
        <v>455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147570</v>
      </c>
      <c r="DH115" s="1049"/>
      <c r="DI115" s="1049"/>
      <c r="DJ115" s="1049"/>
      <c r="DK115" s="1050"/>
      <c r="DL115" s="1051">
        <v>201129</v>
      </c>
      <c r="DM115" s="1049"/>
      <c r="DN115" s="1049"/>
      <c r="DO115" s="1049"/>
      <c r="DP115" s="1050"/>
      <c r="DQ115" s="1051">
        <v>193056</v>
      </c>
      <c r="DR115" s="1049"/>
      <c r="DS115" s="1049"/>
      <c r="DT115" s="1049"/>
      <c r="DU115" s="1050"/>
      <c r="DV115" s="1052">
        <v>2.2000000000000002</v>
      </c>
      <c r="DW115" s="1053"/>
      <c r="DX115" s="1053"/>
      <c r="DY115" s="1053"/>
      <c r="DZ115" s="1054"/>
    </row>
    <row r="116" spans="1:130" s="246" customFormat="1" ht="26.25" customHeight="1" x14ac:dyDescent="0.15">
      <c r="A116" s="1046"/>
      <c r="B116" s="1047"/>
      <c r="C116" s="1055" t="s">
        <v>456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407</v>
      </c>
      <c r="AB116" s="1049"/>
      <c r="AC116" s="1049"/>
      <c r="AD116" s="1049"/>
      <c r="AE116" s="1050"/>
      <c r="AF116" s="1051" t="s">
        <v>436</v>
      </c>
      <c r="AG116" s="1049"/>
      <c r="AH116" s="1049"/>
      <c r="AI116" s="1049"/>
      <c r="AJ116" s="1050"/>
      <c r="AK116" s="1051" t="s">
        <v>433</v>
      </c>
      <c r="AL116" s="1049"/>
      <c r="AM116" s="1049"/>
      <c r="AN116" s="1049"/>
      <c r="AO116" s="1050"/>
      <c r="AP116" s="1052" t="s">
        <v>433</v>
      </c>
      <c r="AQ116" s="1053"/>
      <c r="AR116" s="1053"/>
      <c r="AS116" s="1053"/>
      <c r="AT116" s="1054"/>
      <c r="AU116" s="990"/>
      <c r="AV116" s="991"/>
      <c r="AW116" s="991"/>
      <c r="AX116" s="991"/>
      <c r="AY116" s="991"/>
      <c r="AZ116" s="1057" t="s">
        <v>457</v>
      </c>
      <c r="BA116" s="1058"/>
      <c r="BB116" s="1058"/>
      <c r="BC116" s="1058"/>
      <c r="BD116" s="1058"/>
      <c r="BE116" s="1058"/>
      <c r="BF116" s="1058"/>
      <c r="BG116" s="1058"/>
      <c r="BH116" s="1058"/>
      <c r="BI116" s="1058"/>
      <c r="BJ116" s="1058"/>
      <c r="BK116" s="1058"/>
      <c r="BL116" s="1058"/>
      <c r="BM116" s="1058"/>
      <c r="BN116" s="1058"/>
      <c r="BO116" s="1058"/>
      <c r="BP116" s="1059"/>
      <c r="BQ116" s="1009" t="s">
        <v>448</v>
      </c>
      <c r="BR116" s="1010"/>
      <c r="BS116" s="1010"/>
      <c r="BT116" s="1010"/>
      <c r="BU116" s="1010"/>
      <c r="BV116" s="1010" t="s">
        <v>433</v>
      </c>
      <c r="BW116" s="1010"/>
      <c r="BX116" s="1010"/>
      <c r="BY116" s="1010"/>
      <c r="BZ116" s="1010"/>
      <c r="CA116" s="1010" t="s">
        <v>128</v>
      </c>
      <c r="CB116" s="1010"/>
      <c r="CC116" s="1010"/>
      <c r="CD116" s="1010"/>
      <c r="CE116" s="1010"/>
      <c r="CF116" s="1004" t="s">
        <v>407</v>
      </c>
      <c r="CG116" s="1005"/>
      <c r="CH116" s="1005"/>
      <c r="CI116" s="1005"/>
      <c r="CJ116" s="1005"/>
      <c r="CK116" s="1035"/>
      <c r="CL116" s="1036"/>
      <c r="CM116" s="1006" t="s">
        <v>458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448</v>
      </c>
      <c r="DH116" s="1049"/>
      <c r="DI116" s="1049"/>
      <c r="DJ116" s="1049"/>
      <c r="DK116" s="1050"/>
      <c r="DL116" s="1051" t="s">
        <v>407</v>
      </c>
      <c r="DM116" s="1049"/>
      <c r="DN116" s="1049"/>
      <c r="DO116" s="1049"/>
      <c r="DP116" s="1050"/>
      <c r="DQ116" s="1051" t="s">
        <v>454</v>
      </c>
      <c r="DR116" s="1049"/>
      <c r="DS116" s="1049"/>
      <c r="DT116" s="1049"/>
      <c r="DU116" s="1050"/>
      <c r="DV116" s="1052" t="s">
        <v>433</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459</v>
      </c>
      <c r="Z117" s="976"/>
      <c r="AA117" s="1066">
        <v>1617308</v>
      </c>
      <c r="AB117" s="1067"/>
      <c r="AC117" s="1067"/>
      <c r="AD117" s="1067"/>
      <c r="AE117" s="1068"/>
      <c r="AF117" s="1069">
        <v>1628624</v>
      </c>
      <c r="AG117" s="1067"/>
      <c r="AH117" s="1067"/>
      <c r="AI117" s="1067"/>
      <c r="AJ117" s="1068"/>
      <c r="AK117" s="1069">
        <v>1599394</v>
      </c>
      <c r="AL117" s="1067"/>
      <c r="AM117" s="1067"/>
      <c r="AN117" s="1067"/>
      <c r="AO117" s="1068"/>
      <c r="AP117" s="1070"/>
      <c r="AQ117" s="1071"/>
      <c r="AR117" s="1071"/>
      <c r="AS117" s="1071"/>
      <c r="AT117" s="1072"/>
      <c r="AU117" s="990"/>
      <c r="AV117" s="991"/>
      <c r="AW117" s="991"/>
      <c r="AX117" s="991"/>
      <c r="AY117" s="991"/>
      <c r="AZ117" s="1057" t="s">
        <v>460</v>
      </c>
      <c r="BA117" s="1058"/>
      <c r="BB117" s="1058"/>
      <c r="BC117" s="1058"/>
      <c r="BD117" s="1058"/>
      <c r="BE117" s="1058"/>
      <c r="BF117" s="1058"/>
      <c r="BG117" s="1058"/>
      <c r="BH117" s="1058"/>
      <c r="BI117" s="1058"/>
      <c r="BJ117" s="1058"/>
      <c r="BK117" s="1058"/>
      <c r="BL117" s="1058"/>
      <c r="BM117" s="1058"/>
      <c r="BN117" s="1058"/>
      <c r="BO117" s="1058"/>
      <c r="BP117" s="1059"/>
      <c r="BQ117" s="1009" t="s">
        <v>454</v>
      </c>
      <c r="BR117" s="1010"/>
      <c r="BS117" s="1010"/>
      <c r="BT117" s="1010"/>
      <c r="BU117" s="1010"/>
      <c r="BV117" s="1010" t="s">
        <v>385</v>
      </c>
      <c r="BW117" s="1010"/>
      <c r="BX117" s="1010"/>
      <c r="BY117" s="1010"/>
      <c r="BZ117" s="1010"/>
      <c r="CA117" s="1010" t="s">
        <v>433</v>
      </c>
      <c r="CB117" s="1010"/>
      <c r="CC117" s="1010"/>
      <c r="CD117" s="1010"/>
      <c r="CE117" s="1010"/>
      <c r="CF117" s="1004" t="s">
        <v>433</v>
      </c>
      <c r="CG117" s="1005"/>
      <c r="CH117" s="1005"/>
      <c r="CI117" s="1005"/>
      <c r="CJ117" s="1005"/>
      <c r="CK117" s="1035"/>
      <c r="CL117" s="1036"/>
      <c r="CM117" s="1006" t="s">
        <v>461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454</v>
      </c>
      <c r="DH117" s="1049"/>
      <c r="DI117" s="1049"/>
      <c r="DJ117" s="1049"/>
      <c r="DK117" s="1050"/>
      <c r="DL117" s="1051" t="s">
        <v>407</v>
      </c>
      <c r="DM117" s="1049"/>
      <c r="DN117" s="1049"/>
      <c r="DO117" s="1049"/>
      <c r="DP117" s="1050"/>
      <c r="DQ117" s="1051" t="s">
        <v>433</v>
      </c>
      <c r="DR117" s="1049"/>
      <c r="DS117" s="1049"/>
      <c r="DT117" s="1049"/>
      <c r="DU117" s="1050"/>
      <c r="DV117" s="1052" t="s">
        <v>433</v>
      </c>
      <c r="DW117" s="1053"/>
      <c r="DX117" s="1053"/>
      <c r="DY117" s="1053"/>
      <c r="DZ117" s="1054"/>
    </row>
    <row r="118" spans="1:130" s="246" customFormat="1" ht="26.25" customHeight="1" x14ac:dyDescent="0.15">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305</v>
      </c>
      <c r="AG118" s="975"/>
      <c r="AH118" s="975"/>
      <c r="AI118" s="975"/>
      <c r="AJ118" s="976"/>
      <c r="AK118" s="974" t="s">
        <v>304</v>
      </c>
      <c r="AL118" s="975"/>
      <c r="AM118" s="975"/>
      <c r="AN118" s="975"/>
      <c r="AO118" s="976"/>
      <c r="AP118" s="1061" t="s">
        <v>427</v>
      </c>
      <c r="AQ118" s="1062"/>
      <c r="AR118" s="1062"/>
      <c r="AS118" s="1062"/>
      <c r="AT118" s="1063"/>
      <c r="AU118" s="990"/>
      <c r="AV118" s="991"/>
      <c r="AW118" s="991"/>
      <c r="AX118" s="991"/>
      <c r="AY118" s="991"/>
      <c r="AZ118" s="1064" t="s">
        <v>462</v>
      </c>
      <c r="BA118" s="1055"/>
      <c r="BB118" s="1055"/>
      <c r="BC118" s="1055"/>
      <c r="BD118" s="1055"/>
      <c r="BE118" s="1055"/>
      <c r="BF118" s="1055"/>
      <c r="BG118" s="1055"/>
      <c r="BH118" s="1055"/>
      <c r="BI118" s="1055"/>
      <c r="BJ118" s="1055"/>
      <c r="BK118" s="1055"/>
      <c r="BL118" s="1055"/>
      <c r="BM118" s="1055"/>
      <c r="BN118" s="1055"/>
      <c r="BO118" s="1055"/>
      <c r="BP118" s="1056"/>
      <c r="BQ118" s="1087" t="s">
        <v>433</v>
      </c>
      <c r="BR118" s="1088"/>
      <c r="BS118" s="1088"/>
      <c r="BT118" s="1088"/>
      <c r="BU118" s="1088"/>
      <c r="BV118" s="1088" t="s">
        <v>433</v>
      </c>
      <c r="BW118" s="1088"/>
      <c r="BX118" s="1088"/>
      <c r="BY118" s="1088"/>
      <c r="BZ118" s="1088"/>
      <c r="CA118" s="1088" t="s">
        <v>128</v>
      </c>
      <c r="CB118" s="1088"/>
      <c r="CC118" s="1088"/>
      <c r="CD118" s="1088"/>
      <c r="CE118" s="1088"/>
      <c r="CF118" s="1004" t="s">
        <v>385</v>
      </c>
      <c r="CG118" s="1005"/>
      <c r="CH118" s="1005"/>
      <c r="CI118" s="1005"/>
      <c r="CJ118" s="1005"/>
      <c r="CK118" s="1035"/>
      <c r="CL118" s="1036"/>
      <c r="CM118" s="1006" t="s">
        <v>463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407</v>
      </c>
      <c r="DH118" s="1049"/>
      <c r="DI118" s="1049"/>
      <c r="DJ118" s="1049"/>
      <c r="DK118" s="1050"/>
      <c r="DL118" s="1051" t="s">
        <v>407</v>
      </c>
      <c r="DM118" s="1049"/>
      <c r="DN118" s="1049"/>
      <c r="DO118" s="1049"/>
      <c r="DP118" s="1050"/>
      <c r="DQ118" s="1051" t="s">
        <v>407</v>
      </c>
      <c r="DR118" s="1049"/>
      <c r="DS118" s="1049"/>
      <c r="DT118" s="1049"/>
      <c r="DU118" s="1050"/>
      <c r="DV118" s="1052" t="s">
        <v>128</v>
      </c>
      <c r="DW118" s="1053"/>
      <c r="DX118" s="1053"/>
      <c r="DY118" s="1053"/>
      <c r="DZ118" s="1054"/>
    </row>
    <row r="119" spans="1:130" s="246" customFormat="1" ht="26.25" customHeight="1" x14ac:dyDescent="0.15">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385</v>
      </c>
      <c r="AB119" s="982"/>
      <c r="AC119" s="982"/>
      <c r="AD119" s="982"/>
      <c r="AE119" s="983"/>
      <c r="AF119" s="984" t="s">
        <v>128</v>
      </c>
      <c r="AG119" s="982"/>
      <c r="AH119" s="982"/>
      <c r="AI119" s="982"/>
      <c r="AJ119" s="983"/>
      <c r="AK119" s="984" t="s">
        <v>433</v>
      </c>
      <c r="AL119" s="982"/>
      <c r="AM119" s="982"/>
      <c r="AN119" s="982"/>
      <c r="AO119" s="983"/>
      <c r="AP119" s="985" t="s">
        <v>433</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464</v>
      </c>
      <c r="BP119" s="1096"/>
      <c r="BQ119" s="1087">
        <v>18972512</v>
      </c>
      <c r="BR119" s="1088"/>
      <c r="BS119" s="1088"/>
      <c r="BT119" s="1088"/>
      <c r="BU119" s="1088"/>
      <c r="BV119" s="1088">
        <v>19192267</v>
      </c>
      <c r="BW119" s="1088"/>
      <c r="BX119" s="1088"/>
      <c r="BY119" s="1088"/>
      <c r="BZ119" s="1088"/>
      <c r="CA119" s="1088">
        <v>20159806</v>
      </c>
      <c r="CB119" s="1088"/>
      <c r="CC119" s="1088"/>
      <c r="CD119" s="1088"/>
      <c r="CE119" s="1088"/>
      <c r="CF119" s="1089"/>
      <c r="CG119" s="1090"/>
      <c r="CH119" s="1090"/>
      <c r="CI119" s="1090"/>
      <c r="CJ119" s="1091"/>
      <c r="CK119" s="1037"/>
      <c r="CL119" s="1038"/>
      <c r="CM119" s="1092" t="s">
        <v>465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153502</v>
      </c>
      <c r="DH119" s="1074"/>
      <c r="DI119" s="1074"/>
      <c r="DJ119" s="1074"/>
      <c r="DK119" s="1075"/>
      <c r="DL119" s="1073">
        <v>124175</v>
      </c>
      <c r="DM119" s="1074"/>
      <c r="DN119" s="1074"/>
      <c r="DO119" s="1074"/>
      <c r="DP119" s="1075"/>
      <c r="DQ119" s="1073">
        <v>94177</v>
      </c>
      <c r="DR119" s="1074"/>
      <c r="DS119" s="1074"/>
      <c r="DT119" s="1074"/>
      <c r="DU119" s="1075"/>
      <c r="DV119" s="1076">
        <v>1.1000000000000001</v>
      </c>
      <c r="DW119" s="1077"/>
      <c r="DX119" s="1077"/>
      <c r="DY119" s="1077"/>
      <c r="DZ119" s="1078"/>
    </row>
    <row r="120" spans="1:130" s="246" customFormat="1" ht="26.25" customHeight="1" x14ac:dyDescent="0.15">
      <c r="A120" s="1149"/>
      <c r="B120" s="1036"/>
      <c r="C120" s="1006" t="s">
        <v>439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385</v>
      </c>
      <c r="AB120" s="1049"/>
      <c r="AC120" s="1049"/>
      <c r="AD120" s="1049"/>
      <c r="AE120" s="1050"/>
      <c r="AF120" s="1051" t="s">
        <v>433</v>
      </c>
      <c r="AG120" s="1049"/>
      <c r="AH120" s="1049"/>
      <c r="AI120" s="1049"/>
      <c r="AJ120" s="1050"/>
      <c r="AK120" s="1051" t="s">
        <v>385</v>
      </c>
      <c r="AL120" s="1049"/>
      <c r="AM120" s="1049"/>
      <c r="AN120" s="1049"/>
      <c r="AO120" s="1050"/>
      <c r="AP120" s="1052" t="s">
        <v>433</v>
      </c>
      <c r="AQ120" s="1053"/>
      <c r="AR120" s="1053"/>
      <c r="AS120" s="1053"/>
      <c r="AT120" s="1054"/>
      <c r="AU120" s="1079" t="s">
        <v>466</v>
      </c>
      <c r="AV120" s="1080"/>
      <c r="AW120" s="1080"/>
      <c r="AX120" s="1080"/>
      <c r="AY120" s="1081"/>
      <c r="AZ120" s="1030" t="s">
        <v>467</v>
      </c>
      <c r="BA120" s="979"/>
      <c r="BB120" s="979"/>
      <c r="BC120" s="979"/>
      <c r="BD120" s="979"/>
      <c r="BE120" s="979"/>
      <c r="BF120" s="979"/>
      <c r="BG120" s="979"/>
      <c r="BH120" s="979"/>
      <c r="BI120" s="979"/>
      <c r="BJ120" s="979"/>
      <c r="BK120" s="979"/>
      <c r="BL120" s="979"/>
      <c r="BM120" s="979"/>
      <c r="BN120" s="979"/>
      <c r="BO120" s="979"/>
      <c r="BP120" s="980"/>
      <c r="BQ120" s="1016">
        <v>4108305</v>
      </c>
      <c r="BR120" s="1017"/>
      <c r="BS120" s="1017"/>
      <c r="BT120" s="1017"/>
      <c r="BU120" s="1017"/>
      <c r="BV120" s="1017">
        <v>4569313</v>
      </c>
      <c r="BW120" s="1017"/>
      <c r="BX120" s="1017"/>
      <c r="BY120" s="1017"/>
      <c r="BZ120" s="1017"/>
      <c r="CA120" s="1017">
        <v>4942603</v>
      </c>
      <c r="CB120" s="1017"/>
      <c r="CC120" s="1017"/>
      <c r="CD120" s="1017"/>
      <c r="CE120" s="1017"/>
      <c r="CF120" s="1031">
        <v>57.3</v>
      </c>
      <c r="CG120" s="1032"/>
      <c r="CH120" s="1032"/>
      <c r="CI120" s="1032"/>
      <c r="CJ120" s="1032"/>
      <c r="CK120" s="1097" t="s">
        <v>468</v>
      </c>
      <c r="CL120" s="1098"/>
      <c r="CM120" s="1098"/>
      <c r="CN120" s="1098"/>
      <c r="CO120" s="1099"/>
      <c r="CP120" s="1105" t="s">
        <v>469</v>
      </c>
      <c r="CQ120" s="1106"/>
      <c r="CR120" s="1106"/>
      <c r="CS120" s="1106"/>
      <c r="CT120" s="1106"/>
      <c r="CU120" s="1106"/>
      <c r="CV120" s="1106"/>
      <c r="CW120" s="1106"/>
      <c r="CX120" s="1106"/>
      <c r="CY120" s="1106"/>
      <c r="CZ120" s="1106"/>
      <c r="DA120" s="1106"/>
      <c r="DB120" s="1106"/>
      <c r="DC120" s="1106"/>
      <c r="DD120" s="1106"/>
      <c r="DE120" s="1106"/>
      <c r="DF120" s="1107"/>
      <c r="DG120" s="1016">
        <v>7136897</v>
      </c>
      <c r="DH120" s="1017"/>
      <c r="DI120" s="1017"/>
      <c r="DJ120" s="1017"/>
      <c r="DK120" s="1017"/>
      <c r="DL120" s="1017">
        <v>6799620</v>
      </c>
      <c r="DM120" s="1017"/>
      <c r="DN120" s="1017"/>
      <c r="DO120" s="1017"/>
      <c r="DP120" s="1017"/>
      <c r="DQ120" s="1017">
        <v>6647586</v>
      </c>
      <c r="DR120" s="1017"/>
      <c r="DS120" s="1017"/>
      <c r="DT120" s="1017"/>
      <c r="DU120" s="1017"/>
      <c r="DV120" s="1018">
        <v>77.099999999999994</v>
      </c>
      <c r="DW120" s="1018"/>
      <c r="DX120" s="1018"/>
      <c r="DY120" s="1018"/>
      <c r="DZ120" s="1019"/>
    </row>
    <row r="121" spans="1:130" s="246" customFormat="1" ht="26.25" customHeight="1" x14ac:dyDescent="0.15">
      <c r="A121" s="1149"/>
      <c r="B121" s="1036"/>
      <c r="C121" s="1057" t="s">
        <v>470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454</v>
      </c>
      <c r="AB121" s="1049"/>
      <c r="AC121" s="1049"/>
      <c r="AD121" s="1049"/>
      <c r="AE121" s="1050"/>
      <c r="AF121" s="1051" t="s">
        <v>385</v>
      </c>
      <c r="AG121" s="1049"/>
      <c r="AH121" s="1049"/>
      <c r="AI121" s="1049"/>
      <c r="AJ121" s="1050"/>
      <c r="AK121" s="1051" t="s">
        <v>385</v>
      </c>
      <c r="AL121" s="1049"/>
      <c r="AM121" s="1049"/>
      <c r="AN121" s="1049"/>
      <c r="AO121" s="1050"/>
      <c r="AP121" s="1052" t="s">
        <v>385</v>
      </c>
      <c r="AQ121" s="1053"/>
      <c r="AR121" s="1053"/>
      <c r="AS121" s="1053"/>
      <c r="AT121" s="1054"/>
      <c r="AU121" s="1082"/>
      <c r="AV121" s="1083"/>
      <c r="AW121" s="1083"/>
      <c r="AX121" s="1083"/>
      <c r="AY121" s="1084"/>
      <c r="AZ121" s="1039" t="s">
        <v>471</v>
      </c>
      <c r="BA121" s="1040"/>
      <c r="BB121" s="1040"/>
      <c r="BC121" s="1040"/>
      <c r="BD121" s="1040"/>
      <c r="BE121" s="1040"/>
      <c r="BF121" s="1040"/>
      <c r="BG121" s="1040"/>
      <c r="BH121" s="1040"/>
      <c r="BI121" s="1040"/>
      <c r="BJ121" s="1040"/>
      <c r="BK121" s="1040"/>
      <c r="BL121" s="1040"/>
      <c r="BM121" s="1040"/>
      <c r="BN121" s="1040"/>
      <c r="BO121" s="1040"/>
      <c r="BP121" s="1041"/>
      <c r="BQ121" s="1009">
        <v>5155835</v>
      </c>
      <c r="BR121" s="1010"/>
      <c r="BS121" s="1010"/>
      <c r="BT121" s="1010"/>
      <c r="BU121" s="1010"/>
      <c r="BV121" s="1010">
        <v>5146804</v>
      </c>
      <c r="BW121" s="1010"/>
      <c r="BX121" s="1010"/>
      <c r="BY121" s="1010"/>
      <c r="BZ121" s="1010"/>
      <c r="CA121" s="1010">
        <v>4897940</v>
      </c>
      <c r="CB121" s="1010"/>
      <c r="CC121" s="1010"/>
      <c r="CD121" s="1010"/>
      <c r="CE121" s="1010"/>
      <c r="CF121" s="1004">
        <v>56.8</v>
      </c>
      <c r="CG121" s="1005"/>
      <c r="CH121" s="1005"/>
      <c r="CI121" s="1005"/>
      <c r="CJ121" s="1005"/>
      <c r="CK121" s="1100"/>
      <c r="CL121" s="1101"/>
      <c r="CM121" s="1101"/>
      <c r="CN121" s="1101"/>
      <c r="CO121" s="1102"/>
      <c r="CP121" s="1110" t="s">
        <v>472</v>
      </c>
      <c r="CQ121" s="1111"/>
      <c r="CR121" s="1111"/>
      <c r="CS121" s="1111"/>
      <c r="CT121" s="1111"/>
      <c r="CU121" s="1111"/>
      <c r="CV121" s="1111"/>
      <c r="CW121" s="1111"/>
      <c r="CX121" s="1111"/>
      <c r="CY121" s="1111"/>
      <c r="CZ121" s="1111"/>
      <c r="DA121" s="1111"/>
      <c r="DB121" s="1111"/>
      <c r="DC121" s="1111"/>
      <c r="DD121" s="1111"/>
      <c r="DE121" s="1111"/>
      <c r="DF121" s="1112"/>
      <c r="DG121" s="1009" t="s">
        <v>433</v>
      </c>
      <c r="DH121" s="1010"/>
      <c r="DI121" s="1010"/>
      <c r="DJ121" s="1010"/>
      <c r="DK121" s="1010"/>
      <c r="DL121" s="1010" t="s">
        <v>385</v>
      </c>
      <c r="DM121" s="1010"/>
      <c r="DN121" s="1010"/>
      <c r="DO121" s="1010"/>
      <c r="DP121" s="1010"/>
      <c r="DQ121" s="1010" t="s">
        <v>385</v>
      </c>
      <c r="DR121" s="1010"/>
      <c r="DS121" s="1010"/>
      <c r="DT121" s="1010"/>
      <c r="DU121" s="1010"/>
      <c r="DV121" s="1011" t="s">
        <v>454</v>
      </c>
      <c r="DW121" s="1011"/>
      <c r="DX121" s="1011"/>
      <c r="DY121" s="1011"/>
      <c r="DZ121" s="1012"/>
    </row>
    <row r="122" spans="1:130" s="246" customFormat="1" ht="26.25" customHeight="1" x14ac:dyDescent="0.15">
      <c r="A122" s="1149"/>
      <c r="B122" s="1036"/>
      <c r="C122" s="1006" t="s">
        <v>451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433</v>
      </c>
      <c r="AB122" s="1049"/>
      <c r="AC122" s="1049"/>
      <c r="AD122" s="1049"/>
      <c r="AE122" s="1050"/>
      <c r="AF122" s="1051" t="s">
        <v>385</v>
      </c>
      <c r="AG122" s="1049"/>
      <c r="AH122" s="1049"/>
      <c r="AI122" s="1049"/>
      <c r="AJ122" s="1050"/>
      <c r="AK122" s="1051" t="s">
        <v>437</v>
      </c>
      <c r="AL122" s="1049"/>
      <c r="AM122" s="1049"/>
      <c r="AN122" s="1049"/>
      <c r="AO122" s="1050"/>
      <c r="AP122" s="1052" t="s">
        <v>385</v>
      </c>
      <c r="AQ122" s="1053"/>
      <c r="AR122" s="1053"/>
      <c r="AS122" s="1053"/>
      <c r="AT122" s="1054"/>
      <c r="AU122" s="1082"/>
      <c r="AV122" s="1083"/>
      <c r="AW122" s="1083"/>
      <c r="AX122" s="1083"/>
      <c r="AY122" s="1084"/>
      <c r="AZ122" s="1064" t="s">
        <v>473</v>
      </c>
      <c r="BA122" s="1055"/>
      <c r="BB122" s="1055"/>
      <c r="BC122" s="1055"/>
      <c r="BD122" s="1055"/>
      <c r="BE122" s="1055"/>
      <c r="BF122" s="1055"/>
      <c r="BG122" s="1055"/>
      <c r="BH122" s="1055"/>
      <c r="BI122" s="1055"/>
      <c r="BJ122" s="1055"/>
      <c r="BK122" s="1055"/>
      <c r="BL122" s="1055"/>
      <c r="BM122" s="1055"/>
      <c r="BN122" s="1055"/>
      <c r="BO122" s="1055"/>
      <c r="BP122" s="1056"/>
      <c r="BQ122" s="1087">
        <v>11692381</v>
      </c>
      <c r="BR122" s="1088"/>
      <c r="BS122" s="1088"/>
      <c r="BT122" s="1088"/>
      <c r="BU122" s="1088"/>
      <c r="BV122" s="1088">
        <v>11493405</v>
      </c>
      <c r="BW122" s="1088"/>
      <c r="BX122" s="1088"/>
      <c r="BY122" s="1088"/>
      <c r="BZ122" s="1088"/>
      <c r="CA122" s="1088">
        <v>11849214</v>
      </c>
      <c r="CB122" s="1088"/>
      <c r="CC122" s="1088"/>
      <c r="CD122" s="1088"/>
      <c r="CE122" s="1088"/>
      <c r="CF122" s="1108">
        <v>137.5</v>
      </c>
      <c r="CG122" s="1109"/>
      <c r="CH122" s="1109"/>
      <c r="CI122" s="1109"/>
      <c r="CJ122" s="1109"/>
      <c r="CK122" s="1100"/>
      <c r="CL122" s="1101"/>
      <c r="CM122" s="1101"/>
      <c r="CN122" s="1101"/>
      <c r="CO122" s="1102"/>
      <c r="CP122" s="1110" t="s">
        <v>399</v>
      </c>
      <c r="CQ122" s="1111"/>
      <c r="CR122" s="1111"/>
      <c r="CS122" s="1111"/>
      <c r="CT122" s="1111"/>
      <c r="CU122" s="1111"/>
      <c r="CV122" s="1111"/>
      <c r="CW122" s="1111"/>
      <c r="CX122" s="1111"/>
      <c r="CY122" s="1111"/>
      <c r="CZ122" s="1111"/>
      <c r="DA122" s="1111"/>
      <c r="DB122" s="1111"/>
      <c r="DC122" s="1111"/>
      <c r="DD122" s="1111"/>
      <c r="DE122" s="1111"/>
      <c r="DF122" s="1112"/>
      <c r="DG122" s="1009" t="s">
        <v>433</v>
      </c>
      <c r="DH122" s="1010"/>
      <c r="DI122" s="1010"/>
      <c r="DJ122" s="1010"/>
      <c r="DK122" s="1010"/>
      <c r="DL122" s="1010" t="s">
        <v>433</v>
      </c>
      <c r="DM122" s="1010"/>
      <c r="DN122" s="1010"/>
      <c r="DO122" s="1010"/>
      <c r="DP122" s="1010"/>
      <c r="DQ122" s="1010" t="s">
        <v>128</v>
      </c>
      <c r="DR122" s="1010"/>
      <c r="DS122" s="1010"/>
      <c r="DT122" s="1010"/>
      <c r="DU122" s="1010"/>
      <c r="DV122" s="1011" t="s">
        <v>385</v>
      </c>
      <c r="DW122" s="1011"/>
      <c r="DX122" s="1011"/>
      <c r="DY122" s="1011"/>
      <c r="DZ122" s="1012"/>
    </row>
    <row r="123" spans="1:130" s="246" customFormat="1" ht="26.25" customHeight="1" x14ac:dyDescent="0.15">
      <c r="A123" s="1149"/>
      <c r="B123" s="1036"/>
      <c r="C123" s="1006" t="s">
        <v>458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433</v>
      </c>
      <c r="AB123" s="1049"/>
      <c r="AC123" s="1049"/>
      <c r="AD123" s="1049"/>
      <c r="AE123" s="1050"/>
      <c r="AF123" s="1051" t="s">
        <v>433</v>
      </c>
      <c r="AG123" s="1049"/>
      <c r="AH123" s="1049"/>
      <c r="AI123" s="1049"/>
      <c r="AJ123" s="1050"/>
      <c r="AK123" s="1051" t="s">
        <v>433</v>
      </c>
      <c r="AL123" s="1049"/>
      <c r="AM123" s="1049"/>
      <c r="AN123" s="1049"/>
      <c r="AO123" s="1050"/>
      <c r="AP123" s="1052" t="s">
        <v>454</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474</v>
      </c>
      <c r="BP123" s="1096"/>
      <c r="BQ123" s="1155">
        <v>20956521</v>
      </c>
      <c r="BR123" s="1156"/>
      <c r="BS123" s="1156"/>
      <c r="BT123" s="1156"/>
      <c r="BU123" s="1156"/>
      <c r="BV123" s="1156">
        <v>21209522</v>
      </c>
      <c r="BW123" s="1156"/>
      <c r="BX123" s="1156"/>
      <c r="BY123" s="1156"/>
      <c r="BZ123" s="1156"/>
      <c r="CA123" s="1156">
        <v>21689757</v>
      </c>
      <c r="CB123" s="1156"/>
      <c r="CC123" s="1156"/>
      <c r="CD123" s="1156"/>
      <c r="CE123" s="1156"/>
      <c r="CF123" s="1089"/>
      <c r="CG123" s="1090"/>
      <c r="CH123" s="1090"/>
      <c r="CI123" s="1090"/>
      <c r="CJ123" s="1091"/>
      <c r="CK123" s="1100"/>
      <c r="CL123" s="1101"/>
      <c r="CM123" s="1101"/>
      <c r="CN123" s="1101"/>
      <c r="CO123" s="1102"/>
      <c r="CP123" s="1110" t="s">
        <v>475</v>
      </c>
      <c r="CQ123" s="1111"/>
      <c r="CR123" s="1111"/>
      <c r="CS123" s="1111"/>
      <c r="CT123" s="1111"/>
      <c r="CU123" s="1111"/>
      <c r="CV123" s="1111"/>
      <c r="CW123" s="1111"/>
      <c r="CX123" s="1111"/>
      <c r="CY123" s="1111"/>
      <c r="CZ123" s="1111"/>
      <c r="DA123" s="1111"/>
      <c r="DB123" s="1111"/>
      <c r="DC123" s="1111"/>
      <c r="DD123" s="1111"/>
      <c r="DE123" s="1111"/>
      <c r="DF123" s="1112"/>
      <c r="DG123" s="1048">
        <v>123</v>
      </c>
      <c r="DH123" s="1049"/>
      <c r="DI123" s="1049"/>
      <c r="DJ123" s="1049"/>
      <c r="DK123" s="1050"/>
      <c r="DL123" s="1051">
        <v>45</v>
      </c>
      <c r="DM123" s="1049"/>
      <c r="DN123" s="1049"/>
      <c r="DO123" s="1049"/>
      <c r="DP123" s="1050"/>
      <c r="DQ123" s="1051" t="s">
        <v>433</v>
      </c>
      <c r="DR123" s="1049"/>
      <c r="DS123" s="1049"/>
      <c r="DT123" s="1049"/>
      <c r="DU123" s="1050"/>
      <c r="DV123" s="1052" t="s">
        <v>128</v>
      </c>
      <c r="DW123" s="1053"/>
      <c r="DX123" s="1053"/>
      <c r="DY123" s="1053"/>
      <c r="DZ123" s="1054"/>
    </row>
    <row r="124" spans="1:130" s="246" customFormat="1" ht="26.25" customHeight="1" thickBot="1" x14ac:dyDescent="0.2">
      <c r="A124" s="1149"/>
      <c r="B124" s="1036"/>
      <c r="C124" s="1006" t="s">
        <v>461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433</v>
      </c>
      <c r="AB124" s="1049"/>
      <c r="AC124" s="1049"/>
      <c r="AD124" s="1049"/>
      <c r="AE124" s="1050"/>
      <c r="AF124" s="1051" t="s">
        <v>385</v>
      </c>
      <c r="AG124" s="1049"/>
      <c r="AH124" s="1049"/>
      <c r="AI124" s="1049"/>
      <c r="AJ124" s="1050"/>
      <c r="AK124" s="1051" t="s">
        <v>433</v>
      </c>
      <c r="AL124" s="1049"/>
      <c r="AM124" s="1049"/>
      <c r="AN124" s="1049"/>
      <c r="AO124" s="1050"/>
      <c r="AP124" s="1052" t="s">
        <v>433</v>
      </c>
      <c r="AQ124" s="1053"/>
      <c r="AR124" s="1053"/>
      <c r="AS124" s="1053"/>
      <c r="AT124" s="1054"/>
      <c r="AU124" s="1151" t="s">
        <v>476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433</v>
      </c>
      <c r="BR124" s="1118"/>
      <c r="BS124" s="1118"/>
      <c r="BT124" s="1118"/>
      <c r="BU124" s="1118"/>
      <c r="BV124" s="1118" t="s">
        <v>433</v>
      </c>
      <c r="BW124" s="1118"/>
      <c r="BX124" s="1118"/>
      <c r="BY124" s="1118"/>
      <c r="BZ124" s="1118"/>
      <c r="CA124" s="1118" t="s">
        <v>433</v>
      </c>
      <c r="CB124" s="1118"/>
      <c r="CC124" s="1118"/>
      <c r="CD124" s="1118"/>
      <c r="CE124" s="1118"/>
      <c r="CF124" s="1119"/>
      <c r="CG124" s="1120"/>
      <c r="CH124" s="1120"/>
      <c r="CI124" s="1120"/>
      <c r="CJ124" s="1121"/>
      <c r="CK124" s="1103"/>
      <c r="CL124" s="1103"/>
      <c r="CM124" s="1103"/>
      <c r="CN124" s="1103"/>
      <c r="CO124" s="1104"/>
      <c r="CP124" s="1110" t="s">
        <v>477</v>
      </c>
      <c r="CQ124" s="1111"/>
      <c r="CR124" s="1111"/>
      <c r="CS124" s="1111"/>
      <c r="CT124" s="1111"/>
      <c r="CU124" s="1111"/>
      <c r="CV124" s="1111"/>
      <c r="CW124" s="1111"/>
      <c r="CX124" s="1111"/>
      <c r="CY124" s="1111"/>
      <c r="CZ124" s="1111"/>
      <c r="DA124" s="1111"/>
      <c r="DB124" s="1111"/>
      <c r="DC124" s="1111"/>
      <c r="DD124" s="1111"/>
      <c r="DE124" s="1111"/>
      <c r="DF124" s="1112"/>
      <c r="DG124" s="1095" t="s">
        <v>437</v>
      </c>
      <c r="DH124" s="1074"/>
      <c r="DI124" s="1074"/>
      <c r="DJ124" s="1074"/>
      <c r="DK124" s="1075"/>
      <c r="DL124" s="1073" t="s">
        <v>437</v>
      </c>
      <c r="DM124" s="1074"/>
      <c r="DN124" s="1074"/>
      <c r="DO124" s="1074"/>
      <c r="DP124" s="1075"/>
      <c r="DQ124" s="1073" t="s">
        <v>437</v>
      </c>
      <c r="DR124" s="1074"/>
      <c r="DS124" s="1074"/>
      <c r="DT124" s="1074"/>
      <c r="DU124" s="1075"/>
      <c r="DV124" s="1076" t="s">
        <v>437</v>
      </c>
      <c r="DW124" s="1077"/>
      <c r="DX124" s="1077"/>
      <c r="DY124" s="1077"/>
      <c r="DZ124" s="1078"/>
    </row>
    <row r="125" spans="1:130" s="246" customFormat="1" ht="26.25" customHeight="1" x14ac:dyDescent="0.15">
      <c r="A125" s="1149"/>
      <c r="B125" s="1036"/>
      <c r="C125" s="1006" t="s">
        <v>463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437</v>
      </c>
      <c r="AB125" s="1049"/>
      <c r="AC125" s="1049"/>
      <c r="AD125" s="1049"/>
      <c r="AE125" s="1050"/>
      <c r="AF125" s="1051" t="s">
        <v>437</v>
      </c>
      <c r="AG125" s="1049"/>
      <c r="AH125" s="1049"/>
      <c r="AI125" s="1049"/>
      <c r="AJ125" s="1050"/>
      <c r="AK125" s="1051" t="s">
        <v>437</v>
      </c>
      <c r="AL125" s="1049"/>
      <c r="AM125" s="1049"/>
      <c r="AN125" s="1049"/>
      <c r="AO125" s="1050"/>
      <c r="AP125" s="1052" t="s">
        <v>437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478</v>
      </c>
      <c r="CL125" s="1098"/>
      <c r="CM125" s="1098"/>
      <c r="CN125" s="1098"/>
      <c r="CO125" s="1099"/>
      <c r="CP125" s="1030" t="s">
        <v>479</v>
      </c>
      <c r="CQ125" s="979"/>
      <c r="CR125" s="979"/>
      <c r="CS125" s="979"/>
      <c r="CT125" s="979"/>
      <c r="CU125" s="979"/>
      <c r="CV125" s="979"/>
      <c r="CW125" s="979"/>
      <c r="CX125" s="979"/>
      <c r="CY125" s="979"/>
      <c r="CZ125" s="979"/>
      <c r="DA125" s="979"/>
      <c r="DB125" s="979"/>
      <c r="DC125" s="979"/>
      <c r="DD125" s="979"/>
      <c r="DE125" s="979"/>
      <c r="DF125" s="980"/>
      <c r="DG125" s="1016" t="s">
        <v>437</v>
      </c>
      <c r="DH125" s="1017"/>
      <c r="DI125" s="1017"/>
      <c r="DJ125" s="1017"/>
      <c r="DK125" s="1017"/>
      <c r="DL125" s="1017" t="s">
        <v>437</v>
      </c>
      <c r="DM125" s="1017"/>
      <c r="DN125" s="1017"/>
      <c r="DO125" s="1017"/>
      <c r="DP125" s="1017"/>
      <c r="DQ125" s="1017" t="s">
        <v>437</v>
      </c>
      <c r="DR125" s="1017"/>
      <c r="DS125" s="1017"/>
      <c r="DT125" s="1017"/>
      <c r="DU125" s="1017"/>
      <c r="DV125" s="1018" t="s">
        <v>437</v>
      </c>
      <c r="DW125" s="1018"/>
      <c r="DX125" s="1018"/>
      <c r="DY125" s="1018"/>
      <c r="DZ125" s="1019"/>
    </row>
    <row r="126" spans="1:130" s="246" customFormat="1" ht="26.25" customHeight="1" thickBot="1" x14ac:dyDescent="0.2">
      <c r="A126" s="1149"/>
      <c r="B126" s="1036"/>
      <c r="C126" s="1006" t="s">
        <v>465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32703</v>
      </c>
      <c r="AB126" s="1049"/>
      <c r="AC126" s="1049"/>
      <c r="AD126" s="1049"/>
      <c r="AE126" s="1050"/>
      <c r="AF126" s="1051">
        <v>32730</v>
      </c>
      <c r="AG126" s="1049"/>
      <c r="AH126" s="1049"/>
      <c r="AI126" s="1049"/>
      <c r="AJ126" s="1050"/>
      <c r="AK126" s="1051">
        <v>32750</v>
      </c>
      <c r="AL126" s="1049"/>
      <c r="AM126" s="1049"/>
      <c r="AN126" s="1049"/>
      <c r="AO126" s="1050"/>
      <c r="AP126" s="1052">
        <v>0.4</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480</v>
      </c>
      <c r="CQ126" s="1040"/>
      <c r="CR126" s="1040"/>
      <c r="CS126" s="1040"/>
      <c r="CT126" s="1040"/>
      <c r="CU126" s="1040"/>
      <c r="CV126" s="1040"/>
      <c r="CW126" s="1040"/>
      <c r="CX126" s="1040"/>
      <c r="CY126" s="1040"/>
      <c r="CZ126" s="1040"/>
      <c r="DA126" s="1040"/>
      <c r="DB126" s="1040"/>
      <c r="DC126" s="1040"/>
      <c r="DD126" s="1040"/>
      <c r="DE126" s="1040"/>
      <c r="DF126" s="1041"/>
      <c r="DG126" s="1009" t="s">
        <v>437</v>
      </c>
      <c r="DH126" s="1010"/>
      <c r="DI126" s="1010"/>
      <c r="DJ126" s="1010"/>
      <c r="DK126" s="1010"/>
      <c r="DL126" s="1010" t="s">
        <v>437</v>
      </c>
      <c r="DM126" s="1010"/>
      <c r="DN126" s="1010"/>
      <c r="DO126" s="1010"/>
      <c r="DP126" s="1010"/>
      <c r="DQ126" s="1010" t="s">
        <v>437</v>
      </c>
      <c r="DR126" s="1010"/>
      <c r="DS126" s="1010"/>
      <c r="DT126" s="1010"/>
      <c r="DU126" s="1010"/>
      <c r="DV126" s="1011" t="s">
        <v>437</v>
      </c>
      <c r="DW126" s="1011"/>
      <c r="DX126" s="1011"/>
      <c r="DY126" s="1011"/>
      <c r="DZ126" s="1012"/>
    </row>
    <row r="127" spans="1:130" s="246" customFormat="1" ht="26.25" customHeight="1" x14ac:dyDescent="0.15">
      <c r="A127" s="1150"/>
      <c r="B127" s="1038"/>
      <c r="C127" s="1092" t="s">
        <v>481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437</v>
      </c>
      <c r="AB127" s="1049"/>
      <c r="AC127" s="1049"/>
      <c r="AD127" s="1049"/>
      <c r="AE127" s="1050"/>
      <c r="AF127" s="1051" t="s">
        <v>437</v>
      </c>
      <c r="AG127" s="1049"/>
      <c r="AH127" s="1049"/>
      <c r="AI127" s="1049"/>
      <c r="AJ127" s="1050"/>
      <c r="AK127" s="1051" t="s">
        <v>437</v>
      </c>
      <c r="AL127" s="1049"/>
      <c r="AM127" s="1049"/>
      <c r="AN127" s="1049"/>
      <c r="AO127" s="1050"/>
      <c r="AP127" s="1052" t="s">
        <v>437</v>
      </c>
      <c r="AQ127" s="1053"/>
      <c r="AR127" s="1053"/>
      <c r="AS127" s="1053"/>
      <c r="AT127" s="1054"/>
      <c r="AU127" s="282"/>
      <c r="AV127" s="282"/>
      <c r="AW127" s="282"/>
      <c r="AX127" s="1122" t="s">
        <v>482</v>
      </c>
      <c r="AY127" s="1123"/>
      <c r="AZ127" s="1123"/>
      <c r="BA127" s="1123"/>
      <c r="BB127" s="1123"/>
      <c r="BC127" s="1123"/>
      <c r="BD127" s="1123"/>
      <c r="BE127" s="1124"/>
      <c r="BF127" s="1125" t="s">
        <v>483</v>
      </c>
      <c r="BG127" s="1123"/>
      <c r="BH127" s="1123"/>
      <c r="BI127" s="1123"/>
      <c r="BJ127" s="1123"/>
      <c r="BK127" s="1123"/>
      <c r="BL127" s="1124"/>
      <c r="BM127" s="1125" t="s">
        <v>484</v>
      </c>
      <c r="BN127" s="1123"/>
      <c r="BO127" s="1123"/>
      <c r="BP127" s="1123"/>
      <c r="BQ127" s="1123"/>
      <c r="BR127" s="1123"/>
      <c r="BS127" s="1124"/>
      <c r="BT127" s="1125" t="s">
        <v>485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486</v>
      </c>
      <c r="CQ127" s="1040"/>
      <c r="CR127" s="1040"/>
      <c r="CS127" s="1040"/>
      <c r="CT127" s="1040"/>
      <c r="CU127" s="1040"/>
      <c r="CV127" s="1040"/>
      <c r="CW127" s="1040"/>
      <c r="CX127" s="1040"/>
      <c r="CY127" s="1040"/>
      <c r="CZ127" s="1040"/>
      <c r="DA127" s="1040"/>
      <c r="DB127" s="1040"/>
      <c r="DC127" s="1040"/>
      <c r="DD127" s="1040"/>
      <c r="DE127" s="1040"/>
      <c r="DF127" s="1041"/>
      <c r="DG127" s="1009" t="s">
        <v>437</v>
      </c>
      <c r="DH127" s="1010"/>
      <c r="DI127" s="1010"/>
      <c r="DJ127" s="1010"/>
      <c r="DK127" s="1010"/>
      <c r="DL127" s="1010" t="s">
        <v>437</v>
      </c>
      <c r="DM127" s="1010"/>
      <c r="DN127" s="1010"/>
      <c r="DO127" s="1010"/>
      <c r="DP127" s="1010"/>
      <c r="DQ127" s="1010" t="s">
        <v>437</v>
      </c>
      <c r="DR127" s="1010"/>
      <c r="DS127" s="1010"/>
      <c r="DT127" s="1010"/>
      <c r="DU127" s="1010"/>
      <c r="DV127" s="1011" t="s">
        <v>437</v>
      </c>
      <c r="DW127" s="1011"/>
      <c r="DX127" s="1011"/>
      <c r="DY127" s="1011"/>
      <c r="DZ127" s="1012"/>
    </row>
    <row r="128" spans="1:130" s="246" customFormat="1" ht="26.25" customHeight="1" thickBot="1" x14ac:dyDescent="0.2">
      <c r="A128" s="1133" t="s">
        <v>487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488</v>
      </c>
      <c r="X128" s="1135"/>
      <c r="Y128" s="1135"/>
      <c r="Z128" s="1136"/>
      <c r="AA128" s="1137">
        <v>465957</v>
      </c>
      <c r="AB128" s="1138"/>
      <c r="AC128" s="1138"/>
      <c r="AD128" s="1138"/>
      <c r="AE128" s="1139"/>
      <c r="AF128" s="1140">
        <v>454852</v>
      </c>
      <c r="AG128" s="1138"/>
      <c r="AH128" s="1138"/>
      <c r="AI128" s="1138"/>
      <c r="AJ128" s="1139"/>
      <c r="AK128" s="1140">
        <v>438320</v>
      </c>
      <c r="AL128" s="1138"/>
      <c r="AM128" s="1138"/>
      <c r="AN128" s="1138"/>
      <c r="AO128" s="1139"/>
      <c r="AP128" s="1141"/>
      <c r="AQ128" s="1142"/>
      <c r="AR128" s="1142"/>
      <c r="AS128" s="1142"/>
      <c r="AT128" s="1143"/>
      <c r="AU128" s="282"/>
      <c r="AV128" s="282"/>
      <c r="AW128" s="282"/>
      <c r="AX128" s="978" t="s">
        <v>489</v>
      </c>
      <c r="AY128" s="979"/>
      <c r="AZ128" s="979"/>
      <c r="BA128" s="979"/>
      <c r="BB128" s="979"/>
      <c r="BC128" s="979"/>
      <c r="BD128" s="979"/>
      <c r="BE128" s="980"/>
      <c r="BF128" s="1144" t="s">
        <v>385</v>
      </c>
      <c r="BG128" s="1145"/>
      <c r="BH128" s="1145"/>
      <c r="BI128" s="1145"/>
      <c r="BJ128" s="1145"/>
      <c r="BK128" s="1145"/>
      <c r="BL128" s="1146"/>
      <c r="BM128" s="1144">
        <v>13.38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490</v>
      </c>
      <c r="CQ128" s="1127"/>
      <c r="CR128" s="1127"/>
      <c r="CS128" s="1127"/>
      <c r="CT128" s="1127"/>
      <c r="CU128" s="1127"/>
      <c r="CV128" s="1127"/>
      <c r="CW128" s="1127"/>
      <c r="CX128" s="1127"/>
      <c r="CY128" s="1127"/>
      <c r="CZ128" s="1127"/>
      <c r="DA128" s="1127"/>
      <c r="DB128" s="1127"/>
      <c r="DC128" s="1127"/>
      <c r="DD128" s="1127"/>
      <c r="DE128" s="1127"/>
      <c r="DF128" s="1128"/>
      <c r="DG128" s="1129" t="s">
        <v>491</v>
      </c>
      <c r="DH128" s="1130"/>
      <c r="DI128" s="1130"/>
      <c r="DJ128" s="1130"/>
      <c r="DK128" s="1130"/>
      <c r="DL128" s="1130" t="s">
        <v>128</v>
      </c>
      <c r="DM128" s="1130"/>
      <c r="DN128" s="1130"/>
      <c r="DO128" s="1130"/>
      <c r="DP128" s="1130"/>
      <c r="DQ128" s="1130" t="s">
        <v>492</v>
      </c>
      <c r="DR128" s="1130"/>
      <c r="DS128" s="1130"/>
      <c r="DT128" s="1130"/>
      <c r="DU128" s="1130"/>
      <c r="DV128" s="1131" t="s">
        <v>491</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493</v>
      </c>
      <c r="X129" s="1164"/>
      <c r="Y129" s="1164"/>
      <c r="Z129" s="1165"/>
      <c r="AA129" s="1048">
        <v>9522111</v>
      </c>
      <c r="AB129" s="1049"/>
      <c r="AC129" s="1049"/>
      <c r="AD129" s="1049"/>
      <c r="AE129" s="1050"/>
      <c r="AF129" s="1051">
        <v>9568900</v>
      </c>
      <c r="AG129" s="1049"/>
      <c r="AH129" s="1049"/>
      <c r="AI129" s="1049"/>
      <c r="AJ129" s="1050"/>
      <c r="AK129" s="1051">
        <v>9699362</v>
      </c>
      <c r="AL129" s="1049"/>
      <c r="AM129" s="1049"/>
      <c r="AN129" s="1049"/>
      <c r="AO129" s="1050"/>
      <c r="AP129" s="1166"/>
      <c r="AQ129" s="1167"/>
      <c r="AR129" s="1167"/>
      <c r="AS129" s="1167"/>
      <c r="AT129" s="1168"/>
      <c r="AU129" s="284"/>
      <c r="AV129" s="284"/>
      <c r="AW129" s="284"/>
      <c r="AX129" s="1157" t="s">
        <v>494</v>
      </c>
      <c r="AY129" s="1040"/>
      <c r="AZ129" s="1040"/>
      <c r="BA129" s="1040"/>
      <c r="BB129" s="1040"/>
      <c r="BC129" s="1040"/>
      <c r="BD129" s="1040"/>
      <c r="BE129" s="1041"/>
      <c r="BF129" s="1158" t="s">
        <v>385</v>
      </c>
      <c r="BG129" s="1159"/>
      <c r="BH129" s="1159"/>
      <c r="BI129" s="1159"/>
      <c r="BJ129" s="1159"/>
      <c r="BK129" s="1159"/>
      <c r="BL129" s="1160"/>
      <c r="BM129" s="1158">
        <v>18.38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496</v>
      </c>
      <c r="X130" s="1164"/>
      <c r="Y130" s="1164"/>
      <c r="Z130" s="1165"/>
      <c r="AA130" s="1048">
        <v>1061365</v>
      </c>
      <c r="AB130" s="1049"/>
      <c r="AC130" s="1049"/>
      <c r="AD130" s="1049"/>
      <c r="AE130" s="1050"/>
      <c r="AF130" s="1051">
        <v>1081193</v>
      </c>
      <c r="AG130" s="1049"/>
      <c r="AH130" s="1049"/>
      <c r="AI130" s="1049"/>
      <c r="AJ130" s="1050"/>
      <c r="AK130" s="1051">
        <v>1079445</v>
      </c>
      <c r="AL130" s="1049"/>
      <c r="AM130" s="1049"/>
      <c r="AN130" s="1049"/>
      <c r="AO130" s="1050"/>
      <c r="AP130" s="1166"/>
      <c r="AQ130" s="1167"/>
      <c r="AR130" s="1167"/>
      <c r="AS130" s="1167"/>
      <c r="AT130" s="1168"/>
      <c r="AU130" s="284"/>
      <c r="AV130" s="284"/>
      <c r="AW130" s="284"/>
      <c r="AX130" s="1157" t="s">
        <v>497</v>
      </c>
      <c r="AY130" s="1040"/>
      <c r="AZ130" s="1040"/>
      <c r="BA130" s="1040"/>
      <c r="BB130" s="1040"/>
      <c r="BC130" s="1040"/>
      <c r="BD130" s="1040"/>
      <c r="BE130" s="1041"/>
      <c r="BF130" s="1194">
        <v>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498</v>
      </c>
      <c r="X131" s="1202"/>
      <c r="Y131" s="1202"/>
      <c r="Z131" s="1203"/>
      <c r="AA131" s="1095">
        <v>8460746</v>
      </c>
      <c r="AB131" s="1074"/>
      <c r="AC131" s="1074"/>
      <c r="AD131" s="1074"/>
      <c r="AE131" s="1075"/>
      <c r="AF131" s="1073">
        <v>8487707</v>
      </c>
      <c r="AG131" s="1074"/>
      <c r="AH131" s="1074"/>
      <c r="AI131" s="1074"/>
      <c r="AJ131" s="1075"/>
      <c r="AK131" s="1073">
        <v>8619917</v>
      </c>
      <c r="AL131" s="1074"/>
      <c r="AM131" s="1074"/>
      <c r="AN131" s="1074"/>
      <c r="AO131" s="1075"/>
      <c r="AP131" s="1204"/>
      <c r="AQ131" s="1205"/>
      <c r="AR131" s="1205"/>
      <c r="AS131" s="1205"/>
      <c r="AT131" s="1206"/>
      <c r="AU131" s="284"/>
      <c r="AV131" s="284"/>
      <c r="AW131" s="284"/>
      <c r="AX131" s="1176" t="s">
        <v>499</v>
      </c>
      <c r="AY131" s="1127"/>
      <c r="AZ131" s="1127"/>
      <c r="BA131" s="1127"/>
      <c r="BB131" s="1127"/>
      <c r="BC131" s="1127"/>
      <c r="BD131" s="1127"/>
      <c r="BE131" s="1128"/>
      <c r="BF131" s="1177" t="s">
        <v>492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501</v>
      </c>
      <c r="W132" s="1187"/>
      <c r="X132" s="1187"/>
      <c r="Y132" s="1187"/>
      <c r="Z132" s="1188"/>
      <c r="AA132" s="1189">
        <v>1.063570517</v>
      </c>
      <c r="AB132" s="1190"/>
      <c r="AC132" s="1190"/>
      <c r="AD132" s="1190"/>
      <c r="AE132" s="1191"/>
      <c r="AF132" s="1192">
        <v>1.090742176</v>
      </c>
      <c r="AG132" s="1190"/>
      <c r="AH132" s="1190"/>
      <c r="AI132" s="1190"/>
      <c r="AJ132" s="1191"/>
      <c r="AK132" s="1192">
        <v>0.94698127600000004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502</v>
      </c>
      <c r="W133" s="1170"/>
      <c r="X133" s="1170"/>
      <c r="Y133" s="1170"/>
      <c r="Z133" s="1171"/>
      <c r="AA133" s="1172">
        <v>1.3</v>
      </c>
      <c r="AB133" s="1173"/>
      <c r="AC133" s="1173"/>
      <c r="AD133" s="1173"/>
      <c r="AE133" s="1174"/>
      <c r="AF133" s="1172">
        <v>1.4</v>
      </c>
      <c r="AG133" s="1173"/>
      <c r="AH133" s="1173"/>
      <c r="AI133" s="1173"/>
      <c r="AJ133" s="1174"/>
      <c r="AK133" s="1172">
        <v>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z8dWfXwGAVa1jVYqg2891Rwxtfg0z6ymPAtJF8DSMZdL8VsNfZ1FdNdO/LoTWVQyBPrq2gxI/Z1P3yj3HxEOw==" saltValue="B2XzT+jcbjiFZOj8hzxg/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lWk+bvFCQpvpobitunmGf1QIIYUQuMWKSJUG4TMHah/chWpbGkJFWoaouHtVK4LQ+aphmWYA2it83HsUiu6lg==" saltValue="JCV4LfQsTlcfFuk81dvT6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AuZWT3ZILIap+YzvhSUqAqEnJbweEDquiCqqSnxGUrfmGD+kLdVEYReVmNPiivtSnD1yJjcYX/v5o5jaGxG+g==" saltValue="Q4aMQYWaHawXQHeo5bp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511</v>
      </c>
      <c r="AL9" s="1213"/>
      <c r="AM9" s="1213"/>
      <c r="AN9" s="1214"/>
      <c r="AO9" s="312">
        <v>2700364</v>
      </c>
      <c r="AP9" s="312">
        <v>53926</v>
      </c>
      <c r="AQ9" s="313">
        <v>63072</v>
      </c>
      <c r="AR9" s="314">
        <v>-14.5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512</v>
      </c>
      <c r="AL10" s="1213"/>
      <c r="AM10" s="1213"/>
      <c r="AN10" s="1214"/>
      <c r="AO10" s="315">
        <v>474812</v>
      </c>
      <c r="AP10" s="315">
        <v>9482</v>
      </c>
      <c r="AQ10" s="316">
        <v>6862</v>
      </c>
      <c r="AR10" s="317">
        <v>38.200000000000003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513</v>
      </c>
      <c r="AL11" s="1213"/>
      <c r="AM11" s="1213"/>
      <c r="AN11" s="1214"/>
      <c r="AO11" s="315">
        <v>526841</v>
      </c>
      <c r="AP11" s="315">
        <v>10521</v>
      </c>
      <c r="AQ11" s="316">
        <v>9054</v>
      </c>
      <c r="AR11" s="317">
        <v>16.2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514</v>
      </c>
      <c r="AL12" s="1213"/>
      <c r="AM12" s="1213"/>
      <c r="AN12" s="1214"/>
      <c r="AO12" s="315">
        <v>16381</v>
      </c>
      <c r="AP12" s="315">
        <v>327</v>
      </c>
      <c r="AQ12" s="316">
        <v>361</v>
      </c>
      <c r="AR12" s="317">
        <v>-9.4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515</v>
      </c>
      <c r="AL13" s="1213"/>
      <c r="AM13" s="1213"/>
      <c r="AN13" s="1214"/>
      <c r="AO13" s="315" t="s">
        <v>516</v>
      </c>
      <c r="AP13" s="315" t="s">
        <v>516</v>
      </c>
      <c r="AQ13" s="316" t="s">
        <v>516</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517</v>
      </c>
      <c r="AL14" s="1213"/>
      <c r="AM14" s="1213"/>
      <c r="AN14" s="1214"/>
      <c r="AO14" s="315">
        <v>111383</v>
      </c>
      <c r="AP14" s="315">
        <v>2224</v>
      </c>
      <c r="AQ14" s="316">
        <v>2718</v>
      </c>
      <c r="AR14" s="317">
        <v>-18.2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518</v>
      </c>
      <c r="AL15" s="1213"/>
      <c r="AM15" s="1213"/>
      <c r="AN15" s="1214"/>
      <c r="AO15" s="315">
        <v>62836</v>
      </c>
      <c r="AP15" s="315">
        <v>1255</v>
      </c>
      <c r="AQ15" s="316">
        <v>1384</v>
      </c>
      <c r="AR15" s="317">
        <v>-9.3000000000000007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519</v>
      </c>
      <c r="AL16" s="1216"/>
      <c r="AM16" s="1216"/>
      <c r="AN16" s="1217"/>
      <c r="AO16" s="315">
        <v>-345436</v>
      </c>
      <c r="AP16" s="315">
        <v>-6898</v>
      </c>
      <c r="AQ16" s="316">
        <v>-5449</v>
      </c>
      <c r="AR16" s="317">
        <v>26.6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3547181</v>
      </c>
      <c r="AP17" s="315">
        <v>70837</v>
      </c>
      <c r="AQ17" s="316">
        <v>78003</v>
      </c>
      <c r="AR17" s="317">
        <v>-9.1999999999999993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524</v>
      </c>
      <c r="AL21" s="1208"/>
      <c r="AM21" s="1208"/>
      <c r="AN21" s="1209"/>
      <c r="AO21" s="327">
        <v>7.81</v>
      </c>
      <c r="AP21" s="328">
        <v>7.51</v>
      </c>
      <c r="AQ21" s="329">
        <v>0.3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525</v>
      </c>
      <c r="AL22" s="1208"/>
      <c r="AM22" s="1208"/>
      <c r="AN22" s="1209"/>
      <c r="AO22" s="332">
        <v>99.4</v>
      </c>
      <c r="AP22" s="333">
        <v>97.1</v>
      </c>
      <c r="AQ22" s="334">
        <v>2.2999999999999998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529</v>
      </c>
      <c r="AL32" s="1224"/>
      <c r="AM32" s="1224"/>
      <c r="AN32" s="1225"/>
      <c r="AO32" s="342">
        <v>957993</v>
      </c>
      <c r="AP32" s="342">
        <v>19131</v>
      </c>
      <c r="AQ32" s="343">
        <v>34855</v>
      </c>
      <c r="AR32" s="344">
        <v>-45.1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530</v>
      </c>
      <c r="AL33" s="1224"/>
      <c r="AM33" s="1224"/>
      <c r="AN33" s="1225"/>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531</v>
      </c>
      <c r="AL34" s="1224"/>
      <c r="AM34" s="1224"/>
      <c r="AN34" s="1225"/>
      <c r="AO34" s="342" t="s">
        <v>516</v>
      </c>
      <c r="AP34" s="342" t="s">
        <v>516</v>
      </c>
      <c r="AQ34" s="343" t="s">
        <v>516</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532</v>
      </c>
      <c r="AL35" s="1224"/>
      <c r="AM35" s="1224"/>
      <c r="AN35" s="1225"/>
      <c r="AO35" s="342">
        <v>579156</v>
      </c>
      <c r="AP35" s="342">
        <v>11566</v>
      </c>
      <c r="AQ35" s="343">
        <v>15141</v>
      </c>
      <c r="AR35" s="344">
        <v>-23.6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533</v>
      </c>
      <c r="AL36" s="1224"/>
      <c r="AM36" s="1224"/>
      <c r="AN36" s="1225"/>
      <c r="AO36" s="342">
        <v>29495</v>
      </c>
      <c r="AP36" s="342">
        <v>589</v>
      </c>
      <c r="AQ36" s="343">
        <v>2517</v>
      </c>
      <c r="AR36" s="344">
        <v>-76.599999999999994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534</v>
      </c>
      <c r="AL37" s="1224"/>
      <c r="AM37" s="1224"/>
      <c r="AN37" s="1225"/>
      <c r="AO37" s="342">
        <v>32750</v>
      </c>
      <c r="AP37" s="342">
        <v>654</v>
      </c>
      <c r="AQ37" s="343">
        <v>522</v>
      </c>
      <c r="AR37" s="344">
        <v>25.3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535</v>
      </c>
      <c r="AL38" s="1227"/>
      <c r="AM38" s="1227"/>
      <c r="AN38" s="1228"/>
      <c r="AO38" s="345" t="s">
        <v>516</v>
      </c>
      <c r="AP38" s="345" t="s">
        <v>516</v>
      </c>
      <c r="AQ38" s="346">
        <v>1</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536</v>
      </c>
      <c r="AL39" s="1227"/>
      <c r="AM39" s="1227"/>
      <c r="AN39" s="1228"/>
      <c r="AO39" s="342">
        <v>-438320</v>
      </c>
      <c r="AP39" s="342">
        <v>-8753</v>
      </c>
      <c r="AQ39" s="343">
        <v>-2915</v>
      </c>
      <c r="AR39" s="344">
        <v>200.3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537</v>
      </c>
      <c r="AL40" s="1224"/>
      <c r="AM40" s="1224"/>
      <c r="AN40" s="1225"/>
      <c r="AO40" s="342">
        <v>-1079445</v>
      </c>
      <c r="AP40" s="342">
        <v>-21557</v>
      </c>
      <c r="AQ40" s="343">
        <v>-35363</v>
      </c>
      <c r="AR40" s="344">
        <v>-39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81629</v>
      </c>
      <c r="AP41" s="342">
        <v>1630</v>
      </c>
      <c r="AQ41" s="343">
        <v>14758</v>
      </c>
      <c r="AR41" s="344">
        <v>-89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506</v>
      </c>
      <c r="AN49" s="1220" t="s">
        <v>541</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1386514</v>
      </c>
      <c r="AN51" s="364">
        <v>27560</v>
      </c>
      <c r="AO51" s="365">
        <v>-44.4</v>
      </c>
      <c r="AP51" s="366">
        <v>59668</v>
      </c>
      <c r="AQ51" s="367">
        <v>-14.1</v>
      </c>
      <c r="AR51" s="368">
        <v>-30.3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793212</v>
      </c>
      <c r="AN52" s="372">
        <v>15767</v>
      </c>
      <c r="AO52" s="373">
        <v>-53.2</v>
      </c>
      <c r="AP52" s="374">
        <v>31515</v>
      </c>
      <c r="AQ52" s="375">
        <v>0</v>
      </c>
      <c r="AR52" s="376">
        <v>-53.2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1390686</v>
      </c>
      <c r="AN53" s="364">
        <v>27684</v>
      </c>
      <c r="AO53" s="365">
        <v>0.4</v>
      </c>
      <c r="AP53" s="366">
        <v>56894</v>
      </c>
      <c r="AQ53" s="367">
        <v>-4.5999999999999996</v>
      </c>
      <c r="AR53" s="368">
        <v>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689087</v>
      </c>
      <c r="AN54" s="372">
        <v>13718</v>
      </c>
      <c r="AO54" s="373">
        <v>-13</v>
      </c>
      <c r="AP54" s="374">
        <v>32548</v>
      </c>
      <c r="AQ54" s="375">
        <v>3.3</v>
      </c>
      <c r="AR54" s="376">
        <v>-16.3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1452474</v>
      </c>
      <c r="AN55" s="364">
        <v>28864</v>
      </c>
      <c r="AO55" s="365">
        <v>4.3</v>
      </c>
      <c r="AP55" s="366">
        <v>57122</v>
      </c>
      <c r="AQ55" s="367">
        <v>0.4</v>
      </c>
      <c r="AR55" s="368">
        <v>3.9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1031904</v>
      </c>
      <c r="AN56" s="372">
        <v>20506</v>
      </c>
      <c r="AO56" s="373">
        <v>49.5</v>
      </c>
      <c r="AP56" s="374">
        <v>36191</v>
      </c>
      <c r="AQ56" s="375">
        <v>11.2</v>
      </c>
      <c r="AR56" s="376">
        <v>38.299999999999997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1273178</v>
      </c>
      <c r="AN57" s="364">
        <v>25260</v>
      </c>
      <c r="AO57" s="365">
        <v>-12.5</v>
      </c>
      <c r="AP57" s="366">
        <v>53655</v>
      </c>
      <c r="AQ57" s="367">
        <v>-6.1</v>
      </c>
      <c r="AR57" s="368">
        <v>-6.4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808651</v>
      </c>
      <c r="AN58" s="372">
        <v>16044</v>
      </c>
      <c r="AO58" s="373">
        <v>-21.8</v>
      </c>
      <c r="AP58" s="374">
        <v>32719</v>
      </c>
      <c r="AQ58" s="375">
        <v>-9.6</v>
      </c>
      <c r="AR58" s="376">
        <v>-12.2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1299748</v>
      </c>
      <c r="AN59" s="364">
        <v>25956</v>
      </c>
      <c r="AO59" s="365">
        <v>2.8</v>
      </c>
      <c r="AP59" s="366">
        <v>53869</v>
      </c>
      <c r="AQ59" s="367">
        <v>0.4</v>
      </c>
      <c r="AR59" s="368">
        <v>2.4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821687</v>
      </c>
      <c r="AN60" s="372">
        <v>16409</v>
      </c>
      <c r="AO60" s="373">
        <v>2.2999999999999998</v>
      </c>
      <c r="AP60" s="374">
        <v>35046</v>
      </c>
      <c r="AQ60" s="375">
        <v>7.1</v>
      </c>
      <c r="AR60" s="376">
        <v>-4.8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1360520</v>
      </c>
      <c r="AN61" s="379">
        <v>27065</v>
      </c>
      <c r="AO61" s="380">
        <v>-9.9</v>
      </c>
      <c r="AP61" s="381">
        <v>56242</v>
      </c>
      <c r="AQ61" s="382">
        <v>-4.8</v>
      </c>
      <c r="AR61" s="368">
        <v>-5.0999999999999996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828908</v>
      </c>
      <c r="AN62" s="372">
        <v>16489</v>
      </c>
      <c r="AO62" s="373">
        <v>-7.2</v>
      </c>
      <c r="AP62" s="374">
        <v>33604</v>
      </c>
      <c r="AQ62" s="375">
        <v>2.4</v>
      </c>
      <c r="AR62" s="376">
        <v>-9.6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NrXk8MQuo4Kpa+O2TDFeY0WJ4rcrd1axPNCie/4l5Nq6FLz7AkW9N2Aqehy0fGTtI6Nz71PlCKjt+jyVlxxgw==" saltValue="S+QGVBIDmWEkf8Ec9JsO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e6tobzjRVJJF3TJvlPRSFQMipAN/OEoZCFMU/qALGkOsN5Oqz27mPPaVeVksUnaHuOqXL/DqjXBY5iiRMk7ug==" saltValue="Y/Pz7wCqQj2sFFR+N0nb4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ll7tql7b1urhvwO1TiLrnWTkkzhvM5uRqbOqbYM1oEOC9DZ/2UNL2qQAKWNlxzQHjj+66IXSClOZJtlbIYOPQ==" saltValue="1FSbBcaMWEX4FL9iafcAp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2" t="s">
        <v>3</v>
      </c>
      <c r="D47" s="1232"/>
      <c r="E47" s="1233"/>
      <c r="F47" s="11">
        <v>20.95</v>
      </c>
      <c r="G47" s="12">
        <v>22.59</v>
      </c>
      <c r="H47" s="12">
        <v>26.96</v>
      </c>
      <c r="I47" s="12">
        <v>29.02</v>
      </c>
      <c r="J47" s="13">
        <v>20.37</v>
      </c>
    </row>
    <row r="48" spans="2:10" ht="57.75" customHeight="1" x14ac:dyDescent="0.15">
      <c r="B48" s="14"/>
      <c r="C48" s="1234" t="s">
        <v>4</v>
      </c>
      <c r="D48" s="1234"/>
      <c r="E48" s="1235"/>
      <c r="F48" s="15">
        <v>6.18</v>
      </c>
      <c r="G48" s="16">
        <v>7.74</v>
      </c>
      <c r="H48" s="16">
        <v>5.4</v>
      </c>
      <c r="I48" s="16">
        <v>6.11</v>
      </c>
      <c r="J48" s="17">
        <v>3.23</v>
      </c>
    </row>
    <row r="49" spans="2:10" ht="57.75" customHeight="1" thickBot="1" x14ac:dyDescent="0.2">
      <c r="B49" s="18"/>
      <c r="C49" s="1236" t="s">
        <v>5</v>
      </c>
      <c r="D49" s="1236"/>
      <c r="E49" s="1237"/>
      <c r="F49" s="19">
        <v>1.1599999999999999</v>
      </c>
      <c r="G49" s="20" t="s">
        <v>562</v>
      </c>
      <c r="H49" s="20" t="s">
        <v>563</v>
      </c>
      <c r="I49" s="20">
        <v>0.24</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LfmGgn3fPr0/lPkoHxzK/md1/oHlFkHnLn05kuJiKLa+NB2C4MtyZ8edjFqYSeUuzmMVvt+H83mRDbmd5kJLQ==" saltValue="34gqkanojZ0EK8XVbFzq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経常経費分析表（経常収支比率の分析）</vt:lpstr>
      <vt:lpstr>財政比較分析表</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2020-03-17T02:11:47Z</cp:lastPrinted>
  <dcterms:created xsi:type="dcterms:W3CDTF">2020-02-10T04:25:32Z</dcterms:created>
  <dcterms:modified xsi:type="dcterms:W3CDTF">2020-09-25T04:45:28Z</dcterms:modified>
  <cp:category/>
</cp:coreProperties>
</file>