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<sst xmlns="http://schemas.openxmlformats.org/spreadsheetml/2006/main" count="1129" uniqueCount="614">
  <si>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</si>
  <si>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</si>
  <si>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</si>
  <si>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</si>
  <si>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</si>
  <si>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</si>
  <si>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</si>
  <si>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</si>
  <si>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</si>
  <si>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</si>
  <si>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</si>
  <si>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</si>
  <si>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</si>
  <si>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</si>
  <si>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</si>
  <si>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</si>
  <si>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</si>
  <si>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</si>
  <si>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</si>
  <si>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</si>
  <si>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</si>
  <si>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</si>
  <si>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</si>
  <si>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</si>
  <si>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</si>
  <si>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</si>
  <si>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</si>
  <si>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</si>
  <si>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</si>
  <si>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</si>
  <si>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</si>
  <si>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</si>
  <si>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</si>
  <si>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</si>
  <si>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</si>
  <si>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</si>
  <si>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</si>
  <si>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</si>
  <si>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</si>
  <si>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</si>
  <si>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</si>
  <si>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</si>
  <si>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</si>
  <si>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</si>
  <si>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</si>
  <si>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</si>
  <si>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</si>
  <si>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</si>
  <si>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</si>
  <si>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</si>
  <si>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</si>
  <si>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</si>
  <si>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</si>
  <si>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</si>
  <si>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</si>
  <si>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</si>
  <si>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</si>
  <si>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</si>
  <si>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</si>
  <si>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</si>
  <si>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</si>
  <si>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</si>
  <si>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</si>
  <si>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</si>
  <si>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</si>
  <si>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</si>
  <si>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</si>
  <si>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</si>
  <si>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</si>
  <si>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</si>
  <si>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</si>
  <si>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</si>
  <si>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</si>
  <si>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</si>
  <si>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</si>
  <si>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</si>
  <si>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</si>
  <si>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</si>
  <si>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</si>
  <si>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</si>
  <si>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</si>
  <si>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</si>
  <si>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</si>
  <si>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</si>
  <si>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</si>
  <si>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</si>
  <si>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</si>
  <si>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</si>
  <si>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</si>
  <si>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</si>
  <si>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</si>
  <si>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</si>
  <si>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</si>
  <si>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</si>
  <si>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</si>
  <si>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</si>
  <si>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</si>
  <si>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</si>
  <si>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</si>
  <si>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南知多町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</si>
  <si>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</si>
  <si>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</si>
  <si>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</si>
  <si>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</si>
  <si>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</si>
  <si>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</si>
  <si>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</si>
  <si>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</si>
  <si>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</si>
  <si>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</si>
  <si>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</si>
  <si>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</si>
  <si>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</si>
  <si>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</si>
  <si>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</si>
  <si>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</si>
  <si>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</si>
  <si>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</si>
  <si>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</si>
  <si>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</si>
  <si>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</si>
  <si>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</si>
  <si>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</si>
  <si>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</si>
  <si>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</si>
  <si>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</si>
  <si>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</si>
  <si>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</si>
  <si>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</si>
  <si>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</si>
  <si>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</si>
  <si>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</si>
  <si>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</si>
  <si>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</si>
  <si>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</si>
  <si>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</si>
  <si>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</si>
  <si>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</si>
  <si>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</si>
  <si>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</si>
  <si>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</si>
  <si>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</si>
  <si>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</si>
  <si>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</si>
  <si>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</si>
  <si>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</si>
  <si>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</si>
  <si>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</si>
  <si>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</si>
  <si>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</si>
  <si>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</si>
  <si>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</si>
  <si>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</si>
  <si>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</si>
  <si>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</si>
  <si>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</si>
  <si>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</si>
  <si>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</si>
  <si>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</si>
  <si>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</si>
  <si>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</si>
  <si>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</si>
  <si>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</si>
  <si>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</si>
  <si>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</si>
  <si>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</si>
  <si>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</si>
  <si>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</si>
  <si>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</si>
  <si>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</si>
  <si>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</si>
  <si>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</si>
  <si>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</si>
  <si>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</si>
  <si>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</si>
  <si>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</si>
  <si>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</si>
  <si>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</si>
  <si>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</si>
  <si>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</si>
  <si>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</si>
  <si>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</si>
  <si>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</si>
  <si>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</si>
  <si>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</si>
  <si>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</si>
  <si>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</si>
  <si>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</si>
  <si>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</si>
  <si>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</si>
  <si>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</si>
  <si>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</si>
  <si>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</si>
  <si>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</si>
  <si>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</si>
  <si>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</si>
  <si>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</si>
  <si>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</si>
  <si>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</si>
  <si>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</si>
  <si>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</si>
  <si>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</si>
  <si>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</si>
  <si>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</si>
  <si>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</si>
  <si>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</si>
  <si>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</si>
  <si>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</si>
  <si>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</si>
  <si>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</si>
  <si>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</si>
  <si>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</si>
  <si>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</si>
  <si>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</si>
  <si>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</si>
  <si>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</si>
  <si>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愛知県南知多町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</si>
  <si>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</si>
  <si>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</si>
  <si>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</si>
  <si>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</si>
  <si>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</si>
  <si>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</si>
  <si>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</si>
  <si>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</si>
  <si>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</si>
  <si>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</si>
  <si>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</si>
  <si>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</si>
  <si>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</si>
  <si>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</si>
  <si>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</si>
  <si>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</si>
  <si>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</si>
  <si>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</si>
  <si>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</si>
  <si>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</si>
  <si>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</si>
  <si>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</si>
  <si>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</si>
  <si>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</si>
  <si>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</si>
  <si>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</si>
  <si>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</si>
  <si>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</si>
  <si>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</si>
  <si>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</si>
  <si>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</si>
  <si>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</si>
  <si>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</si>
  <si>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</si>
  <si>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</si>
  <si>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</si>
  <si>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</si>
  <si>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</si>
  <si>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</si>
  <si>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</si>
  <si>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</si>
  <si>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</si>
  <si>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</si>
  <si>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</si>
  <si>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</si>
  <si>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</si>
  <si>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</si>
  <si>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</si>
  <si>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</si>
  <si>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</si>
  <si>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</si>
  <si>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</si>
  <si>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</si>
  <si>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</si>
  <si>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</si>
  <si>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</si>
  <si>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</si>
  <si>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</si>
  <si>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</si>
  <si>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</si>
  <si>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</si>
  <si>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</si>
  <si>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</si>
  <si>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</si>
  <si>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</si>
  <si>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</si>
  <si>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</si>
  <si>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</si>
  <si>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</si>
  <si>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</si>
  <si>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</si>
  <si>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</si>
  <si>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</si>
  <si>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</si>
  <si>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</si>
  <si>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</si>
  <si>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</si>
  <si>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</si>
  <si>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</si>
  <si>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</si>
  <si>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</si>
  <si>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</si>
  <si>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</si>
  <si>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</si>
  <si>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</si>
  <si>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</si>
  <si>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</si>
  <si>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</si>
  <si>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</si>
  <si>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</si>
  <si>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</si>
  <si>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</si>
  <si>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</si>
  <si>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</si>
  <si>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</si>
  <si>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</si>
  <si>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</si>
  <si>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</si>
  <si>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</si>
  <si>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</si>
  <si>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</si>
  <si>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</si>
  <si>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</si>
  <si>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</si>
  <si>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</si>
  <si>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</si>
  <si>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</si>
  <si>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</si>
  <si>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</si>
  <si>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</si>
  <si>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</si>
  <si>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</si>
  <si>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</si>
  <si>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</si>
  <si>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</si>
  <si>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</si>
  <si>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</si>
  <si>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</si>
  <si>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</si>
  <si>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</si>
  <si>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</si>
  <si>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</si>
  <si>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</si>
  <si>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</si>
  <si>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</si>
  <si>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</si>
  <si>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</si>
  <si>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</si>
  <si>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</si>
  <si>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</si>
  <si>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</si>
  <si>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</si>
  <si>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</si>
  <si>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</si>
  <si>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</si>
  <si>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</si>
  <si>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</si>
  <si>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</si>
  <si>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</si>
  <si>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</si>
  <si>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</si>
  <si>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</si>
  <si>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</si>
  <si>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</si>
  <si>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</si>
  <si>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</si>
  <si>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</si>
  <si>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愛知県南知多町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</si>
  <si>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</si>
  <si>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</si>
  <si>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</si>
  <si>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</si>
  <si>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</si>
  <si>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</si>
  <si>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</si>
  <si>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</si>
  <si>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</si>
  <si>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</si>
  <si>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</si>
  <si>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</si>
  <si>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</si>
  <si>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</si>
  <si>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</si>
  <si>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</si>
  <si>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</si>
  <si>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</si>
  <si>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</si>
  <si>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</si>
  <si>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</si>
  <si>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</si>
  <si>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</si>
  <si>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</si>
  <si>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</si>
  <si>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</si>
  <si>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</si>
  <si>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</si>
  <si>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</si>
  <si>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</si>
  <si>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</si>
  <si>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</si>
  <si>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</si>
  <si>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</si>
  <si>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</si>
  <si>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</si>
  <si>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</si>
  <si>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師崎港駐車場事業特別会計</t>
    <phoneticPr fontId="5"/>
  </si>
  <si>
    <t>水道事業会計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</si>
  <si>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</si>
  <si>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</si>
  <si>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</si>
  <si>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</si>
  <si>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</si>
  <si>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</si>
  <si>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</si>
  <si>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</si>
  <si>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</si>
  <si>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</si>
  <si>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</si>
  <si>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</si>
  <si>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</si>
  <si>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</si>
  <si>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</si>
  <si>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</si>
  <si>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</si>
  <si>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</si>
  <si>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</si>
  <si>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</si>
  <si>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</si>
  <si>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</si>
  <si>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</si>
  <si>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</si>
  <si>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</si>
  <si>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</si>
  <si>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</si>
  <si>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</si>
  <si>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</si>
  <si>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</si>
  <si>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</si>
  <si>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</si>
  <si>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</si>
  <si>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</si>
  <si>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</si>
  <si>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</si>
  <si>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</si>
  <si>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</si>
  <si>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</si>
  <si>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</si>
  <si>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</si>
  <si>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</si>
  <si>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</si>
  <si>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</si>
  <si>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</si>
  <si>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</si>
  <si>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</si>
  <si>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</si>
  <si>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</si>
  <si>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</si>
  <si>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</si>
  <si>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</si>
  <si>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</si>
  <si>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</si>
  <si>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</si>
  <si>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</si>
  <si>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</si>
  <si>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</si>
  <si>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</si>
  <si>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</si>
  <si>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</si>
  <si>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</si>
  <si>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</si>
  <si>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</si>
  <si>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</si>
  <si>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</si>
  <si>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</si>
  <si>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</si>
  <si>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</si>
  <si>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</si>
  <si>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</si>
  <si>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</si>
  <si>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</si>
  <si>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</si>
  <si>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</si>
  <si>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</si>
  <si>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</si>
  <si>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</si>
  <si>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</si>
  <si>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</si>
  <si>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</si>
  <si>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</si>
  <si>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</si>
  <si>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</si>
  <si>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</si>
  <si>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</si>
  <si>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</si>
  <si>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</si>
  <si>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</si>
  <si>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</si>
  <si>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</si>
  <si>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</si>
  <si>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</si>
  <si>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</si>
  <si>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</si>
  <si>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</si>
  <si>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</si>
  <si>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</si>
  <si>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</si>
  <si>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</si>
  <si>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</si>
  <si>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</si>
  <si>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</si>
  <si>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</si>
  <si>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</si>
  <si>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</si>
  <si>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</si>
  <si>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</si>
  <si>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</si>
  <si>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</si>
  <si>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</si>
  <si>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</si>
  <si>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</si>
  <si>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</si>
  <si>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</si>
  <si>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</si>
  <si>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</si>
  <si>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</si>
  <si>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</si>
  <si>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</si>
  <si>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</si>
  <si>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</si>
  <si>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</si>
  <si>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</si>
  <si>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</si>
  <si>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</si>
  <si>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</si>
  <si>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</si>
  <si>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</si>
  <si>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</si>
  <si>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</si>
  <si>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</si>
  <si>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</si>
  <si>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</si>
  <si>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</si>
  <si>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</si>
  <si>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</si>
  <si>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</si>
  <si>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</si>
  <si>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</si>
  <si>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</si>
  <si>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</si>
  <si>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</si>
  <si>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</si>
  <si>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</si>
  <si>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</si>
  <si>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</si>
  <si>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</si>
  <si>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</si>
  <si>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</si>
  <si>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</si>
  <si>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</si>
  <si>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</si>
  <si>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</si>
  <si>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</si>
  <si>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</si>
  <si>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</si>
  <si>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</si>
  <si>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</si>
  <si>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4.88</t>
  </si>
  <si>
    <t>▲ 0.99</t>
  </si>
  <si>
    <t>▲ 7.51</t>
  </si>
  <si>
    <t>水道事業会計</t>
  </si>
  <si>
    <t>一般会計</t>
  </si>
  <si>
    <t>介護保険特別会計</t>
  </si>
  <si>
    <t>国民健康保険特別会計</t>
  </si>
  <si>
    <t>師崎港駐車場事業特別会計</t>
  </si>
  <si>
    <t>漁業集落排水事業特別会計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</si>
  <si>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</si>
  <si>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</si>
  <si>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</si>
  <si>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</si>
  <si>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</si>
  <si>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</si>
  <si>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</si>
  <si>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</si>
  <si>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知多南部消防組合</t>
    <rPh sb="0" eb="2">
      <t>チタ</t>
    </rPh>
    <rPh sb="2" eb="4">
      <t>ナンブ</t>
    </rPh>
    <rPh sb="4" eb="6">
      <t>ショウボウ</t>
    </rPh>
    <rPh sb="6" eb="8">
      <t>クミアイ</t>
    </rPh>
    <phoneticPr fontId="2"/>
  </si>
  <si>
    <t>知多南部衛生組合</t>
    <rPh sb="0" eb="2">
      <t>チタ</t>
    </rPh>
    <rPh sb="2" eb="4">
      <t>ナンブ</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</si>
  <si>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</si>
  <si>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</si>
  <si>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知多南部広域環境組合</t>
    <rPh sb="0" eb="2">
      <t>チタ</t>
    </rPh>
    <rPh sb="2" eb="4">
      <t>ナンブ</t>
    </rPh>
    <rPh sb="4" eb="6">
      <t>コウイキ</t>
    </rPh>
    <rPh sb="6" eb="8">
      <t>カンキョウ</t>
    </rPh>
    <rPh sb="8" eb="10">
      <t>クミアイ</t>
    </rPh>
    <phoneticPr fontId="2"/>
  </si>
  <si>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</si>
  <si>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</si>
  <si>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</si>
  <si>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都市計画事業基金</t>
    <rPh sb="0" eb="2">
      <t>トシ</t>
    </rPh>
    <rPh sb="2" eb="4">
      <t>ケイカク</t>
    </rPh>
    <rPh sb="4" eb="6">
      <t>ジギョウ</t>
    </rPh>
    <rPh sb="6" eb="8">
      <t>キキン</t>
    </rPh>
    <phoneticPr fontId="2"/>
  </si>
  <si>
    <t>土地開発基金</t>
    <rPh sb="0" eb="2">
      <t>トチ</t>
    </rPh>
    <rPh sb="2" eb="4">
      <t>カイハツ</t>
    </rPh>
    <rPh sb="4" eb="6">
      <t>キキン</t>
    </rPh>
    <phoneticPr fontId="2"/>
  </si>
  <si>
    <t>公共施設等整備基金</t>
    <rPh sb="0" eb="2">
      <t>コウキョウ</t>
    </rPh>
    <rPh sb="2" eb="4">
      <t>シセツ</t>
    </rPh>
    <rPh sb="4" eb="5">
      <t>トウ</t>
    </rPh>
    <rPh sb="5" eb="7">
      <t>セイビ</t>
    </rPh>
    <rPh sb="7" eb="9">
      <t>キキン</t>
    </rPh>
    <phoneticPr fontId="2"/>
  </si>
  <si>
    <t>中学校図書購入基金</t>
    <rPh sb="0" eb="3">
      <t>チュウガッコウ</t>
    </rPh>
    <rPh sb="3" eb="5">
      <t>トショ</t>
    </rPh>
    <rPh sb="5" eb="7">
      <t>コウニュウ</t>
    </rPh>
    <rPh sb="7" eb="9">
      <t>キキン</t>
    </rPh>
    <phoneticPr fontId="2"/>
  </si>
  <si>
    <t>高齢者福祉基金</t>
    <rPh sb="0" eb="3">
      <t>コウレイシャ</t>
    </rPh>
    <rPh sb="3" eb="5">
      <t>フクシ</t>
    </rPh>
    <rPh sb="5" eb="7">
      <t>キキン</t>
    </rPh>
    <phoneticPr fontId="2"/>
  </si>
  <si>
    <t>都市計画事業基金</t>
    <phoneticPr fontId="2"/>
  </si>
  <si>
    <t>土地開発基金</t>
    <phoneticPr fontId="2"/>
  </si>
  <si>
    <t>中学校図書購入基金</t>
    <phoneticPr fontId="2"/>
  </si>
  <si>
    <t>高齢者福祉基金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</si>
  <si>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</si>
  <si>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</si>
  <si>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</si>
  <si>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</si>
  <si>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</si>
  <si>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</si>
  <si>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</si>
  <si>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</si>
  <si>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</si>
  <si>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</si>
  <si>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</si>
  <si>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</si>
  <si>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</si>
  <si>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</si>
  <si>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</si>
  <si>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全国及び県平均と比較しても、有形固定資産減価償却率が高く、かつ住民一人当たりの資産形成度が高い傾向にある。また、老朽化した公共施設の更新の費用により、今後も将来負担比率は増加していく見込みである。今後は、公共施設等総合管理計画に基づき、順次更新を予定しており、財政計画と照らしながら計画的な施設更新に努める。また、公共施設等の保有量の適正化に努め、公債費の抑制を図る。</t>
    <rPh sb="99" eb="101">
      <t>コンゴ</t>
    </rPh>
    <rPh sb="158" eb="160">
      <t>コウキョウ</t>
    </rPh>
    <rPh sb="160" eb="162">
      <t>シセツ</t>
    </rPh>
    <rPh sb="162" eb="163">
      <t>トウ</t>
    </rPh>
    <rPh sb="164" eb="166">
      <t>ホユウ</t>
    </rPh>
    <rPh sb="166" eb="167">
      <t>リョウ</t>
    </rPh>
    <rPh sb="168" eb="171">
      <t>テキセイカ</t>
    </rPh>
    <rPh sb="172" eb="173">
      <t>ツト</t>
    </rPh>
    <rPh sb="182" eb="183">
      <t>ハカ</t>
    </rPh>
    <phoneticPr fontId="5"/>
  </si>
  <si>
    <t>　将来負担比率は、財政調整基金の取り崩しによる充当可能財源等の減少により、昨年度より上昇している。今後も老朽化した公共施設等の更新により、将来負担比率は上昇する傾向にあるが、保有率の適正化、及び普通交付税等で財政措置のある地方債を優先的に借入れするなどの工夫により上昇率の抑制に努める。
　実質公債費比率は、標準財政規模の減及び防災事業の償還が始まったことによる公債費の増加により上昇している。今後も、公共施設等管理計画に沿って、施設の集約、再配置が見据えられ、建替えを含めた公共施設の老朽化対応が急がれることにより、これらに関する地方債が増加していくことが見込まれる。そのため、本町の財政状況に応じた運営が必要不可欠であり、地方債の計画的な運用など健全な財政運営に努めていく。</t>
    <rPh sb="29" eb="30">
      <t>トウ</t>
    </rPh>
    <rPh sb="31" eb="33">
      <t>ゲンショウ</t>
    </rPh>
    <rPh sb="37" eb="40">
      <t>サクネンド</t>
    </rPh>
    <rPh sb="42" eb="44">
      <t>ジョウショウ</t>
    </rPh>
    <rPh sb="49" eb="51">
      <t>コンゴ</t>
    </rPh>
    <rPh sb="52" eb="55">
      <t>ロウキュウカ</t>
    </rPh>
    <rPh sb="57" eb="59">
      <t>コウキョウ</t>
    </rPh>
    <rPh sb="59" eb="61">
      <t>シセツ</t>
    </rPh>
    <rPh sb="61" eb="62">
      <t>トウ</t>
    </rPh>
    <rPh sb="63" eb="65">
      <t>コウシン</t>
    </rPh>
    <rPh sb="76" eb="78">
      <t>ジョウショウ</t>
    </rPh>
    <rPh sb="80" eb="82">
      <t>ケイコウ</t>
    </rPh>
    <rPh sb="87" eb="90">
      <t>ホユウリツ</t>
    </rPh>
    <rPh sb="91" eb="94">
      <t>テキセイカ</t>
    </rPh>
    <rPh sb="95" eb="96">
      <t>オヨ</t>
    </rPh>
    <rPh sb="127" eb="129">
      <t>クフウ</t>
    </rPh>
    <rPh sb="132" eb="134">
      <t>ジョウショウ</t>
    </rPh>
    <rPh sb="134" eb="135">
      <t>リツ</t>
    </rPh>
    <rPh sb="136" eb="138">
      <t>ヨクセイ</t>
    </rPh>
    <rPh sb="139" eb="1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</si>
</sst>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96635</c:v>
                </c:pt>
                <c:pt idx="2">
                  <c:v>97062</c:v>
                </c:pt>
                <c:pt idx="3">
                  <c:v>106005</c:v>
                </c:pt>
                <c:pt idx="4">
                  <c:v>98507</c:v>
                </c:pt>
              </c:numCache>
            </c:numRef>
          </c:val>
          <c:smooth val="0"/>
          <c:extLst>
            <c:ext xmlns:c16="http://schemas.microsoft.com/office/drawing/2014/chart" uri="{C3380CC4-5D6E-409C-BE32-E72D297353CC}">
              <c16:uniqueId val="{00000000-B0D2-4598-B361-C063261C7F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42074</c:v>
                </c:pt>
                <c:pt idx="1">
                  <c:v>65642</c:v>
                </c:pt>
                <c:pt idx="2">
                  <c:v>50266</c:v>
                </c:pt>
                <c:pt idx="3">
                  <c:v>52111</c:v>
                </c:pt>
                <c:pt idx="4">
                  <c:v>45054</c:v>
                </c:pt>
              </c:numCache>
            </c:numRef>
          </c:val>
          <c:smooth val="0"/>
          <c:extLst>
            <c:ext xmlns:c16="http://schemas.microsoft.com/office/drawing/2014/chart" uri="{C3380CC4-5D6E-409C-BE32-E72D297353CC}">
              <c16:uniqueId val="{00000001-B0D2-4598-B361-C063261C7F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6.85</c:v>
                </c:pt>
                <c:pt idx="1">
                  <c:v>9.4499999999999993</c:v>
                </c:pt>
                <c:pt idx="2">
                  <c:v>7.92</c:v>
                </c:pt>
                <c:pt idx="3">
                  <c:v>5.4</c:v>
                </c:pt>
                <c:pt idx="4">
                  <c:v>4.93</c:v>
                </c:pt>
              </c:numCache>
            </c:numRef>
          </c:val>
          <c:extLst>
            <c:ext xmlns:c16="http://schemas.microsoft.com/office/drawing/2014/chart" uri="{C3380CC4-5D6E-409C-BE32-E72D297353CC}">
              <c16:uniqueId val="{00000000-D7DC-45C6-88B8-76FF73829A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29.07</c:v>
                </c:pt>
                <c:pt idx="1">
                  <c:v>27.82</c:v>
                </c:pt>
                <c:pt idx="2">
                  <c:v>31.82</c:v>
                </c:pt>
                <c:pt idx="3">
                  <c:v>33.36</c:v>
                </c:pt>
                <c:pt idx="4">
                  <c:v>27.05</c:v>
                </c:pt>
              </c:numCache>
            </c:numRef>
          </c:val>
          <c:extLst>
            <c:ext xmlns:c16="http://schemas.microsoft.com/office/drawing/2014/chart" uri="{C3380CC4-5D6E-409C-BE32-E72D297353CC}">
              <c16:uniqueId val="{00000001-D7DC-45C6-88B8-76FF73829A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-4.88</c:v>
                </c:pt>
                <c:pt idx="1">
                  <c:v>2.57</c:v>
                </c:pt>
                <c:pt idx="2">
                  <c:v>1.83</c:v>
                </c:pt>
                <c:pt idx="3">
                  <c:v>-0.99</c:v>
                </c:pt>
                <c:pt idx="4">
                  <c:v>-7.51</c:v>
                </c:pt>
              </c:numCache>
            </c:numRef>
          </c:val>
          <c:smooth val="0"/>
          <c:extLst>
            <c:ext xmlns:c16="http://schemas.microsoft.com/office/drawing/2014/chart" uri="{C3380CC4-5D6E-409C-BE32-E72D297353CC}">
              <c16:uniqueId val="{00000002-D7DC-45C6-88B8-76FF73829A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2A-42D3-B818-DEE09CEDE1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2A-42D3-B818-DEE09CEDE1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2A-42D3-B818-DEE09CEDE19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0.05</c:v>
                </c:pt>
                <c:pt idx="8">
                  <c:v>#N/A</c:v>
                </c:pt>
                <c:pt idx="9">
                  <c:v>0.05</c:v>
                </c:pt>
              </c:numCache>
            </c:numRef>
          </c:val>
          <c:extLst>
            <c:ext xmlns:c16="http://schemas.microsoft.com/office/drawing/2014/chart" uri="{C3380CC4-5D6E-409C-BE32-E72D297353CC}">
              <c16:uniqueId val="{00000003-1A2A-42D3-B818-DEE09CEDE197}"/>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0.17</c:v>
                </c:pt>
                <c:pt idx="4">
                  <c:v>#N/A</c:v>
                </c:pt>
                <c:pt idx="5">
                  <c:v>0.21</c:v>
                </c:pt>
                <c:pt idx="6">
                  <c:v>#N/A</c:v>
                </c:pt>
                <c:pt idx="7">
                  <c:v>0.17</c:v>
                </c:pt>
                <c:pt idx="8">
                  <c:v>#N/A</c:v>
                </c:pt>
                <c:pt idx="9">
                  <c:v>0.18</c:v>
                </c:pt>
              </c:numCache>
            </c:numRef>
          </c:val>
          <c:extLst>
            <c:ext xmlns:c16="http://schemas.microsoft.com/office/drawing/2014/chart" uri="{C3380CC4-5D6E-409C-BE32-E72D297353CC}">
              <c16:uniqueId val="{00000004-1A2A-42D3-B818-DEE09CEDE197}"/>
            </c:ext>
          </c:extLst>
        </c:ser>
        <c:ser>
          <c:idx val="5"/>
          <c:order val="5"/>
          <c:tx>
            <c:strRef>
              <c:f>データシート!$A$32</c:f>
              <c:strCache>
                <c:ptCount val="1"/>
                <c:pt idx="0">
                  <c:v>師崎港駐車場事業特別会計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0.24</c:v>
                </c:pt>
                <c:pt idx="4">
                  <c:v>#N/A</c:v>
                </c:pt>
                <c:pt idx="5">
                  <c:v>0.28000000000000003</c:v>
                </c:pt>
                <c:pt idx="6">
                  <c:v>#N/A</c:v>
                </c:pt>
                <c:pt idx="7">
                  <c:v>0.34</c:v>
                </c:pt>
                <c:pt idx="8">
                  <c:v>#N/A</c:v>
                </c:pt>
                <c:pt idx="9">
                  <c:v>0.44</c:v>
                </c:pt>
              </c:numCache>
            </c:numRef>
          </c:val>
          <c:extLst>
            <c:ext xmlns:c16="http://schemas.microsoft.com/office/drawing/2014/chart" uri="{C3380CC4-5D6E-409C-BE32-E72D297353CC}">
              <c16:uniqueId val="{00000005-1A2A-42D3-B818-DEE09CEDE19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2.4900000000000002</c:v>
                </c:pt>
                <c:pt idx="2">
                  <c:v>#N/A</c:v>
                </c:pt>
                <c:pt idx="3">
                  <c:v>1.1200000000000001</c:v>
                </c:pt>
                <c:pt idx="4">
                  <c:v>#N/A</c:v>
                </c:pt>
                <c:pt idx="5">
                  <c:v>1.46</c:v>
                </c:pt>
                <c:pt idx="6">
                  <c:v>#N/A</c:v>
                </c:pt>
                <c:pt idx="7">
                  <c:v>2.13</c:v>
                </c:pt>
                <c:pt idx="8">
                  <c:v>#N/A</c:v>
                </c:pt>
                <c:pt idx="9">
                  <c:v>0.46</c:v>
                </c:pt>
              </c:numCache>
            </c:numRef>
          </c:val>
          <c:extLst>
            <c:ext xmlns:c16="http://schemas.microsoft.com/office/drawing/2014/chart" uri="{C3380CC4-5D6E-409C-BE32-E72D297353CC}">
              <c16:uniqueId val="{00000006-1A2A-42D3-B818-DEE09CEDE19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1.52</c:v>
                </c:pt>
                <c:pt idx="2">
                  <c:v>#N/A</c:v>
                </c:pt>
                <c:pt idx="3">
                  <c:v>2.0099999999999998</c:v>
                </c:pt>
                <c:pt idx="4">
                  <c:v>#N/A</c:v>
                </c:pt>
                <c:pt idx="5">
                  <c:v>2.4700000000000002</c:v>
                </c:pt>
                <c:pt idx="6">
                  <c:v>#N/A</c:v>
                </c:pt>
                <c:pt idx="7">
                  <c:v>2.0299999999999998</c:v>
                </c:pt>
                <c:pt idx="8">
                  <c:v>#N/A</c:v>
                </c:pt>
                <c:pt idx="9">
                  <c:v>1.26</c:v>
                </c:pt>
              </c:numCache>
            </c:numRef>
          </c:val>
          <c:extLst>
            <c:ext xmlns:c16="http://schemas.microsoft.com/office/drawing/2014/chart" uri="{C3380CC4-5D6E-409C-BE32-E72D297353CC}">
              <c16:uniqueId val="{00000007-1A2A-42D3-B818-DEE09CEDE1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6.85</c:v>
                </c:pt>
                <c:pt idx="2">
                  <c:v>#N/A</c:v>
                </c:pt>
                <c:pt idx="3">
                  <c:v>9.4499999999999993</c:v>
                </c:pt>
                <c:pt idx="4">
                  <c:v>#N/A</c:v>
                </c:pt>
                <c:pt idx="5">
                  <c:v>7.92</c:v>
                </c:pt>
                <c:pt idx="6">
                  <c:v>#N/A</c:v>
                </c:pt>
                <c:pt idx="7">
                  <c:v>4.93</c:v>
                </c:pt>
                <c:pt idx="8">
                  <c:v>#N/A</c:v>
                </c:pt>
                <c:pt idx="9">
                  <c:v>4.93</c:v>
                </c:pt>
              </c:numCache>
            </c:numRef>
          </c:val>
          <c:extLst>
            <c:ext xmlns:c16="http://schemas.microsoft.com/office/drawing/2014/chart" uri="{C3380CC4-5D6E-409C-BE32-E72D297353CC}">
              <c16:uniqueId val="{00000008-1A2A-42D3-B818-DEE09CEDE19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23.49</c:v>
                </c:pt>
                <c:pt idx="2">
                  <c:v>#N/A</c:v>
                </c:pt>
                <c:pt idx="3">
                  <c:v>24.1</c:v>
                </c:pt>
                <c:pt idx="4">
                  <c:v>#N/A</c:v>
                </c:pt>
                <c:pt idx="5">
                  <c:v>20.34</c:v>
                </c:pt>
                <c:pt idx="6">
                  <c:v>#N/A</c:v>
                </c:pt>
                <c:pt idx="7">
                  <c:v>19.559999999999999</c:v>
                </c:pt>
                <c:pt idx="8">
                  <c:v>#N/A</c:v>
                </c:pt>
                <c:pt idx="9">
                  <c:v>17.55</c:v>
                </c:pt>
              </c:numCache>
            </c:numRef>
          </c:val>
          <c:extLst>
            <c:ext xmlns:c16="http://schemas.microsoft.com/office/drawing/2014/chart" uri="{C3380CC4-5D6E-409C-BE32-E72D297353CC}">
              <c16:uniqueId val="{00000009-1A2A-42D3-B818-DEE09CEDE1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476</c:v>
                </c:pt>
                <c:pt idx="5">
                  <c:v>453</c:v>
                </c:pt>
                <c:pt idx="8">
                  <c:v>469</c:v>
                </c:pt>
                <c:pt idx="11">
                  <c:v>471</c:v>
                </c:pt>
                <c:pt idx="14">
                  <c:v>457</c:v>
                </c:pt>
              </c:numCache>
            </c:numRef>
          </c:val>
          <c:extLst>
            <c:ext xmlns:c16="http://schemas.microsoft.com/office/drawing/2014/chart" uri="{C3380CC4-5D6E-409C-BE32-E72D297353CC}">
              <c16:uniqueId val="{00000000-82FA-4CB6-9917-72DF201827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FA-4CB6-9917-72DF201827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c:v>
                </c:pt>
                <c:pt idx="3">
                  <c:v>27</c:v>
                </c:pt>
                <c:pt idx="6">
                  <c:v>27</c:v>
                </c:pt>
                <c:pt idx="9">
                  <c:v>27</c:v>
                </c:pt>
                <c:pt idx="12">
                  <c:v>1</c:v>
                </c:pt>
              </c:numCache>
            </c:numRef>
          </c:val>
          <c:extLst>
            <c:ext xmlns:c16="http://schemas.microsoft.com/office/drawing/2014/chart" uri="{C3380CC4-5D6E-409C-BE32-E72D297353CC}">
              <c16:uniqueId val="{00000002-82FA-4CB6-9917-72DF201827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64</c:v>
                </c:pt>
                <c:pt idx="6">
                  <c:v>74</c:v>
                </c:pt>
                <c:pt idx="9">
                  <c:v>73</c:v>
                </c:pt>
                <c:pt idx="12">
                  <c:v>78</c:v>
                </c:pt>
              </c:numCache>
            </c:numRef>
          </c:val>
          <c:extLst>
            <c:ext xmlns:c16="http://schemas.microsoft.com/office/drawing/2014/chart" uri="{C3380CC4-5D6E-409C-BE32-E72D297353CC}">
              <c16:uniqueId val="{00000003-82FA-4CB6-9917-72DF201827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c:v>
                </c:pt>
                <c:pt idx="3">
                  <c:v>35</c:v>
                </c:pt>
                <c:pt idx="6">
                  <c:v>53</c:v>
                </c:pt>
                <c:pt idx="9">
                  <c:v>58</c:v>
                </c:pt>
                <c:pt idx="12">
                  <c:v>59</c:v>
                </c:pt>
              </c:numCache>
            </c:numRef>
          </c:val>
          <c:extLst>
            <c:ext xmlns:c16="http://schemas.microsoft.com/office/drawing/2014/chart" uri="{C3380CC4-5D6E-409C-BE32-E72D297353CC}">
              <c16:uniqueId val="{00000004-82FA-4CB6-9917-72DF201827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FA-4CB6-9917-72DF201827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FA-4CB6-9917-72DF201827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472</c:v>
                </c:pt>
                <c:pt idx="3">
                  <c:v>472</c:v>
                </c:pt>
                <c:pt idx="6">
                  <c:v>481</c:v>
                </c:pt>
                <c:pt idx="9">
                  <c:v>503</c:v>
                </c:pt>
                <c:pt idx="12">
                  <c:v>527</c:v>
                </c:pt>
              </c:numCache>
            </c:numRef>
          </c:val>
          <c:extLst>
            <c:ext xmlns:c16="http://schemas.microsoft.com/office/drawing/2014/chart" uri="{C3380CC4-5D6E-409C-BE32-E72D297353CC}">
              <c16:uniqueId val="{00000007-82FA-4CB6-9917-72DF201827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c:v>
                </c:pt>
                <c:pt idx="2">
                  <c:v>#N/A</c:v>
                </c:pt>
                <c:pt idx="3">
                  <c:v>#N/A</c:v>
                </c:pt>
                <c:pt idx="4">
                  <c:v>145</c:v>
                </c:pt>
                <c:pt idx="5">
                  <c:v>#N/A</c:v>
                </c:pt>
                <c:pt idx="6">
                  <c:v>#N/A</c:v>
                </c:pt>
                <c:pt idx="7">
                  <c:v>166</c:v>
                </c:pt>
                <c:pt idx="8">
                  <c:v>#N/A</c:v>
                </c:pt>
                <c:pt idx="9">
                  <c:v>#N/A</c:v>
                </c:pt>
                <c:pt idx="10">
                  <c:v>190</c:v>
                </c:pt>
                <c:pt idx="11">
                  <c:v>#N/A</c:v>
                </c:pt>
                <c:pt idx="12">
                  <c:v>#N/A</c:v>
                </c:pt>
                <c:pt idx="13">
                  <c:v>208</c:v>
                </c:pt>
                <c:pt idx="14">
                  <c:v>#N/A</c:v>
                </c:pt>
              </c:numCache>
            </c:numRef>
          </c:val>
          <c:smooth val="0"/>
          <c:extLst>
            <c:ext xmlns:c16="http://schemas.microsoft.com/office/drawing/2014/chart" uri="{C3380CC4-5D6E-409C-BE32-E72D297353CC}">
              <c16:uniqueId val="{00000008-82FA-4CB6-9917-72DF201827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5340</c:v>
                </c:pt>
                <c:pt idx="5">
                  <c:v>5508</c:v>
                </c:pt>
                <c:pt idx="8">
                  <c:v>5645</c:v>
                </c:pt>
                <c:pt idx="11">
                  <c:v>5579</c:v>
                </c:pt>
                <c:pt idx="14">
                  <c:v>5552</c:v>
                </c:pt>
              </c:numCache>
            </c:numRef>
          </c:val>
          <c:extLst>
            <c:ext xmlns:c16="http://schemas.microsoft.com/office/drawing/2014/chart" uri="{C3380CC4-5D6E-409C-BE32-E72D297353CC}">
              <c16:uniqueId val="{00000000-D9D0-4B7E-9387-C7F5BB770E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9D0-4B7E-9387-C7F5BB770E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3173</c:v>
                </c:pt>
                <c:pt idx="5">
                  <c:v>3245</c:v>
                </c:pt>
                <c:pt idx="8">
                  <c:v>3485</c:v>
                </c:pt>
                <c:pt idx="11">
                  <c:v>3629</c:v>
                </c:pt>
                <c:pt idx="14">
                  <c:v>3427</c:v>
                </c:pt>
              </c:numCache>
            </c:numRef>
          </c:val>
          <c:extLst>
            <c:ext xmlns:c16="http://schemas.microsoft.com/office/drawing/2014/chart" uri="{C3380CC4-5D6E-409C-BE32-E72D297353CC}">
              <c16:uniqueId val="{00000002-D9D0-4B7E-9387-C7F5BB770E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D0-4B7E-9387-C7F5BB770E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D0-4B7E-9387-C7F5BB770E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D0-4B7E-9387-C7F5BB770E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2167</c:v>
                </c:pt>
                <c:pt idx="3">
                  <c:v>2143</c:v>
                </c:pt>
                <c:pt idx="6">
                  <c:v>2173</c:v>
                </c:pt>
                <c:pt idx="9">
                  <c:v>2184</c:v>
                </c:pt>
                <c:pt idx="12">
                  <c:v>2170</c:v>
                </c:pt>
              </c:numCache>
            </c:numRef>
          </c:val>
          <c:extLst>
            <c:ext xmlns:c16="http://schemas.microsoft.com/office/drawing/2014/chart" uri="{C3380CC4-5D6E-409C-BE32-E72D297353CC}">
              <c16:uniqueId val="{00000006-D9D0-4B7E-9387-C7F5BB770E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434</c:v>
                </c:pt>
                <c:pt idx="3">
                  <c:v>378</c:v>
                </c:pt>
                <c:pt idx="6">
                  <c:v>309</c:v>
                </c:pt>
                <c:pt idx="9">
                  <c:v>266</c:v>
                </c:pt>
                <c:pt idx="12">
                  <c:v>249</c:v>
                </c:pt>
              </c:numCache>
            </c:numRef>
          </c:val>
          <c:extLst>
            <c:ext xmlns:c16="http://schemas.microsoft.com/office/drawing/2014/chart" uri="{C3380CC4-5D6E-409C-BE32-E72D297353CC}">
              <c16:uniqueId val="{00000007-D9D0-4B7E-9387-C7F5BB770E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584</c:v>
                </c:pt>
                <c:pt idx="3">
                  <c:v>540</c:v>
                </c:pt>
                <c:pt idx="6">
                  <c:v>539</c:v>
                </c:pt>
                <c:pt idx="9">
                  <c:v>594</c:v>
                </c:pt>
                <c:pt idx="12">
                  <c:v>615</c:v>
                </c:pt>
              </c:numCache>
            </c:numRef>
          </c:val>
          <c:extLst>
            <c:ext xmlns:c16="http://schemas.microsoft.com/office/drawing/2014/chart" uri="{C3380CC4-5D6E-409C-BE32-E72D297353CC}">
              <c16:uniqueId val="{00000008-D9D0-4B7E-9387-C7F5BB770E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87</c:v>
                </c:pt>
                <c:pt idx="3">
                  <c:v>60</c:v>
                </c:pt>
                <c:pt idx="6">
                  <c:v>33</c:v>
                </c:pt>
                <c:pt idx="9">
                  <c:v>6</c:v>
                </c:pt>
                <c:pt idx="12">
                  <c:v>5</c:v>
                </c:pt>
              </c:numCache>
            </c:numRef>
          </c:val>
          <c:extLst>
            <c:ext xmlns:c16="http://schemas.microsoft.com/office/drawing/2014/chart" uri="{C3380CC4-5D6E-409C-BE32-E72D297353CC}">
              <c16:uniqueId val="{00000009-D9D0-4B7E-9387-C7F5BB770E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6043</c:v>
                </c:pt>
                <c:pt idx="3">
                  <c:v>6397</c:v>
                </c:pt>
                <c:pt idx="6">
                  <c:v>6699</c:v>
                </c:pt>
                <c:pt idx="9">
                  <c:v>6680</c:v>
                </c:pt>
                <c:pt idx="12">
                  <c:v>6716</c:v>
                </c:pt>
              </c:numCache>
            </c:numRef>
          </c:val>
          <c:extLst>
            <c:ext xmlns:c16="http://schemas.microsoft.com/office/drawing/2014/chart" uri="{C3380CC4-5D6E-409C-BE32-E72D297353CC}">
              <c16:uniqueId val="{0000000A-D9D0-4B7E-9387-C7F5BB770E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802</c:v>
                </c:pt>
                <c:pt idx="2">
                  <c:v>#N/A</c:v>
                </c:pt>
                <c:pt idx="3">
                  <c:v>#N/A</c:v>
                </c:pt>
                <c:pt idx="4">
                  <c:v>766</c:v>
                </c:pt>
                <c:pt idx="5">
                  <c:v>#N/A</c:v>
                </c:pt>
                <c:pt idx="6">
                  <c:v>#N/A</c:v>
                </c:pt>
                <c:pt idx="7">
                  <c:v>623</c:v>
                </c:pt>
                <c:pt idx="8">
                  <c:v>#N/A</c:v>
                </c:pt>
                <c:pt idx="9">
                  <c:v>#N/A</c:v>
                </c:pt>
                <c:pt idx="10">
                  <c:v>523</c:v>
                </c:pt>
                <c:pt idx="11">
                  <c:v>#N/A</c:v>
                </c:pt>
                <c:pt idx="12">
                  <c:v>#N/A</c:v>
                </c:pt>
                <c:pt idx="13">
                  <c:v>776</c:v>
                </c:pt>
                <c:pt idx="14">
                  <c:v>#N/A</c:v>
                </c:pt>
              </c:numCache>
            </c:numRef>
          </c:val>
          <c:smooth val="0"/>
          <c:extLst>
            <c:ext xmlns:c16="http://schemas.microsoft.com/office/drawing/2014/chart" uri="{C3380CC4-5D6E-409C-BE32-E72D297353CC}">
              <c16:uniqueId val="{0000000B-D9D0-4B7E-9387-C7F5BB770E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1600</c:v>
                </c:pt>
                <c:pt idx="1">
                  <c:v>1678</c:v>
                </c:pt>
                <c:pt idx="2">
                  <c:v>1335</c:v>
                </c:pt>
              </c:numCache>
            </c:numRef>
          </c:val>
          <c:extLst>
            <c:ext xmlns:c16="http://schemas.microsoft.com/office/drawing/2014/chart" uri="{C3380CC4-5D6E-409C-BE32-E72D297353CC}">
              <c16:uniqueId val="{00000000-A02C-43C8-943B-1361BB4392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A02C-43C8-943B-1361BB4392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996</c:v>
                </c:pt>
                <c:pt idx="1">
                  <c:v>996</c:v>
                </c:pt>
                <c:pt idx="2">
                  <c:v>1099</c:v>
                </c:pt>
              </c:numCache>
            </c:numRef>
          </c:val>
          <c:extLst>
            <c:ext xmlns:c16="http://schemas.microsoft.com/office/drawing/2014/chart" uri="{C3380CC4-5D6E-409C-BE32-E72D297353CC}">
              <c16:uniqueId val="{00000002-A02C-43C8-943B-1361BB4392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{026A3E4B-0924-4D06-B07B-50A43ADFBAA7}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5B3-4F23-A3EC-B858F7E289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{879A5BF7-52AF-4A0D-A737-DFED96E9CAEF}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B3-4F23-A3EC-B858F7E289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{2050ACDD-47A6-451C-B189-C113440746E4}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B3-4F23-A3EC-B858F7E289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{4F8525F7-DE53-413B-AD7C-A7492ED24859}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B3-4F23-A3EC-B858F7E289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{A7280293-060C-4009-B09A-FB378FDD0103}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B3-4F23-A3EC-B858F7E289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{80F6ECD4-FFC6-411B-B8C4-4106608BFD97}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5B3-4F23-A3EC-B858F7E2891C}"/>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{972F297D-F434-4C36-A58C-4C7B02B87742}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5B3-4F23-A3EC-B858F7E2891C}"/>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{D77B5EA8-88F0-4678-907C-4B3739A9EAF3}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5B3-4F23-A3EC-B858F7E2891C}"/>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{8FABBA8B-79F8-4FEE-947E-E10FC531855F}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5B3-4F23-A3EC-B858F7E289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68.400000000000006</c:v>
                </c:pt>
                <c:pt idx="24">
                  <c:v>66.8</c:v>
                </c:pt>
                <c:pt idx="32">
                  <c:v>68</c:v>
                </c:pt>
              </c:numCache>
            </c:numRef>
          </c:xVal>
          <c:yVal>
            <c:numRef>
              <c:f>公会計指標分析・財政指標組合せ分析表!$BP$51:$DC$51</c:f>
              <c:numCache>
                <c:formatCode>#,##0.0;"▲ "#,##0.0</c:formatCode>
                <c:ptCount val="40"/>
                <c:pt idx="16">
                  <c:v>13.6</c:v>
                </c:pt>
                <c:pt idx="24">
                  <c:v>11.4</c:v>
                </c:pt>
                <c:pt idx="32">
                  <c:v>17.3</c:v>
                </c:pt>
              </c:numCache>
            </c:numRef>
          </c:yVal>
          <c:smooth val="0"/>
          <c:extLst>
            <c:ext xmlns:c16="http://schemas.microsoft.com/office/drawing/2014/chart" uri="{C3380CC4-5D6E-409C-BE32-E72D297353CC}">
              <c16:uniqueId val="{00000009-25B3-4F23-A3EC-B858F7E289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{ED9FE195-691E-4ADD-8F70-0C6FA01BD456}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5B3-4F23-A3EC-B858F7E289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{EA018BA0-AB6E-4660-A349-451EF696CB9C}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B3-4F23-A3EC-B858F7E289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{01C33713-FE35-4D85-822F-9D4CC20141E8}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B3-4F23-A3EC-B858F7E289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{C09A9482-5E7C-412D-A93C-F2A96F9390CC}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B3-4F23-A3EC-B858F7E289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{4E717DDD-F4F1-45CC-8A78-AF823DA279C5}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B3-4F23-A3EC-B858F7E289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{DD04F11E-3750-4B63-8B06-06F166847182}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5B3-4F23-A3EC-B858F7E289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{F7C415F1-DD37-4B9B-AA6D-626ACDB90DD6}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5B3-4F23-A3EC-B858F7E289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{0E9FA487-698B-4A25-B312-4419018E48FA}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5B3-4F23-A3EC-B858F7E289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{B229D3D4-C6C5-4709-AD09-093E041DFCF0}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5B3-4F23-A3EC-B858F7E289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58.6</c:v>
                </c:pt>
                <c:pt idx="32">
                  <c:v>59.3</c:v>
                </c:pt>
              </c:numCache>
            </c:numRef>
          </c:xVal>
          <c:yVal>
            <c:numRef>
              <c:f>公会計指標分析・財政指標組合せ分析表!$BP$55:$DC$55</c:f>
              <c:numCache>
                <c:formatCode>#,##0.0;"▲ "#,##0.0</c:formatCode>
                <c:ptCount val="40"/>
                <c:pt idx="16">
                  <c:v>24</c:v>
                </c:pt>
                <c:pt idx="24">
                  <c:v>19.8</c:v>
                </c:pt>
                <c:pt idx="32">
                  <c:v>19.8</c:v>
                </c:pt>
              </c:numCache>
            </c:numRef>
          </c:yVal>
          <c:smooth val="0"/>
          <c:extLst>
            <c:ext xmlns:c16="http://schemas.microsoft.com/office/drawing/2014/chart" uri="{C3380CC4-5D6E-409C-BE32-E72D297353CC}">
              <c16:uniqueId val="{00000013-25B3-4F23-A3EC-B858F7E2891C}"/>
            </c:ext>
          </c:extLst>
        </c:ser>
        <c:dLbls>
          <c:showLegendKey val="0"/>
          <c:showVal val="1"/>
          <c:showCatName val="0"/>
          <c:showSerName val="0"/>
          <c:showPercent val="0"/>
          <c:showBubbleSize val="0"/>
        </c:dLbls>
        <c:axId val="46179840"/>
        <c:axId val="46181760"/>
      </c:scatterChart>
      <c:valAx>
        <c:axId val="46179840"/>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{C4C6CCAE-640F-41D8-8E33-728253815A2A}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5F1-4893-9C81-A8261A600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{13078BF5-DE48-42C8-86E4-360EC5E297A6}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F1-4893-9C81-A8261A600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{A30041CB-9A4A-43FB-9F07-85921F929547}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F1-4893-9C81-A8261A600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{26FBF449-7B8A-4496-8107-6BB527326B6A}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F1-4893-9C81-A8261A600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{52CCCCAA-0CAF-4A5F-8ED2-A8AC83F919EA}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F1-4893-9C81-A8261A60090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{C7165358-DDB4-47D4-BA1E-B0CDCB02B6DD}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5F1-4893-9C81-A8261A60090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{3929EC1B-BD40-45B9-A0B2-5C1E49AF8E40}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5F1-4893-9C81-A8261A60090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{05A76F72-05D7-4D05-A5BB-B0517EBC8E06}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5F1-4893-9C81-A8261A60090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{B31DC713-BE67-48F6-8E54-718BAA55B84C}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5F1-4893-9C81-A8261A600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3.3</c:v>
                </c:pt>
                <c:pt idx="16">
                  <c:v>3.2</c:v>
                </c:pt>
                <c:pt idx="24">
                  <c:v>3.6</c:v>
                </c:pt>
                <c:pt idx="32">
                  <c:v>4.0999999999999996</c:v>
                </c:pt>
              </c:numCache>
            </c:numRef>
          </c:xVal>
          <c:yVal>
            <c:numRef>
              <c:f>公会計指標分析・財政指標組合せ分析表!$BP$73:$DC$73</c:f>
              <c:numCache>
                <c:formatCode>#,##0.0;"▲ "#,##0.0</c:formatCode>
                <c:ptCount val="40"/>
                <c:pt idx="0">
                  <c:v>17.899999999999999</c:v>
                </c:pt>
                <c:pt idx="8">
                  <c:v>16.399999999999999</c:v>
                </c:pt>
                <c:pt idx="16">
                  <c:v>13.6</c:v>
                </c:pt>
                <c:pt idx="24">
                  <c:v>11.4</c:v>
                </c:pt>
                <c:pt idx="32">
                  <c:v>17.3</c:v>
                </c:pt>
              </c:numCache>
            </c:numRef>
          </c:yVal>
          <c:smooth val="0"/>
          <c:extLst>
            <c:ext xmlns:c16="http://schemas.microsoft.com/office/drawing/2014/chart" uri="{C3380CC4-5D6E-409C-BE32-E72D297353CC}">
              <c16:uniqueId val="{00000009-35F1-4893-9C81-A8261A6009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{3A16C352-4B86-47B7-ABD9-6AA1E5525388}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5F1-4893-9C81-A8261A6009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{B3ED02B9-8F15-4AA3-B7F3-25794C09FBCC}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F1-4893-9C81-A8261A600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{1DA59682-2A59-4675-98F7-8D1DB429F258}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F1-4893-9C81-A8261A600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{92562C8E-7B06-4702-9886-36DD91EF39B2}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F1-4893-9C81-A8261A600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{DFCBD0EB-50DD-4458-B14B-AD5B111EA1F7}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F1-4893-9C81-A8261A60090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{4E17BD28-6FA2-47C3-A043-252A5283D734}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5F1-4893-9C81-A8261A60090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{7DEB1847-2AC4-4074-9F22-1F9AB6A06451}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5F1-4893-9C81-A8261A600908}"/>
                </c:ext>
              </c:extLst>
            </c:dLbl>
            <c:dLbl>
              <c:idx val="24"/>
              <c:layout>
                <c:manualLayout>
                  <c:x val="0"/>
                  <c:y val="-1.892072577225809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{C658069B-021A-4CEB-91DA-17A63C5F9A04}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5F1-4893-9C81-A8261A600908}"/>
                </c:ext>
              </c:extLst>
            </c:dLbl>
            <c:dLbl>
              <c:idx val="32"/>
              <c:layout>
                <c:manualLayout>
                  <c:x val="0"/>
                  <c:y val="1.892072577225809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{3C144B4B-C441-4DD2-88E2-63747BED2198}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5F1-4893-9C81-A8261A600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c:v>
                </c:pt>
                <c:pt idx="16">
                  <c:v>9.1</c:v>
                </c:pt>
                <c:pt idx="24">
                  <c:v>8.9</c:v>
                </c:pt>
                <c:pt idx="32">
                  <c:v>8.8000000000000007</c:v>
                </c:pt>
              </c:numCache>
            </c:numRef>
          </c:xVal>
          <c:yVal>
            <c:numRef>
              <c:f>公会計指標分析・財政指標組合せ分析表!$BP$77:$DC$77</c:f>
              <c:numCache>
                <c:formatCode>#,##0.0;"▲ "#,##0.0</c:formatCode>
                <c:ptCount val="40"/>
                <c:pt idx="0">
                  <c:v>46.9</c:v>
                </c:pt>
                <c:pt idx="8">
                  <c:v>37.200000000000003</c:v>
                </c:pt>
                <c:pt idx="16">
                  <c:v>24</c:v>
                </c:pt>
                <c:pt idx="24">
                  <c:v>19.8</c:v>
                </c:pt>
                <c:pt idx="32">
                  <c:v>19.8</c:v>
                </c:pt>
              </c:numCache>
            </c:numRef>
          </c:yVal>
          <c:smooth val="0"/>
          <c:extLst>
            <c:ext xmlns:c16="http://schemas.microsoft.com/office/drawing/2014/chart" uri="{C3380CC4-5D6E-409C-BE32-E72D297353CC}">
              <c16:uniqueId val="{00000013-35F1-4893-9C81-A8261A600908}"/>
            </c:ext>
          </c:extLst>
        </c:ser>
        <c:dLbls>
          <c:showLegendKey val="0"/>
          <c:showVal val="1"/>
          <c:showCatName val="0"/>
          <c:showSerName val="0"/>
          <c:showPercent val="0"/>
          <c:showBubbleSize val="0"/>
        </c:dLbls>
        <c:axId val="84219776"/>
        <c:axId val="84234240"/>
      </c:scatterChart>
      <c:valAx>
        <c:axId val="84219776"/>
        <c:scaling>
          <c:orientation val="minMax"/>
          <c:max val="11"/>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毎年度、臨時財政対策債の借入を行っているため、制度開始当初の平成</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年度発行債の償還が終わる平成</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年度までは、元利償還金は増加していく見込である。公営企業については水道事業において、管路耐震化事業の据置期間が終了したことにより増額となっている。組合等については、衛生組合が近年新規発行をしていないため、減少傾向にありながら直近では横ばいとなっている。算入公債費等については、臨時財政対策債の借入に伴い年々増加しているが、個別事業債の償還終了等もあり横ばいで推移している。今後は、公共施設等適正管理推進事業債の拡充に伴い、老朽化した公共施設等の更新費用に新発債を充てていくことになるため、元利償還金の増が見込まれる。中長期的な財政計画を立てて、適切な財政運営を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endParaRPr kumimoji="1" lang="en-US" altLang="ja-JP" sz="11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一般会計等に係る地方債の現在高は、毎年度臨時財政対策債を発行しているため、制度開始当初の平成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年度発行債の償還が終わる平成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までは、元利償還金は増加していく見込であるが、その元利償還金が基準財政需要額算入見込額として充当可能財源等となるため、将来負担比率の増加を抑制している。また、債務負担行為に基づく支出は、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年度で終了となる予定であり、年々減少していくこととなる。</a:t>
          </a:r>
        </a:p>
        <a:p>
          <a:r>
            <a:rPr kumimoji="1" lang="ja-JP" altLang="en-US" sz="1400">
              <a:latin typeface="ＭＳ ゴシック" pitchFamily="49" charset="-128"/>
              <a:ea typeface="ＭＳ ゴシック" pitchFamily="49" charset="-128"/>
            </a:rPr>
            <a:t>　今後は、公共施設等適正管理推進事業債の拡充に伴い、老朽化した公共施設等の更新費用に新発債を充てていくことになるため、地方債残高の増が見込まれる。中長期的な財政計画を立てて、適切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愛知県南知多町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前年度繰越金の２分の１の積み立てをしているが、平成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年度からそのうちの一部を公共施設等整備基金に積み立て、残りを財政調整基金に積み立てている。平成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年度は税収の減などの要因により大きく基金を取り崩すことになった。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老朽化が進んでいる公共施設等の大規模修繕や更新のため、基金残高は減少する見込みであ。その他の歳出の抑制、効率的な町債の活用に努め、減少の幅を最小限に抑える必要がある。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土地開発基金：土地の先行取得、事業の円滑な執行を図るため。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公共施設等整備基金：公共施設等の整備に要する財源を円滑に調整するため。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中学校図書購入基金：町立中学校の図書購入資金のため。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高齢者福祉基金：高齢者福祉事業基金のため。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都市計画事業基金：取崩しはなく、運用収益のみ積立てた。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土地開発基金：取崩しはなく、運用収益のみ積立てた。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年度より前年度繰越金の一部を新たに積み立てた。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中学校図書購入基金：果実運用型基金のため、増減なし。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高齢者福祉基金：取崩しはなく、運用収益のみ積立てた。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都市計画事業基金：都市計画事業に充当していく。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土地開発基金：土地取得事業に充当していく。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公共施設等整備基金：公共施設等整備に充当していく。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中学校図書購入基金：図書購入事業に充当していく。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高齢者福祉基金：高齢者福祉事業に充当していく。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前年度繰越金の２分の１の積み立てをしているが、平成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年度からそのうちの一部を公共施設等整備基金に積み立て、残りを財政調整基金に積み立てている。平成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年度は税収の減などの要因により大きく基金を取り崩すことになった。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老朽化が進んでいる公共施設等の大規模修繕や更新のため、基金残高は減少する見込みであ。その他の歳出の抑制、効率的な町債の活用に努め、減少の幅を最小限に抑える必要がある。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決算剰余金を積み立てず、償還のために取り崩さなかったため増減はなかった。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町債の償還の財源として積立てを行うが、現時点で積立てる予定はない。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18,126
17,488
38.37
7,600,967
7,317,698
243,459
4,934,479
6,715,557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及び県平均と比較しても、有形固定資産減価償却率が高く、かつ住民一人当たりの資産形成度が高い傾向にある。公共施設等総合管理計画に基づき、順次更新を予定しており、財政計画と照らしながら計画的な施設更新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69"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79" name="楕円 78"/>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29015</xdr:rowOff>
    </xdr:from>
    <xdr:ext cx="405111" cy="259045"/>
    <xdr:sp macro="" textlink="">
      <xdr:nvSpPr>
        <xdr:cNvPr id="80" name="有形固定資産減価償却率該当値テキスト"/>
        <xdr:cNvSpPr txBox="1"/>
      </xdr:nvSpPr>
      <xdr:spPr>
        <a:xfrm>
          <a:off x="4813300" y="525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81" name="楕円 80"/>
        <xdr:cNvSpPr/>
      </xdr:nvSpPr>
      <xdr:spPr>
        <a:xfrm>
          <a:off x="400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155575</xdr:rowOff>
    </xdr:from>
    <xdr:to>
      <xdr:col>23</xdr:col>
      <xdr:colOff>85725</xdr:colOff>
      <xdr:row>27</xdr:row>
      <xdr:rowOff>27305</xdr:rowOff>
    </xdr:to>
    <xdr:cxnSp macro="">
      <xdr:nvCxnSpPr>
        <xdr:cNvPr id="82" name="直線コネクタ 81"/>
        <xdr:cNvCxnSpPr/>
      </xdr:nvCxnSpPr>
      <xdr:spPr>
        <a:xfrm flipV="1">
          <a:off x="4051300" y="538480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90382</xdr:rowOff>
    </xdr:from>
    <xdr:to>
      <xdr:col>15</xdr:col>
      <xdr:colOff>187325</xdr:colOff>
      <xdr:row>27</xdr:row>
      <xdr:rowOff>20532</xdr:rowOff>
    </xdr:to>
    <xdr:sp macro="" textlink="">
      <xdr:nvSpPr>
        <xdr:cNvPr id="83" name="楕円 82"/>
        <xdr:cNvSpPr/>
      </xdr:nvSpPr>
      <xdr:spPr>
        <a:xfrm>
          <a:off x="3238500" y="53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141182</xdr:rowOff>
    </xdr:from>
    <xdr:to>
      <xdr:col>19</xdr:col>
      <xdr:colOff>136525</xdr:colOff>
      <xdr:row>27</xdr:row>
      <xdr:rowOff>27305</xdr:rowOff>
    </xdr:to>
    <xdr:cxnSp macro="">
      <xdr:nvCxnSpPr>
        <xdr:cNvPr id="84" name="直線コネクタ 83"/>
        <xdr:cNvCxnSpPr/>
      </xdr:nvCxnSpPr>
      <xdr:spPr>
        <a:xfrm>
          <a:off x="3289300" y="537040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5" name="n_1aveValue有形固定資産減価償却率"/>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86" name="n_2aveValue有形固定資産減価償却率"/>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87"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88" name="n_1mainValue有形固定資産減価償却率"/>
        <xdr:cNvSpPr txBox="1"/>
      </xdr:nvSpPr>
      <xdr:spPr>
        <a:xfrm>
          <a:off x="38360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37059</xdr:rowOff>
    </xdr:from>
    <xdr:ext cx="405111" cy="259045"/>
    <xdr:sp macro="" textlink="">
      <xdr:nvSpPr>
        <xdr:cNvPr id="89" name="n_2mainValue有形固定資産減価償却率"/>
        <xdr:cNvSpPr txBox="1"/>
      </xdr:nvSpPr>
      <xdr:spPr>
        <a:xfrm>
          <a:off x="3086744" y="509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全国及び県平均と同程度の比率であるが、充当可能財源の減少により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と比較すると悪化している。公共施設の更新を控えているため、今後も比率は悪化する傾向にあるが、公共施設等の保有量の適正化に努め、借入れの抑制を図る。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7" name="テキスト ボックス 106"/>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5" name="テキスト ボックス 114"/>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1" name="直線コネクタ 120"/>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2"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3" name="直線コネクタ 122"/>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4"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5" name="直線コネクタ 124"/>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26"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27" name="フローチャート: 判断 126"/>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28" name="フローチャート: 判断 127"/>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148291</xdr:rowOff>
    </xdr:from>
    <xdr:to>
      <xdr:col>76</xdr:col>
      <xdr:colOff>73025</xdr:colOff>
      <xdr:row>32</xdr:row>
      <xdr:rowOff>78441</xdr:rowOff>
    </xdr:to>
    <xdr:sp macro="" textlink="">
      <xdr:nvSpPr>
        <xdr:cNvPr id="134" name="楕円 133"/>
        <xdr:cNvSpPr/>
      </xdr:nvSpPr>
      <xdr:spPr>
        <a:xfrm>
          <a:off x="14744700" y="62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126718</xdr:rowOff>
    </xdr:from>
    <xdr:ext cx="469744" cy="259045"/>
    <xdr:sp macro="" textlink="">
      <xdr:nvSpPr>
        <xdr:cNvPr id="135" name="債務償還比率該当値テキスト"/>
        <xdr:cNvSpPr txBox="1"/>
      </xdr:nvSpPr>
      <xdr:spPr>
        <a:xfrm>
          <a:off x="14846300" y="621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44386</xdr:rowOff>
    </xdr:from>
    <xdr:to>
      <xdr:col>72</xdr:col>
      <xdr:colOff>123825</xdr:colOff>
      <xdr:row>32</xdr:row>
      <xdr:rowOff>145986</xdr:rowOff>
    </xdr:to>
    <xdr:sp macro="" textlink="">
      <xdr:nvSpPr>
        <xdr:cNvPr id="136" name="楕円 135"/>
        <xdr:cNvSpPr/>
      </xdr:nvSpPr>
      <xdr:spPr>
        <a:xfrm>
          <a:off x="14033500" y="6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27641</xdr:rowOff>
    </xdr:from>
    <xdr:to>
      <xdr:col>76</xdr:col>
      <xdr:colOff>22225</xdr:colOff>
      <xdr:row>32</xdr:row>
      <xdr:rowOff>95186</xdr:rowOff>
    </xdr:to>
    <xdr:cxnSp macro="">
      <xdr:nvCxnSpPr>
        <xdr:cNvPr id="137" name="直線コネクタ 136"/>
        <xdr:cNvCxnSpPr/>
      </xdr:nvCxnSpPr>
      <xdr:spPr>
        <a:xfrm flipV="1">
          <a:off x="14084300" y="6285566"/>
          <a:ext cx="711200" cy="6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38" name="n_1aveValue債務償還比率"/>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137113</xdr:rowOff>
    </xdr:from>
    <xdr:ext cx="469744" cy="259045"/>
    <xdr:sp macro="" textlink="">
      <xdr:nvSpPr>
        <xdr:cNvPr id="139" name="n_1mainValue債務償還比率"/>
        <xdr:cNvSpPr txBox="1"/>
      </xdr:nvSpPr>
      <xdr:spPr>
        <a:xfrm>
          <a:off x="13836727" y="639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18,126
17,488
38.37
7,600,967
7,317,698
243,459
4,934,479
6,715,557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1" name="楕円 70"/>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2" name="【道路】&#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xdr:rowOff>
    </xdr:from>
    <xdr:to>
      <xdr:col>20</xdr:col>
      <xdr:colOff>38100</xdr:colOff>
      <xdr:row>36</xdr:row>
      <xdr:rowOff>107950</xdr:rowOff>
    </xdr:to>
    <xdr:sp macro="" textlink="">
      <xdr:nvSpPr>
        <xdr:cNvPr id="73" name="楕円 72"/>
        <xdr:cNvSpPr/>
      </xdr:nvSpPr>
      <xdr:spPr>
        <a:xfrm>
          <a:off x="3746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57150</xdr:rowOff>
    </xdr:to>
    <xdr:cxnSp macro="">
      <xdr:nvCxnSpPr>
        <xdr:cNvPr id="74" name="直線コネクタ 73"/>
        <xdr:cNvCxnSpPr/>
      </xdr:nvCxnSpPr>
      <xdr:spPr>
        <a:xfrm flipV="1">
          <a:off x="3797300" y="61798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5" name="楕円 74"/>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57150</xdr:rowOff>
    </xdr:from>
    <xdr:to>
      <xdr:col>19</xdr:col>
      <xdr:colOff>177800</xdr:colOff>
      <xdr:row>36</xdr:row>
      <xdr:rowOff>99060</xdr:rowOff>
    </xdr:to>
    <xdr:cxnSp macro="">
      <xdr:nvCxnSpPr>
        <xdr:cNvPr id="76" name="直線コネクタ 75"/>
        <xdr:cNvCxnSpPr/>
      </xdr:nvCxnSpPr>
      <xdr:spPr>
        <a:xfrm flipV="1">
          <a:off x="2908300" y="6229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7" name="n_1aveValue【道路】&#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8" name="n_2ave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79"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124477</xdr:rowOff>
    </xdr:from>
    <xdr:ext cx="405111" cy="259045"/>
    <xdr:sp macro="" textlink="">
      <xdr:nvSpPr>
        <xdr:cNvPr id="80" name="n_1mainValue【道路】&#10;有形固定資産減価償却率"/>
        <xdr:cNvSpPr txBox="1"/>
      </xdr:nvSpPr>
      <xdr:spPr>
        <a:xfrm>
          <a:off x="3582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1" name="n_2mainValue【道路】&#10;有形固定資産減価償却率"/>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1" name="テキスト ボックス 100"/>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07" name="直線コネクタ 106"/>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08"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09" name="直線コネクタ 108"/>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0"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1" name="直線コネクタ 110"/>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2" name="【道路】&#10;一人当たり延長平均値テキスト"/>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3" name="フローチャート: 判断 112"/>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4" name="フローチャート: 判断 113"/>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5" name="フローチャート: 判断 114"/>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6" name="フローチャート: 判断 115"/>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24181</xdr:rowOff>
    </xdr:from>
    <xdr:to>
      <xdr:col>55</xdr:col>
      <xdr:colOff>50800</xdr:colOff>
      <xdr:row>41</xdr:row>
      <xdr:rowOff>125781</xdr:rowOff>
    </xdr:to>
    <xdr:sp macro="" textlink="">
      <xdr:nvSpPr>
        <xdr:cNvPr id="122" name="楕円 121"/>
        <xdr:cNvSpPr/>
      </xdr:nvSpPr>
      <xdr:spPr>
        <a:xfrm>
          <a:off x="10426700" y="70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110558</xdr:rowOff>
    </xdr:from>
    <xdr:ext cx="534377" cy="259045"/>
    <xdr:sp macro="" textlink="">
      <xdr:nvSpPr>
        <xdr:cNvPr id="123" name="【道路】&#10;一人当たり延長該当値テキスト"/>
        <xdr:cNvSpPr txBox="1"/>
      </xdr:nvSpPr>
      <xdr:spPr>
        <a:xfrm>
          <a:off x="10515600" y="69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26249</xdr:rowOff>
    </xdr:from>
    <xdr:to>
      <xdr:col>50</xdr:col>
      <xdr:colOff>165100</xdr:colOff>
      <xdr:row>41</xdr:row>
      <xdr:rowOff>127849</xdr:rowOff>
    </xdr:to>
    <xdr:sp macro="" textlink="">
      <xdr:nvSpPr>
        <xdr:cNvPr id="124" name="楕円 123"/>
        <xdr:cNvSpPr/>
      </xdr:nvSpPr>
      <xdr:spPr>
        <a:xfrm>
          <a:off x="9588500" y="70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74981</xdr:rowOff>
    </xdr:from>
    <xdr:to>
      <xdr:col>55</xdr:col>
      <xdr:colOff>0</xdr:colOff>
      <xdr:row>41</xdr:row>
      <xdr:rowOff>77049</xdr:rowOff>
    </xdr:to>
    <xdr:cxnSp macro="">
      <xdr:nvCxnSpPr>
        <xdr:cNvPr id="125" name="直線コネクタ 124"/>
        <xdr:cNvCxnSpPr/>
      </xdr:nvCxnSpPr>
      <xdr:spPr>
        <a:xfrm flipV="1">
          <a:off x="9639300" y="7104431"/>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30244</xdr:rowOff>
    </xdr:from>
    <xdr:to>
      <xdr:col>46</xdr:col>
      <xdr:colOff>38100</xdr:colOff>
      <xdr:row>41</xdr:row>
      <xdr:rowOff>131844</xdr:rowOff>
    </xdr:to>
    <xdr:sp macro="" textlink="">
      <xdr:nvSpPr>
        <xdr:cNvPr id="126" name="楕円 125"/>
        <xdr:cNvSpPr/>
      </xdr:nvSpPr>
      <xdr:spPr>
        <a:xfrm>
          <a:off x="8699500" y="70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77049</xdr:rowOff>
    </xdr:from>
    <xdr:to>
      <xdr:col>50</xdr:col>
      <xdr:colOff>114300</xdr:colOff>
      <xdr:row>41</xdr:row>
      <xdr:rowOff>81044</xdr:rowOff>
    </xdr:to>
    <xdr:cxnSp macro="">
      <xdr:nvCxnSpPr>
        <xdr:cNvPr id="127" name="直線コネクタ 126"/>
        <xdr:cNvCxnSpPr/>
      </xdr:nvCxnSpPr>
      <xdr:spPr>
        <a:xfrm flipV="1">
          <a:off x="8750300" y="7106499"/>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28"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29"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0"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118976</xdr:rowOff>
    </xdr:from>
    <xdr:ext cx="534377" cy="259045"/>
    <xdr:sp macro="" textlink="">
      <xdr:nvSpPr>
        <xdr:cNvPr id="131" name="n_1mainValue【道路】&#10;一人当たり延長"/>
        <xdr:cNvSpPr txBox="1"/>
      </xdr:nvSpPr>
      <xdr:spPr>
        <a:xfrm>
          <a:off x="9359411" y="714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122971</xdr:rowOff>
    </xdr:from>
    <xdr:ext cx="534377" cy="259045"/>
    <xdr:sp macro="" textlink="">
      <xdr:nvSpPr>
        <xdr:cNvPr id="132" name="n_2mainValue【道路】&#10;一人当たり延長"/>
        <xdr:cNvSpPr txBox="1"/>
      </xdr:nvSpPr>
      <xdr:spPr>
        <a:xfrm>
          <a:off x="8483111" y="715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1" name="テキスト ボックス 15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55" name="直線コネクタ 154"/>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56"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57" name="直線コネクタ 156"/>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58"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59" name="直線コネクタ 158"/>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0" name="【橋りょう・トンネル】&#10;有形固定資産減価償却率平均値テキスト"/>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1" name="フローチャート: 判断 160"/>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2" name="フローチャート: 判断 16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3" name="フローチャート: 判断 162"/>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64" name="フローチャート: 判断 163"/>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113792</xdr:rowOff>
    </xdr:from>
    <xdr:to>
      <xdr:col>24</xdr:col>
      <xdr:colOff>114300</xdr:colOff>
      <xdr:row>61</xdr:row>
      <xdr:rowOff>43942</xdr:rowOff>
    </xdr:to>
    <xdr:sp macro="" textlink="">
      <xdr:nvSpPr>
        <xdr:cNvPr id="170" name="楕円 169"/>
        <xdr:cNvSpPr/>
      </xdr:nvSpPr>
      <xdr:spPr>
        <a:xfrm>
          <a:off x="4584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136669</xdr:rowOff>
    </xdr:from>
    <xdr:ext cx="405111" cy="259045"/>
    <xdr:sp macro="" textlink="">
      <xdr:nvSpPr>
        <xdr:cNvPr id="171" name="【橋りょう・トンネル】&#10;有形固定資産減価償却率該当値テキスト"/>
        <xdr:cNvSpPr txBox="1"/>
      </xdr:nvSpPr>
      <xdr:spPr>
        <a:xfrm>
          <a:off x="4673600" y="1025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88646</xdr:rowOff>
    </xdr:from>
    <xdr:to>
      <xdr:col>20</xdr:col>
      <xdr:colOff>38100</xdr:colOff>
      <xdr:row>61</xdr:row>
      <xdr:rowOff>18796</xdr:rowOff>
    </xdr:to>
    <xdr:sp macro="" textlink="">
      <xdr:nvSpPr>
        <xdr:cNvPr id="172" name="楕円 171"/>
        <xdr:cNvSpPr/>
      </xdr:nvSpPr>
      <xdr:spPr>
        <a:xfrm>
          <a:off x="3746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139446</xdr:rowOff>
    </xdr:from>
    <xdr:to>
      <xdr:col>24</xdr:col>
      <xdr:colOff>63500</xdr:colOff>
      <xdr:row>60</xdr:row>
      <xdr:rowOff>164592</xdr:rowOff>
    </xdr:to>
    <xdr:cxnSp macro="">
      <xdr:nvCxnSpPr>
        <xdr:cNvPr id="173" name="直線コネクタ 172"/>
        <xdr:cNvCxnSpPr/>
      </xdr:nvCxnSpPr>
      <xdr:spPr>
        <a:xfrm>
          <a:off x="3797300" y="1042644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74" name="楕円 173"/>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139446</xdr:rowOff>
    </xdr:from>
    <xdr:to>
      <xdr:col>19</xdr:col>
      <xdr:colOff>177800</xdr:colOff>
      <xdr:row>60</xdr:row>
      <xdr:rowOff>148590</xdr:rowOff>
    </xdr:to>
    <xdr:cxnSp macro="">
      <xdr:nvCxnSpPr>
        <xdr:cNvPr id="175" name="直線コネクタ 174"/>
        <xdr:cNvCxnSpPr/>
      </xdr:nvCxnSpPr>
      <xdr:spPr>
        <a:xfrm flipV="1">
          <a:off x="2908300" y="104264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76" name="n_1ave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77" name="n_2aveValue【橋りょう・トンネル】&#10;有形固定資産減価償却率"/>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78"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35323</xdr:rowOff>
    </xdr:from>
    <xdr:ext cx="405111" cy="259045"/>
    <xdr:sp macro="" textlink="">
      <xdr:nvSpPr>
        <xdr:cNvPr id="179" name="n_1mainValue【橋りょう・トンネル】&#10;有形固定資産減価償却率"/>
        <xdr:cNvSpPr txBox="1"/>
      </xdr:nvSpPr>
      <xdr:spPr>
        <a:xfrm>
          <a:off x="35820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180" name="n_2main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06" name="直線コネクタ 205"/>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07"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08" name="直線コネクタ 207"/>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09"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0" name="直線コネクタ 209"/>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11" name="【橋りょう・トンネル】&#10;一人当たり有形固定資産（償却資産）額平均値テキスト"/>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12" name="フローチャート: 判断 211"/>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13" name="フローチャート: 判断 212"/>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14" name="フローチャート: 判断 213"/>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15" name="フローチャート: 判断 214"/>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21093</xdr:rowOff>
    </xdr:from>
    <xdr:to>
      <xdr:col>55</xdr:col>
      <xdr:colOff>50800</xdr:colOff>
      <xdr:row>64</xdr:row>
      <xdr:rowOff>122693</xdr:rowOff>
    </xdr:to>
    <xdr:sp macro="" textlink="">
      <xdr:nvSpPr>
        <xdr:cNvPr id="221" name="楕円 220"/>
        <xdr:cNvSpPr/>
      </xdr:nvSpPr>
      <xdr:spPr>
        <a:xfrm>
          <a:off x="10426700" y="109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107470</xdr:rowOff>
    </xdr:from>
    <xdr:ext cx="534377" cy="259045"/>
    <xdr:sp macro="" textlink="">
      <xdr:nvSpPr>
        <xdr:cNvPr id="222" name="【橋りょう・トンネル】&#10;一人当たり有形固定資産（償却資産）額該当値テキスト"/>
        <xdr:cNvSpPr txBox="1"/>
      </xdr:nvSpPr>
      <xdr:spPr>
        <a:xfrm>
          <a:off x="10515600" y="109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24188</xdr:rowOff>
    </xdr:from>
    <xdr:to>
      <xdr:col>50</xdr:col>
      <xdr:colOff>165100</xdr:colOff>
      <xdr:row>64</xdr:row>
      <xdr:rowOff>125788</xdr:rowOff>
    </xdr:to>
    <xdr:sp macro="" textlink="">
      <xdr:nvSpPr>
        <xdr:cNvPr id="223" name="楕円 222"/>
        <xdr:cNvSpPr/>
      </xdr:nvSpPr>
      <xdr:spPr>
        <a:xfrm>
          <a:off x="9588500" y="109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71893</xdr:rowOff>
    </xdr:from>
    <xdr:to>
      <xdr:col>55</xdr:col>
      <xdr:colOff>0</xdr:colOff>
      <xdr:row>64</xdr:row>
      <xdr:rowOff>74988</xdr:rowOff>
    </xdr:to>
    <xdr:cxnSp macro="">
      <xdr:nvCxnSpPr>
        <xdr:cNvPr id="224" name="直線コネクタ 223"/>
        <xdr:cNvCxnSpPr/>
      </xdr:nvCxnSpPr>
      <xdr:spPr>
        <a:xfrm flipV="1">
          <a:off x="9639300" y="11044693"/>
          <a:ext cx="8382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26415</xdr:rowOff>
    </xdr:from>
    <xdr:to>
      <xdr:col>46</xdr:col>
      <xdr:colOff>38100</xdr:colOff>
      <xdr:row>64</xdr:row>
      <xdr:rowOff>128015</xdr:rowOff>
    </xdr:to>
    <xdr:sp macro="" textlink="">
      <xdr:nvSpPr>
        <xdr:cNvPr id="225" name="楕円 224"/>
        <xdr:cNvSpPr/>
      </xdr:nvSpPr>
      <xdr:spPr>
        <a:xfrm>
          <a:off x="8699500" y="109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74988</xdr:rowOff>
    </xdr:from>
    <xdr:to>
      <xdr:col>50</xdr:col>
      <xdr:colOff>114300</xdr:colOff>
      <xdr:row>64</xdr:row>
      <xdr:rowOff>77215</xdr:rowOff>
    </xdr:to>
    <xdr:cxnSp macro="">
      <xdr:nvCxnSpPr>
        <xdr:cNvPr id="226" name="直線コネクタ 225"/>
        <xdr:cNvCxnSpPr/>
      </xdr:nvCxnSpPr>
      <xdr:spPr>
        <a:xfrm flipV="1">
          <a:off x="8750300" y="11047788"/>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27"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28"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29"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116915</xdr:rowOff>
    </xdr:from>
    <xdr:ext cx="534377" cy="259045"/>
    <xdr:sp macro="" textlink="">
      <xdr:nvSpPr>
        <xdr:cNvPr id="230" name="n_1mainValue【橋りょう・トンネル】&#10;一人当たり有形固定資産（償却資産）額"/>
        <xdr:cNvSpPr txBox="1"/>
      </xdr:nvSpPr>
      <xdr:spPr>
        <a:xfrm>
          <a:off x="9359411" y="1108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119142</xdr:rowOff>
    </xdr:from>
    <xdr:ext cx="534377" cy="259045"/>
    <xdr:sp macro="" textlink="">
      <xdr:nvSpPr>
        <xdr:cNvPr id="231" name="n_2mainValue【橋りょう・トンネル】&#10;一人当たり有形固定資産（償却資産）額"/>
        <xdr:cNvSpPr txBox="1"/>
      </xdr:nvSpPr>
      <xdr:spPr>
        <a:xfrm>
          <a:off x="8483111" y="110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54" name="直線コネクタ 253"/>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55"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6" name="直線コネクタ 255"/>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7"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59" name="【公営住宅】&#10;有形固定資産減価償却率平均値テキスト"/>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60" name="フローチャート: 判断 259"/>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1" name="フローチャート: 判断 260"/>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62" name="フローチャート: 判断 261"/>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63" name="フローチャート: 判断 262"/>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122174</xdr:rowOff>
    </xdr:from>
    <xdr:to>
      <xdr:col>24</xdr:col>
      <xdr:colOff>114300</xdr:colOff>
      <xdr:row>84</xdr:row>
      <xdr:rowOff>52324</xdr:rowOff>
    </xdr:to>
    <xdr:sp macro="" textlink="">
      <xdr:nvSpPr>
        <xdr:cNvPr id="269" name="楕円 268"/>
        <xdr:cNvSpPr/>
      </xdr:nvSpPr>
      <xdr:spPr>
        <a:xfrm>
          <a:off x="4584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100601</xdr:rowOff>
    </xdr:from>
    <xdr:ext cx="405111" cy="259045"/>
    <xdr:sp macro="" textlink="">
      <xdr:nvSpPr>
        <xdr:cNvPr id="270" name="【公営住宅】&#10;有形固定資産減価償却率該当値テキスト"/>
        <xdr:cNvSpPr txBox="1"/>
      </xdr:nvSpPr>
      <xdr:spPr>
        <a:xfrm>
          <a:off x="4673600"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271" name="楕円 270"/>
        <xdr:cNvSpPr/>
      </xdr:nvSpPr>
      <xdr:spPr>
        <a:xfrm>
          <a:off x="3746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42672</xdr:rowOff>
    </xdr:from>
    <xdr:to>
      <xdr:col>24</xdr:col>
      <xdr:colOff>63500</xdr:colOff>
      <xdr:row>84</xdr:row>
      <xdr:rowOff>1524</xdr:rowOff>
    </xdr:to>
    <xdr:cxnSp macro="">
      <xdr:nvCxnSpPr>
        <xdr:cNvPr id="272" name="直線コネクタ 271"/>
        <xdr:cNvCxnSpPr/>
      </xdr:nvCxnSpPr>
      <xdr:spPr>
        <a:xfrm>
          <a:off x="3797300" y="1427302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23876</xdr:rowOff>
    </xdr:from>
    <xdr:to>
      <xdr:col>15</xdr:col>
      <xdr:colOff>101600</xdr:colOff>
      <xdr:row>83</xdr:row>
      <xdr:rowOff>125476</xdr:rowOff>
    </xdr:to>
    <xdr:sp macro="" textlink="">
      <xdr:nvSpPr>
        <xdr:cNvPr id="273" name="楕円 272"/>
        <xdr:cNvSpPr/>
      </xdr:nvSpPr>
      <xdr:spPr>
        <a:xfrm>
          <a:off x="2857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42672</xdr:rowOff>
    </xdr:from>
    <xdr:to>
      <xdr:col>19</xdr:col>
      <xdr:colOff>177800</xdr:colOff>
      <xdr:row>83</xdr:row>
      <xdr:rowOff>74676</xdr:rowOff>
    </xdr:to>
    <xdr:cxnSp macro="">
      <xdr:nvCxnSpPr>
        <xdr:cNvPr id="274" name="直線コネクタ 273"/>
        <xdr:cNvCxnSpPr/>
      </xdr:nvCxnSpPr>
      <xdr:spPr>
        <a:xfrm flipV="1">
          <a:off x="2908300" y="1427302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7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76" name="n_2aveValue【公営住宅】&#10;有形固定資産減価償却率"/>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77" name="n_3aveValue【公営住宅】&#10;有形固定資産減価償却率"/>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84599</xdr:rowOff>
    </xdr:from>
    <xdr:ext cx="405111" cy="259045"/>
    <xdr:sp macro="" textlink="">
      <xdr:nvSpPr>
        <xdr:cNvPr id="278" name="n_1mainValue【公営住宅】&#10;有形固定資産減価償却率"/>
        <xdr:cNvSpPr txBox="1"/>
      </xdr:nvSpPr>
      <xdr:spPr>
        <a:xfrm>
          <a:off x="3582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116603</xdr:rowOff>
    </xdr:from>
    <xdr:ext cx="405111" cy="259045"/>
    <xdr:sp macro="" textlink="">
      <xdr:nvSpPr>
        <xdr:cNvPr id="279" name="n_2mainValue【公営住宅】&#10;有形固定資産減価償却率"/>
        <xdr:cNvSpPr txBox="1"/>
      </xdr:nvSpPr>
      <xdr:spPr>
        <a:xfrm>
          <a:off x="27057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03" name="直線コネクタ 302"/>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04"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05" name="直線コネクタ 304"/>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06"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07" name="直線コネクタ 306"/>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08"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09" name="フローチャート: 判断 308"/>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10" name="フローチャート: 判断 309"/>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1" name="フローチャート: 判断 310"/>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12" name="フローチャート: 判断 311"/>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61291</xdr:rowOff>
    </xdr:from>
    <xdr:to>
      <xdr:col>55</xdr:col>
      <xdr:colOff>50800</xdr:colOff>
      <xdr:row>86</xdr:row>
      <xdr:rowOff>162891</xdr:rowOff>
    </xdr:to>
    <xdr:sp macro="" textlink="">
      <xdr:nvSpPr>
        <xdr:cNvPr id="318" name="楕円 317"/>
        <xdr:cNvSpPr/>
      </xdr:nvSpPr>
      <xdr:spPr>
        <a:xfrm>
          <a:off x="10426700" y="148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147668</xdr:rowOff>
    </xdr:from>
    <xdr:ext cx="469744" cy="259045"/>
    <xdr:sp macro="" textlink="">
      <xdr:nvSpPr>
        <xdr:cNvPr id="319" name="【公営住宅】&#10;一人当たり面積該当値テキスト"/>
        <xdr:cNvSpPr txBox="1"/>
      </xdr:nvSpPr>
      <xdr:spPr>
        <a:xfrm>
          <a:off x="10515600" y="1472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60758</xdr:rowOff>
    </xdr:from>
    <xdr:to>
      <xdr:col>50</xdr:col>
      <xdr:colOff>165100</xdr:colOff>
      <xdr:row>86</xdr:row>
      <xdr:rowOff>162358</xdr:rowOff>
    </xdr:to>
    <xdr:sp macro="" textlink="">
      <xdr:nvSpPr>
        <xdr:cNvPr id="320" name="楕円 319"/>
        <xdr:cNvSpPr/>
      </xdr:nvSpPr>
      <xdr:spPr>
        <a:xfrm>
          <a:off x="9588500" y="148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111558</xdr:rowOff>
    </xdr:from>
    <xdr:to>
      <xdr:col>55</xdr:col>
      <xdr:colOff>0</xdr:colOff>
      <xdr:row>86</xdr:row>
      <xdr:rowOff>112091</xdr:rowOff>
    </xdr:to>
    <xdr:cxnSp macro="">
      <xdr:nvCxnSpPr>
        <xdr:cNvPr id="321" name="直線コネクタ 320"/>
        <xdr:cNvCxnSpPr/>
      </xdr:nvCxnSpPr>
      <xdr:spPr>
        <a:xfrm>
          <a:off x="9639300" y="14856258"/>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60833</xdr:rowOff>
    </xdr:from>
    <xdr:to>
      <xdr:col>46</xdr:col>
      <xdr:colOff>38100</xdr:colOff>
      <xdr:row>86</xdr:row>
      <xdr:rowOff>162433</xdr:rowOff>
    </xdr:to>
    <xdr:sp macro="" textlink="">
      <xdr:nvSpPr>
        <xdr:cNvPr id="322" name="楕円 321"/>
        <xdr:cNvSpPr/>
      </xdr:nvSpPr>
      <xdr:spPr>
        <a:xfrm>
          <a:off x="8699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111558</xdr:rowOff>
    </xdr:from>
    <xdr:to>
      <xdr:col>50</xdr:col>
      <xdr:colOff>114300</xdr:colOff>
      <xdr:row>86</xdr:row>
      <xdr:rowOff>111633</xdr:rowOff>
    </xdr:to>
    <xdr:cxnSp macro="">
      <xdr:nvCxnSpPr>
        <xdr:cNvPr id="323" name="直線コネクタ 322"/>
        <xdr:cNvCxnSpPr/>
      </xdr:nvCxnSpPr>
      <xdr:spPr>
        <a:xfrm flipV="1">
          <a:off x="8750300" y="14856258"/>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24"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25"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26" name="n_3aveValue【公営住宅】&#10;一人当たり面積"/>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153485</xdr:rowOff>
    </xdr:from>
    <xdr:ext cx="469744" cy="259045"/>
    <xdr:sp macro="" textlink="">
      <xdr:nvSpPr>
        <xdr:cNvPr id="327" name="n_1mainValue【公営住宅】&#10;一人当たり面積"/>
        <xdr:cNvSpPr txBox="1"/>
      </xdr:nvSpPr>
      <xdr:spPr>
        <a:xfrm>
          <a:off x="9391727" y="148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153560</xdr:rowOff>
    </xdr:from>
    <xdr:ext cx="469744" cy="259045"/>
    <xdr:sp macro="" textlink="">
      <xdr:nvSpPr>
        <xdr:cNvPr id="328" name="n_2mainValue【公営住宅】&#10;一人当たり面積"/>
        <xdr:cNvSpPr txBox="1"/>
      </xdr:nvSpPr>
      <xdr:spPr>
        <a:xfrm>
          <a:off x="8515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9" name="テキスト ボックス 33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1" name="テキスト ボックス 34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1" name="テキスト ボックス 35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107</xdr:row>
      <xdr:rowOff>143148</xdr:rowOff>
    </xdr:to>
    <xdr:cxnSp macro="">
      <xdr:nvCxnSpPr>
        <xdr:cNvPr id="355" name="直線コネクタ 354"/>
        <xdr:cNvCxnSpPr/>
      </xdr:nvCxnSpPr>
      <xdr:spPr>
        <a:xfrm flipV="1">
          <a:off x="4634865" y="17309374"/>
          <a:ext cx="0" cy="11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146975</xdr:rowOff>
    </xdr:from>
    <xdr:ext cx="405111" cy="259045"/>
    <xdr:sp macro="" textlink="">
      <xdr:nvSpPr>
        <xdr:cNvPr id="356" name="【港湾・漁港】&#10;有形固定資産減価償却率最小値テキスト"/>
        <xdr:cNvSpPr txBox="1"/>
      </xdr:nvSpPr>
      <xdr:spPr>
        <a:xfrm>
          <a:off x="4673600" y="1849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143148</xdr:rowOff>
    </xdr:from>
    <xdr:to>
      <xdr:col>24</xdr:col>
      <xdr:colOff>152400</xdr:colOff>
      <xdr:row>107</xdr:row>
      <xdr:rowOff>143148</xdr:rowOff>
    </xdr:to>
    <xdr:cxnSp macro="">
      <xdr:nvCxnSpPr>
        <xdr:cNvPr id="357" name="直線コネクタ 356"/>
        <xdr:cNvCxnSpPr/>
      </xdr:nvCxnSpPr>
      <xdr:spPr>
        <a:xfrm>
          <a:off x="4546600" y="1848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58"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59" name="直線コネクタ 358"/>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167113</xdr:rowOff>
    </xdr:from>
    <xdr:ext cx="405111" cy="259045"/>
    <xdr:sp macro="" textlink="">
      <xdr:nvSpPr>
        <xdr:cNvPr id="360" name="【港湾・漁港】&#10;有形固定資産減価償却率平均値テキスト"/>
        <xdr:cNvSpPr txBox="1"/>
      </xdr:nvSpPr>
      <xdr:spPr>
        <a:xfrm>
          <a:off x="4673600" y="1799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61" name="フローチャート: 判断 360"/>
        <xdr:cNvSpPr/>
      </xdr:nvSpPr>
      <xdr:spPr>
        <a:xfrm>
          <a:off x="4584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7438</xdr:rowOff>
    </xdr:from>
    <xdr:to>
      <xdr:col>20</xdr:col>
      <xdr:colOff>38100</xdr:colOff>
      <xdr:row>105</xdr:row>
      <xdr:rowOff>109038</xdr:rowOff>
    </xdr:to>
    <xdr:sp macro="" textlink="">
      <xdr:nvSpPr>
        <xdr:cNvPr id="362" name="フローチャート: 判断 361"/>
        <xdr:cNvSpPr/>
      </xdr:nvSpPr>
      <xdr:spPr>
        <a:xfrm>
          <a:off x="3746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63" name="フローチャート: 判断 362"/>
        <xdr:cNvSpPr/>
      </xdr:nvSpPr>
      <xdr:spPr>
        <a:xfrm>
          <a:off x="2857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64" name="フローチャート: 判断 363"/>
        <xdr:cNvSpPr/>
      </xdr:nvSpPr>
      <xdr:spPr>
        <a:xfrm>
          <a:off x="1968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92348</xdr:rowOff>
    </xdr:from>
    <xdr:to>
      <xdr:col>24</xdr:col>
      <xdr:colOff>114300</xdr:colOff>
      <xdr:row>104</xdr:row>
      <xdr:rowOff>22498</xdr:rowOff>
    </xdr:to>
    <xdr:sp macro="" textlink="">
      <xdr:nvSpPr>
        <xdr:cNvPr id="370" name="楕円 369"/>
        <xdr:cNvSpPr/>
      </xdr:nvSpPr>
      <xdr:spPr>
        <a:xfrm>
          <a:off x="4584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115225</xdr:rowOff>
    </xdr:from>
    <xdr:ext cx="405111" cy="259045"/>
    <xdr:sp macro="" textlink="">
      <xdr:nvSpPr>
        <xdr:cNvPr id="371" name="【港湾・漁港】&#10;有形固定資産減価償却率該当値テキスト"/>
        <xdr:cNvSpPr txBox="1"/>
      </xdr:nvSpPr>
      <xdr:spPr>
        <a:xfrm>
          <a:off x="4673600" y="1760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138068</xdr:rowOff>
    </xdr:from>
    <xdr:to>
      <xdr:col>20</xdr:col>
      <xdr:colOff>38100</xdr:colOff>
      <xdr:row>104</xdr:row>
      <xdr:rowOff>68218</xdr:rowOff>
    </xdr:to>
    <xdr:sp macro="" textlink="">
      <xdr:nvSpPr>
        <xdr:cNvPr id="372" name="楕円 371"/>
        <xdr:cNvSpPr/>
      </xdr:nvSpPr>
      <xdr:spPr>
        <a:xfrm>
          <a:off x="3746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143148</xdr:rowOff>
    </xdr:from>
    <xdr:to>
      <xdr:col>24</xdr:col>
      <xdr:colOff>63500</xdr:colOff>
      <xdr:row>104</xdr:row>
      <xdr:rowOff>17418</xdr:rowOff>
    </xdr:to>
    <xdr:cxnSp macro="">
      <xdr:nvCxnSpPr>
        <xdr:cNvPr id="373" name="直線コネクタ 372"/>
        <xdr:cNvCxnSpPr/>
      </xdr:nvCxnSpPr>
      <xdr:spPr>
        <a:xfrm flipV="1">
          <a:off x="3797300" y="178024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374" name="楕円 373"/>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17418</xdr:rowOff>
    </xdr:from>
    <xdr:to>
      <xdr:col>19</xdr:col>
      <xdr:colOff>177800</xdr:colOff>
      <xdr:row>104</xdr:row>
      <xdr:rowOff>63137</xdr:rowOff>
    </xdr:to>
    <xdr:cxnSp macro="">
      <xdr:nvCxnSpPr>
        <xdr:cNvPr id="375" name="直線コネクタ 374"/>
        <xdr:cNvCxnSpPr/>
      </xdr:nvCxnSpPr>
      <xdr:spPr>
        <a:xfrm flipV="1">
          <a:off x="2908300" y="178482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100165</xdr:rowOff>
    </xdr:from>
    <xdr:ext cx="405111" cy="259045"/>
    <xdr:sp macro="" textlink="">
      <xdr:nvSpPr>
        <xdr:cNvPr id="376" name="n_1aveValue【港湾・漁港】&#10;有形固定資産減価償却率"/>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377" name="n_2aveValue【港湾・漁港】&#10;有形固定資産減価償却率"/>
        <xdr:cNvSpPr txBox="1"/>
      </xdr:nvSpPr>
      <xdr:spPr>
        <a:xfrm>
          <a:off x="2705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78213</xdr:rowOff>
    </xdr:from>
    <xdr:ext cx="405111" cy="259045"/>
    <xdr:sp macro="" textlink="">
      <xdr:nvSpPr>
        <xdr:cNvPr id="378" name="n_3aveValue【港湾・漁港】&#10;有形固定資産減価償却率"/>
        <xdr:cNvSpPr txBox="1"/>
      </xdr:nvSpPr>
      <xdr:spPr>
        <a:xfrm>
          <a:off x="1816744" y="1825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84745</xdr:rowOff>
    </xdr:from>
    <xdr:ext cx="405111" cy="259045"/>
    <xdr:sp macro="" textlink="">
      <xdr:nvSpPr>
        <xdr:cNvPr id="379" name="n_1mainValue【港湾・漁港】&#10;有形固定資産減価償却率"/>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380" name="n_2mainValue【港湾・漁港】&#10;有形固定資産減価償却率"/>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2" name="テキスト ボックス 39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4" name="テキスト ボックス 39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6" name="テキスト ボックス 39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98" name="テキスト ボックス 397"/>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00" name="テキスト ボックス 399"/>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2" name="テキスト ボックス 40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89773</xdr:rowOff>
    </xdr:from>
    <xdr:to>
      <xdr:col>54</xdr:col>
      <xdr:colOff>189865</xdr:colOff>
      <xdr:row>108</xdr:row>
      <xdr:rowOff>150582</xdr:rowOff>
    </xdr:to>
    <xdr:cxnSp macro="">
      <xdr:nvCxnSpPr>
        <xdr:cNvPr id="404" name="直線コネクタ 403"/>
        <xdr:cNvCxnSpPr/>
      </xdr:nvCxnSpPr>
      <xdr:spPr>
        <a:xfrm flipV="1">
          <a:off x="10476865" y="17234773"/>
          <a:ext cx="0" cy="1432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154409</xdr:rowOff>
    </xdr:from>
    <xdr:ext cx="469744" cy="259045"/>
    <xdr:sp macro="" textlink="">
      <xdr:nvSpPr>
        <xdr:cNvPr id="405" name="【港湾・漁港】&#10;一人当たり有形固定資産（償却資産）額最小値テキスト"/>
        <xdr:cNvSpPr txBox="1"/>
      </xdr:nvSpPr>
      <xdr:spPr>
        <a:xfrm>
          <a:off x="10515600" y="18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150582</xdr:rowOff>
    </xdr:from>
    <xdr:to>
      <xdr:col>55</xdr:col>
      <xdr:colOff>88900</xdr:colOff>
      <xdr:row>108</xdr:row>
      <xdr:rowOff>150582</xdr:rowOff>
    </xdr:to>
    <xdr:cxnSp macro="">
      <xdr:nvCxnSpPr>
        <xdr:cNvPr id="406" name="直線コネクタ 405"/>
        <xdr:cNvCxnSpPr/>
      </xdr:nvCxnSpPr>
      <xdr:spPr>
        <a:xfrm>
          <a:off x="10388600" y="1866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36450</xdr:rowOff>
    </xdr:from>
    <xdr:ext cx="690189" cy="259045"/>
    <xdr:sp macro="" textlink="">
      <xdr:nvSpPr>
        <xdr:cNvPr id="407" name="【港湾・漁港】&#10;一人当たり有形固定資産（償却資産）額最大値テキスト"/>
        <xdr:cNvSpPr txBox="1"/>
      </xdr:nvSpPr>
      <xdr:spPr>
        <a:xfrm>
          <a:off x="10515600" y="17010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89773</xdr:rowOff>
    </xdr:from>
    <xdr:to>
      <xdr:col>55</xdr:col>
      <xdr:colOff>88900</xdr:colOff>
      <xdr:row>100</xdr:row>
      <xdr:rowOff>89773</xdr:rowOff>
    </xdr:to>
    <xdr:cxnSp macro="">
      <xdr:nvCxnSpPr>
        <xdr:cNvPr id="408" name="直線コネクタ 407"/>
        <xdr:cNvCxnSpPr/>
      </xdr:nvCxnSpPr>
      <xdr:spPr>
        <a:xfrm>
          <a:off x="10388600" y="172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57101</xdr:rowOff>
    </xdr:from>
    <xdr:ext cx="599010" cy="259045"/>
    <xdr:sp macro="" textlink="">
      <xdr:nvSpPr>
        <xdr:cNvPr id="409" name="【港湾・漁港】&#10;一人当たり有形固定資産（償却資産）額平均値テキスト"/>
        <xdr:cNvSpPr txBox="1"/>
      </xdr:nvSpPr>
      <xdr:spPr>
        <a:xfrm>
          <a:off x="10515600" y="180593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78674</xdr:rowOff>
    </xdr:from>
    <xdr:to>
      <xdr:col>55</xdr:col>
      <xdr:colOff>50800</xdr:colOff>
      <xdr:row>106</xdr:row>
      <xdr:rowOff>8824</xdr:rowOff>
    </xdr:to>
    <xdr:sp macro="" textlink="">
      <xdr:nvSpPr>
        <xdr:cNvPr id="410" name="フローチャート: 判断 409"/>
        <xdr:cNvSpPr/>
      </xdr:nvSpPr>
      <xdr:spPr>
        <a:xfrm>
          <a:off x="104267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106274</xdr:rowOff>
    </xdr:from>
    <xdr:to>
      <xdr:col>50</xdr:col>
      <xdr:colOff>165100</xdr:colOff>
      <xdr:row>106</xdr:row>
      <xdr:rowOff>36424</xdr:rowOff>
    </xdr:to>
    <xdr:sp macro="" textlink="">
      <xdr:nvSpPr>
        <xdr:cNvPr id="411" name="フローチャート: 判断 410"/>
        <xdr:cNvSpPr/>
      </xdr:nvSpPr>
      <xdr:spPr>
        <a:xfrm>
          <a:off x="9588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120593</xdr:rowOff>
    </xdr:from>
    <xdr:to>
      <xdr:col>46</xdr:col>
      <xdr:colOff>38100</xdr:colOff>
      <xdr:row>106</xdr:row>
      <xdr:rowOff>50743</xdr:rowOff>
    </xdr:to>
    <xdr:sp macro="" textlink="">
      <xdr:nvSpPr>
        <xdr:cNvPr id="412" name="フローチャート: 判断 411"/>
        <xdr:cNvSpPr/>
      </xdr:nvSpPr>
      <xdr:spPr>
        <a:xfrm>
          <a:off x="8699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11235</xdr:rowOff>
    </xdr:from>
    <xdr:to>
      <xdr:col>41</xdr:col>
      <xdr:colOff>101600</xdr:colOff>
      <xdr:row>106</xdr:row>
      <xdr:rowOff>112835</xdr:rowOff>
    </xdr:to>
    <xdr:sp macro="" textlink="">
      <xdr:nvSpPr>
        <xdr:cNvPr id="413" name="フローチャート: 判断 412"/>
        <xdr:cNvSpPr/>
      </xdr:nvSpPr>
      <xdr:spPr>
        <a:xfrm>
          <a:off x="7810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142325</xdr:rowOff>
    </xdr:from>
    <xdr:to>
      <xdr:col>55</xdr:col>
      <xdr:colOff>50800</xdr:colOff>
      <xdr:row>103</xdr:row>
      <xdr:rowOff>72475</xdr:rowOff>
    </xdr:to>
    <xdr:sp macro="" textlink="">
      <xdr:nvSpPr>
        <xdr:cNvPr id="419" name="楕円 418"/>
        <xdr:cNvSpPr/>
      </xdr:nvSpPr>
      <xdr:spPr>
        <a:xfrm>
          <a:off x="10426700" y="176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165202</xdr:rowOff>
    </xdr:from>
    <xdr:ext cx="690189" cy="259045"/>
    <xdr:sp macro="" textlink="">
      <xdr:nvSpPr>
        <xdr:cNvPr id="420" name="【港湾・漁港】&#10;一人当たり有形固定資産（償却資産）額該当値テキスト"/>
        <xdr:cNvSpPr txBox="1"/>
      </xdr:nvSpPr>
      <xdr:spPr>
        <a:xfrm>
          <a:off x="10515600" y="174816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156555</xdr:rowOff>
    </xdr:from>
    <xdr:to>
      <xdr:col>50</xdr:col>
      <xdr:colOff>165100</xdr:colOff>
      <xdr:row>103</xdr:row>
      <xdr:rowOff>86705</xdr:rowOff>
    </xdr:to>
    <xdr:sp macro="" textlink="">
      <xdr:nvSpPr>
        <xdr:cNvPr id="421" name="楕円 420"/>
        <xdr:cNvSpPr/>
      </xdr:nvSpPr>
      <xdr:spPr>
        <a:xfrm>
          <a:off x="9588500" y="17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21675</xdr:rowOff>
    </xdr:from>
    <xdr:to>
      <xdr:col>55</xdr:col>
      <xdr:colOff>0</xdr:colOff>
      <xdr:row>103</xdr:row>
      <xdr:rowOff>35905</xdr:rowOff>
    </xdr:to>
    <xdr:cxnSp macro="">
      <xdr:nvCxnSpPr>
        <xdr:cNvPr id="422" name="直線コネクタ 421"/>
        <xdr:cNvCxnSpPr/>
      </xdr:nvCxnSpPr>
      <xdr:spPr>
        <a:xfrm flipV="1">
          <a:off x="9639300" y="17681025"/>
          <a:ext cx="8382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9243</xdr:rowOff>
    </xdr:from>
    <xdr:to>
      <xdr:col>46</xdr:col>
      <xdr:colOff>38100</xdr:colOff>
      <xdr:row>103</xdr:row>
      <xdr:rowOff>110843</xdr:rowOff>
    </xdr:to>
    <xdr:sp macro="" textlink="">
      <xdr:nvSpPr>
        <xdr:cNvPr id="423" name="楕円 422"/>
        <xdr:cNvSpPr/>
      </xdr:nvSpPr>
      <xdr:spPr>
        <a:xfrm>
          <a:off x="8699500" y="17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35905</xdr:rowOff>
    </xdr:from>
    <xdr:to>
      <xdr:col>50</xdr:col>
      <xdr:colOff>114300</xdr:colOff>
      <xdr:row>103</xdr:row>
      <xdr:rowOff>60043</xdr:rowOff>
    </xdr:to>
    <xdr:cxnSp macro="">
      <xdr:nvCxnSpPr>
        <xdr:cNvPr id="424" name="直線コネクタ 423"/>
        <xdr:cNvCxnSpPr/>
      </xdr:nvCxnSpPr>
      <xdr:spPr>
        <a:xfrm flipV="1">
          <a:off x="8750300" y="17695255"/>
          <a:ext cx="8890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27551</xdr:rowOff>
    </xdr:from>
    <xdr:ext cx="599010" cy="259045"/>
    <xdr:sp macro="" textlink="">
      <xdr:nvSpPr>
        <xdr:cNvPr id="425" name="n_1aveValue【港湾・漁港】&#10;一人当たり有形固定資産（償却資産）額"/>
        <xdr:cNvSpPr txBox="1"/>
      </xdr:nvSpPr>
      <xdr:spPr>
        <a:xfrm>
          <a:off x="9327095" y="182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41870</xdr:rowOff>
    </xdr:from>
    <xdr:ext cx="599010" cy="259045"/>
    <xdr:sp macro="" textlink="">
      <xdr:nvSpPr>
        <xdr:cNvPr id="426" name="n_2aveValue【港湾・漁港】&#10;一人当たり有形固定資産（償却資産）額"/>
        <xdr:cNvSpPr txBox="1"/>
      </xdr:nvSpPr>
      <xdr:spPr>
        <a:xfrm>
          <a:off x="8450795" y="1821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129362</xdr:rowOff>
    </xdr:from>
    <xdr:ext cx="599010" cy="259045"/>
    <xdr:sp macro="" textlink="">
      <xdr:nvSpPr>
        <xdr:cNvPr id="427" name="n_3aveValue【港湾・漁港】&#10;一人当たり有形固定資産（償却資産）額"/>
        <xdr:cNvSpPr txBox="1"/>
      </xdr:nvSpPr>
      <xdr:spPr>
        <a:xfrm>
          <a:off x="7561795" y="179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103232</xdr:rowOff>
    </xdr:from>
    <xdr:ext cx="690189" cy="259045"/>
    <xdr:sp macro="" textlink="">
      <xdr:nvSpPr>
        <xdr:cNvPr id="428" name="n_1mainValue【港湾・漁港】&#10;一人当たり有形固定資産（償却資産）額"/>
        <xdr:cNvSpPr txBox="1"/>
      </xdr:nvSpPr>
      <xdr:spPr>
        <a:xfrm>
          <a:off x="9281505" y="17419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127370</xdr:rowOff>
    </xdr:from>
    <xdr:ext cx="690189" cy="259045"/>
    <xdr:sp macro="" textlink="">
      <xdr:nvSpPr>
        <xdr:cNvPr id="429" name="n_2mainValue【港湾・漁港】&#10;一人当たり有形固定資産（償却資産）額"/>
        <xdr:cNvSpPr txBox="1"/>
      </xdr:nvSpPr>
      <xdr:spPr>
        <a:xfrm>
          <a:off x="8405205" y="174438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454" name="直線コネクタ 453"/>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455"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456" name="直線コネクタ 455"/>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57"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58" name="直線コネクタ 457"/>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459"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60" name="フローチャート: 判断 459"/>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461" name="フローチャート: 判断 460"/>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62" name="フローチャート: 判断 46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63" name="フローチャート: 判断 462"/>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69" name="楕円 468"/>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470" name="【認定こども園・幼稚園・保育所】&#10;有形固定資産減価償却率該当値テキスト"/>
        <xdr:cNvSpPr txBox="1"/>
      </xdr:nvSpPr>
      <xdr:spPr>
        <a:xfrm>
          <a:off x="16357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71" name="楕円 470"/>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137160</xdr:rowOff>
    </xdr:to>
    <xdr:cxnSp macro="">
      <xdr:nvCxnSpPr>
        <xdr:cNvPr id="472" name="直線コネクタ 471"/>
        <xdr:cNvCxnSpPr/>
      </xdr:nvCxnSpPr>
      <xdr:spPr>
        <a:xfrm>
          <a:off x="15481300" y="62979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473" name="楕円 472"/>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142875</xdr:rowOff>
    </xdr:to>
    <xdr:cxnSp macro="">
      <xdr:nvCxnSpPr>
        <xdr:cNvPr id="474" name="直線コネクタ 473"/>
        <xdr:cNvCxnSpPr/>
      </xdr:nvCxnSpPr>
      <xdr:spPr>
        <a:xfrm flipV="1">
          <a:off x="14592300" y="62979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475" name="n_1ave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76"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77" name="n_3aveValue【認定こども園・幼稚園・保育所】&#10;有形固定資産減価償却率"/>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78"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79" name="n_2mainValue【認定こども園・幼稚園・保育所】&#10;有形固定資産減価償却率"/>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503" name="直線コネクタ 502"/>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504"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505" name="直線コネクタ 504"/>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06"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07" name="直線コネクタ 506"/>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08"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509" name="フローチャート: 判断 508"/>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510" name="フローチャート: 判断 509"/>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511" name="フローチャート: 判断 510"/>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512" name="フローチャート: 判断 511"/>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39370</xdr:rowOff>
    </xdr:from>
    <xdr:to>
      <xdr:col>116</xdr:col>
      <xdr:colOff>114300</xdr:colOff>
      <xdr:row>40</xdr:row>
      <xdr:rowOff>140970</xdr:rowOff>
    </xdr:to>
    <xdr:sp macro="" textlink="">
      <xdr:nvSpPr>
        <xdr:cNvPr id="518" name="楕円 517"/>
        <xdr:cNvSpPr/>
      </xdr:nvSpPr>
      <xdr:spPr>
        <a:xfrm>
          <a:off x="221107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17797</xdr:rowOff>
    </xdr:from>
    <xdr:ext cx="469744" cy="259045"/>
    <xdr:sp macro="" textlink="">
      <xdr:nvSpPr>
        <xdr:cNvPr id="519" name="【認定こども園・幼稚園・保育所】&#10;一人当たり面積該当値テキスト"/>
        <xdr:cNvSpPr txBox="1"/>
      </xdr:nvSpPr>
      <xdr:spPr>
        <a:xfrm>
          <a:off x="22199600"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41910</xdr:rowOff>
    </xdr:from>
    <xdr:to>
      <xdr:col>112</xdr:col>
      <xdr:colOff>38100</xdr:colOff>
      <xdr:row>40</xdr:row>
      <xdr:rowOff>143510</xdr:rowOff>
    </xdr:to>
    <xdr:sp macro="" textlink="">
      <xdr:nvSpPr>
        <xdr:cNvPr id="520" name="楕円 519"/>
        <xdr:cNvSpPr/>
      </xdr:nvSpPr>
      <xdr:spPr>
        <a:xfrm>
          <a:off x="21272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90170</xdr:rowOff>
    </xdr:from>
    <xdr:to>
      <xdr:col>116</xdr:col>
      <xdr:colOff>63500</xdr:colOff>
      <xdr:row>40</xdr:row>
      <xdr:rowOff>92710</xdr:rowOff>
    </xdr:to>
    <xdr:cxnSp macro="">
      <xdr:nvCxnSpPr>
        <xdr:cNvPr id="521" name="直線コネクタ 520"/>
        <xdr:cNvCxnSpPr/>
      </xdr:nvCxnSpPr>
      <xdr:spPr>
        <a:xfrm flipV="1">
          <a:off x="21323300" y="69481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64770</xdr:rowOff>
    </xdr:from>
    <xdr:to>
      <xdr:col>107</xdr:col>
      <xdr:colOff>101600</xdr:colOff>
      <xdr:row>40</xdr:row>
      <xdr:rowOff>166370</xdr:rowOff>
    </xdr:to>
    <xdr:sp macro="" textlink="">
      <xdr:nvSpPr>
        <xdr:cNvPr id="522" name="楕円 521"/>
        <xdr:cNvSpPr/>
      </xdr:nvSpPr>
      <xdr:spPr>
        <a:xfrm>
          <a:off x="20383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92710</xdr:rowOff>
    </xdr:from>
    <xdr:to>
      <xdr:col>111</xdr:col>
      <xdr:colOff>177800</xdr:colOff>
      <xdr:row>40</xdr:row>
      <xdr:rowOff>115570</xdr:rowOff>
    </xdr:to>
    <xdr:cxnSp macro="">
      <xdr:nvCxnSpPr>
        <xdr:cNvPr id="523" name="直線コネクタ 522"/>
        <xdr:cNvCxnSpPr/>
      </xdr:nvCxnSpPr>
      <xdr:spPr>
        <a:xfrm flipV="1">
          <a:off x="20434300" y="6950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524"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525"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526"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134637</xdr:rowOff>
    </xdr:from>
    <xdr:ext cx="469744" cy="259045"/>
    <xdr:sp macro="" textlink="">
      <xdr:nvSpPr>
        <xdr:cNvPr id="527" name="n_1mainValue【認定こども園・幼稚園・保育所】&#10;一人当たり面積"/>
        <xdr:cNvSpPr txBox="1"/>
      </xdr:nvSpPr>
      <xdr:spPr>
        <a:xfrm>
          <a:off x="21075727"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157497</xdr:rowOff>
    </xdr:from>
    <xdr:ext cx="469744" cy="259045"/>
    <xdr:sp macro="" textlink="">
      <xdr:nvSpPr>
        <xdr:cNvPr id="528" name="n_2mainValue【認定こども園・幼稚園・保育所】&#10;一人当たり面積"/>
        <xdr:cNvSpPr txBox="1"/>
      </xdr:nvSpPr>
      <xdr:spPr>
        <a:xfrm>
          <a:off x="201994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553" name="直線コネクタ 552"/>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554"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555" name="直線コネクタ 554"/>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556"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557" name="直線コネクタ 556"/>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558"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59" name="フローチャート: 判断 558"/>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560" name="フローチャート: 判断 559"/>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61" name="フローチャート: 判断 56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62" name="フローチャート: 判断 561"/>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111125</xdr:rowOff>
    </xdr:from>
    <xdr:to>
      <xdr:col>85</xdr:col>
      <xdr:colOff>177800</xdr:colOff>
      <xdr:row>57</xdr:row>
      <xdr:rowOff>41275</xdr:rowOff>
    </xdr:to>
    <xdr:sp macro="" textlink="">
      <xdr:nvSpPr>
        <xdr:cNvPr id="568" name="楕円 567"/>
        <xdr:cNvSpPr/>
      </xdr:nvSpPr>
      <xdr:spPr>
        <a:xfrm>
          <a:off x="162687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64152</xdr:rowOff>
    </xdr:from>
    <xdr:ext cx="405111" cy="259045"/>
    <xdr:sp macro="" textlink="">
      <xdr:nvSpPr>
        <xdr:cNvPr id="569" name="【学校施設】&#10;有形固定資産減価償却率該当値テキスト"/>
        <xdr:cNvSpPr txBox="1"/>
      </xdr:nvSpPr>
      <xdr:spPr>
        <a:xfrm>
          <a:off x="16357600" y="966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570" name="楕円 569"/>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161925</xdr:rowOff>
    </xdr:from>
    <xdr:to>
      <xdr:col>85</xdr:col>
      <xdr:colOff>127000</xdr:colOff>
      <xdr:row>57</xdr:row>
      <xdr:rowOff>19050</xdr:rowOff>
    </xdr:to>
    <xdr:cxnSp macro="">
      <xdr:nvCxnSpPr>
        <xdr:cNvPr id="571" name="直線コネクタ 570"/>
        <xdr:cNvCxnSpPr/>
      </xdr:nvCxnSpPr>
      <xdr:spPr>
        <a:xfrm flipV="1">
          <a:off x="15481300" y="9763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xdr:rowOff>
    </xdr:from>
    <xdr:to>
      <xdr:col>76</xdr:col>
      <xdr:colOff>165100</xdr:colOff>
      <xdr:row>57</xdr:row>
      <xdr:rowOff>104140</xdr:rowOff>
    </xdr:to>
    <xdr:sp macro="" textlink="">
      <xdr:nvSpPr>
        <xdr:cNvPr id="572" name="楕円 571"/>
        <xdr:cNvSpPr/>
      </xdr:nvSpPr>
      <xdr:spPr>
        <a:xfrm>
          <a:off x="14541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53340</xdr:rowOff>
    </xdr:to>
    <xdr:cxnSp macro="">
      <xdr:nvCxnSpPr>
        <xdr:cNvPr id="573" name="直線コネクタ 572"/>
        <xdr:cNvCxnSpPr/>
      </xdr:nvCxnSpPr>
      <xdr:spPr>
        <a:xfrm flipV="1">
          <a:off x="14592300" y="9791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574"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75"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76"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577" name="n_1mainValue【学校施設】&#10;有形固定資産減価償却率"/>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120667</xdr:rowOff>
    </xdr:from>
    <xdr:ext cx="405111" cy="259045"/>
    <xdr:sp macro="" textlink="">
      <xdr:nvSpPr>
        <xdr:cNvPr id="578" name="n_2mainValue【学校施設】&#10;有形固定資産減価償却率"/>
        <xdr:cNvSpPr txBox="1"/>
      </xdr:nvSpPr>
      <xdr:spPr>
        <a:xfrm>
          <a:off x="14389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4" name="テキスト ボックス 5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96" name="テキスト ボックス 5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8" name="テキスト ボックス 5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0" name="テキスト ボックス 5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602" name="直線コネクタ 601"/>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603"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604" name="直線コネクタ 603"/>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605"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606" name="直線コネクタ 605"/>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607"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608" name="フローチャート: 判断 607"/>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609" name="フローチャート: 判断 608"/>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610" name="フローチャート: 判断 609"/>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611" name="フローチャート: 判断 610"/>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17" name="楕円 616"/>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98620</xdr:rowOff>
    </xdr:from>
    <xdr:ext cx="469744" cy="259045"/>
    <xdr:sp macro="" textlink="">
      <xdr:nvSpPr>
        <xdr:cNvPr id="618" name="【学校施設】&#10;一人当たり面積該当値テキスト"/>
        <xdr:cNvSpPr txBox="1"/>
      </xdr:nvSpPr>
      <xdr:spPr>
        <a:xfrm>
          <a:off x="22199600"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153568</xdr:rowOff>
    </xdr:from>
    <xdr:to>
      <xdr:col>112</xdr:col>
      <xdr:colOff>38100</xdr:colOff>
      <xdr:row>63</xdr:row>
      <xdr:rowOff>83718</xdr:rowOff>
    </xdr:to>
    <xdr:sp macro="" textlink="">
      <xdr:nvSpPr>
        <xdr:cNvPr id="619" name="楕円 618"/>
        <xdr:cNvSpPr/>
      </xdr:nvSpPr>
      <xdr:spPr>
        <a:xfrm>
          <a:off x="21272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32918</xdr:rowOff>
    </xdr:to>
    <xdr:cxnSp macro="">
      <xdr:nvCxnSpPr>
        <xdr:cNvPr id="620" name="直線コネクタ 619"/>
        <xdr:cNvCxnSpPr/>
      </xdr:nvCxnSpPr>
      <xdr:spPr>
        <a:xfrm flipV="1">
          <a:off x="21323300" y="10831830"/>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149301</xdr:rowOff>
    </xdr:from>
    <xdr:to>
      <xdr:col>107</xdr:col>
      <xdr:colOff>101600</xdr:colOff>
      <xdr:row>63</xdr:row>
      <xdr:rowOff>79451</xdr:rowOff>
    </xdr:to>
    <xdr:sp macro="" textlink="">
      <xdr:nvSpPr>
        <xdr:cNvPr id="621" name="楕円 620"/>
        <xdr:cNvSpPr/>
      </xdr:nvSpPr>
      <xdr:spPr>
        <a:xfrm>
          <a:off x="20383500" y="107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28651</xdr:rowOff>
    </xdr:from>
    <xdr:to>
      <xdr:col>111</xdr:col>
      <xdr:colOff>177800</xdr:colOff>
      <xdr:row>63</xdr:row>
      <xdr:rowOff>32918</xdr:rowOff>
    </xdr:to>
    <xdr:cxnSp macro="">
      <xdr:nvCxnSpPr>
        <xdr:cNvPr id="622" name="直線コネクタ 621"/>
        <xdr:cNvCxnSpPr/>
      </xdr:nvCxnSpPr>
      <xdr:spPr>
        <a:xfrm>
          <a:off x="20434300" y="10830001"/>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623"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624"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625" name="n_3aveValue【学校施設】&#10;一人当たり面積"/>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74845</xdr:rowOff>
    </xdr:from>
    <xdr:ext cx="469744" cy="259045"/>
    <xdr:sp macro="" textlink="">
      <xdr:nvSpPr>
        <xdr:cNvPr id="626" name="n_1mainValue【学校施設】&#10;一人当たり面積"/>
        <xdr:cNvSpPr txBox="1"/>
      </xdr:nvSpPr>
      <xdr:spPr>
        <a:xfrm>
          <a:off x="210757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95978</xdr:rowOff>
    </xdr:from>
    <xdr:ext cx="469744" cy="259045"/>
    <xdr:sp macro="" textlink="">
      <xdr:nvSpPr>
        <xdr:cNvPr id="627" name="n_2mainValue【学校施設】&#10;一人当たり面積"/>
        <xdr:cNvSpPr txBox="1"/>
      </xdr:nvSpPr>
      <xdr:spPr>
        <a:xfrm>
          <a:off x="20199427" y="105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4" name="テキスト ボックス 6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6" name="テキスト ボックス 65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8" name="テキスト ボックス 6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0" name="テキスト ボックス 6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2" name="テキスト ボックス 66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66" name="直線コネクタ 665"/>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67"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668" name="直線コネクタ 667"/>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6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0" name="直線コネクタ 66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671"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72" name="フローチャート: 判断 671"/>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73" name="フローチャート: 判断 672"/>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74" name="フローチャート: 判断 67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75" name="フローチャート: 判断 674"/>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32258</xdr:rowOff>
    </xdr:from>
    <xdr:to>
      <xdr:col>85</xdr:col>
      <xdr:colOff>177800</xdr:colOff>
      <xdr:row>102</xdr:row>
      <xdr:rowOff>133858</xdr:rowOff>
    </xdr:to>
    <xdr:sp macro="" textlink="">
      <xdr:nvSpPr>
        <xdr:cNvPr id="681" name="楕円 680"/>
        <xdr:cNvSpPr/>
      </xdr:nvSpPr>
      <xdr:spPr>
        <a:xfrm>
          <a:off x="162687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55135</xdr:rowOff>
    </xdr:from>
    <xdr:ext cx="405111" cy="259045"/>
    <xdr:sp macro="" textlink="">
      <xdr:nvSpPr>
        <xdr:cNvPr id="682" name="【公民館】&#10;有形固定資産減価償却率該当値テキスト"/>
        <xdr:cNvSpPr txBox="1"/>
      </xdr:nvSpPr>
      <xdr:spPr>
        <a:xfrm>
          <a:off x="16357600" y="173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68835</xdr:rowOff>
    </xdr:from>
    <xdr:to>
      <xdr:col>81</xdr:col>
      <xdr:colOff>101600</xdr:colOff>
      <xdr:row>102</xdr:row>
      <xdr:rowOff>170435</xdr:rowOff>
    </xdr:to>
    <xdr:sp macro="" textlink="">
      <xdr:nvSpPr>
        <xdr:cNvPr id="683" name="楕円 682"/>
        <xdr:cNvSpPr/>
      </xdr:nvSpPr>
      <xdr:spPr>
        <a:xfrm>
          <a:off x="15430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83058</xdr:rowOff>
    </xdr:from>
    <xdr:to>
      <xdr:col>85</xdr:col>
      <xdr:colOff>127000</xdr:colOff>
      <xdr:row>102</xdr:row>
      <xdr:rowOff>119635</xdr:rowOff>
    </xdr:to>
    <xdr:cxnSp macro="">
      <xdr:nvCxnSpPr>
        <xdr:cNvPr id="684" name="直線コネクタ 683"/>
        <xdr:cNvCxnSpPr/>
      </xdr:nvCxnSpPr>
      <xdr:spPr>
        <a:xfrm flipV="1">
          <a:off x="15481300" y="1757095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98552</xdr:rowOff>
    </xdr:from>
    <xdr:to>
      <xdr:col>76</xdr:col>
      <xdr:colOff>165100</xdr:colOff>
      <xdr:row>103</xdr:row>
      <xdr:rowOff>28702</xdr:rowOff>
    </xdr:to>
    <xdr:sp macro="" textlink="">
      <xdr:nvSpPr>
        <xdr:cNvPr id="685" name="楕円 684"/>
        <xdr:cNvSpPr/>
      </xdr:nvSpPr>
      <xdr:spPr>
        <a:xfrm>
          <a:off x="14541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119635</xdr:rowOff>
    </xdr:from>
    <xdr:to>
      <xdr:col>81</xdr:col>
      <xdr:colOff>50800</xdr:colOff>
      <xdr:row>102</xdr:row>
      <xdr:rowOff>149352</xdr:rowOff>
    </xdr:to>
    <xdr:cxnSp macro="">
      <xdr:nvCxnSpPr>
        <xdr:cNvPr id="686" name="直線コネクタ 685"/>
        <xdr:cNvCxnSpPr/>
      </xdr:nvCxnSpPr>
      <xdr:spPr>
        <a:xfrm flipV="1">
          <a:off x="14592300" y="1760753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87"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88"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689" name="n_3ave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15512</xdr:rowOff>
    </xdr:from>
    <xdr:ext cx="405111" cy="259045"/>
    <xdr:sp macro="" textlink="">
      <xdr:nvSpPr>
        <xdr:cNvPr id="690" name="n_1mainValue【公民館】&#10;有形固定資産減価償却率"/>
        <xdr:cNvSpPr txBox="1"/>
      </xdr:nvSpPr>
      <xdr:spPr>
        <a:xfrm>
          <a:off x="152660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45229</xdr:rowOff>
    </xdr:from>
    <xdr:ext cx="405111" cy="259045"/>
    <xdr:sp macro="" textlink="">
      <xdr:nvSpPr>
        <xdr:cNvPr id="691" name="n_2mainValue【公民館】&#10;有形固定資産減価償却率"/>
        <xdr:cNvSpPr txBox="1"/>
      </xdr:nvSpPr>
      <xdr:spPr>
        <a:xfrm>
          <a:off x="14389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13" name="直線コネクタ 712"/>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14"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15" name="直線コネクタ 714"/>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16"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17" name="直線コネクタ 716"/>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140073</xdr:rowOff>
    </xdr:from>
    <xdr:ext cx="469744" cy="259045"/>
    <xdr:sp macro="" textlink="">
      <xdr:nvSpPr>
        <xdr:cNvPr id="718" name="【公民館】&#10;一人当たり面積平均値テキスト"/>
        <xdr:cNvSpPr txBox="1"/>
      </xdr:nvSpPr>
      <xdr:spPr>
        <a:xfrm>
          <a:off x="22199600" y="1831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19" name="フローチャート: 判断 718"/>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20" name="フローチャート: 判断 719"/>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21" name="フローチャート: 判断 720"/>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22" name="フローチャート: 判断 721"/>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103124</xdr:rowOff>
    </xdr:from>
    <xdr:to>
      <xdr:col>116</xdr:col>
      <xdr:colOff>114300</xdr:colOff>
      <xdr:row>107</xdr:row>
      <xdr:rowOff>33274</xdr:rowOff>
    </xdr:to>
    <xdr:sp macro="" textlink="">
      <xdr:nvSpPr>
        <xdr:cNvPr id="728" name="楕円 727"/>
        <xdr:cNvSpPr/>
      </xdr:nvSpPr>
      <xdr:spPr>
        <a:xfrm>
          <a:off x="22110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126001</xdr:rowOff>
    </xdr:from>
    <xdr:ext cx="469744" cy="259045"/>
    <xdr:sp macro="" textlink="">
      <xdr:nvSpPr>
        <xdr:cNvPr id="729" name="【公民館】&#10;一人当たり面積該当値テキスト"/>
        <xdr:cNvSpPr txBox="1"/>
      </xdr:nvSpPr>
      <xdr:spPr>
        <a:xfrm>
          <a:off x="22199600" y="181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106324</xdr:rowOff>
    </xdr:from>
    <xdr:to>
      <xdr:col>112</xdr:col>
      <xdr:colOff>38100</xdr:colOff>
      <xdr:row>107</xdr:row>
      <xdr:rowOff>36474</xdr:rowOff>
    </xdr:to>
    <xdr:sp macro="" textlink="">
      <xdr:nvSpPr>
        <xdr:cNvPr id="730" name="楕円 729"/>
        <xdr:cNvSpPr/>
      </xdr:nvSpPr>
      <xdr:spPr>
        <a:xfrm>
          <a:off x="21272500" y="182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153924</xdr:rowOff>
    </xdr:from>
    <xdr:to>
      <xdr:col>116</xdr:col>
      <xdr:colOff>63500</xdr:colOff>
      <xdr:row>106</xdr:row>
      <xdr:rowOff>157124</xdr:rowOff>
    </xdr:to>
    <xdr:cxnSp macro="">
      <xdr:nvCxnSpPr>
        <xdr:cNvPr id="731" name="直線コネクタ 730"/>
        <xdr:cNvCxnSpPr/>
      </xdr:nvCxnSpPr>
      <xdr:spPr>
        <a:xfrm flipV="1">
          <a:off x="21323300" y="1832762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108610</xdr:rowOff>
    </xdr:from>
    <xdr:to>
      <xdr:col>107</xdr:col>
      <xdr:colOff>101600</xdr:colOff>
      <xdr:row>107</xdr:row>
      <xdr:rowOff>38760</xdr:rowOff>
    </xdr:to>
    <xdr:sp macro="" textlink="">
      <xdr:nvSpPr>
        <xdr:cNvPr id="732" name="楕円 731"/>
        <xdr:cNvSpPr/>
      </xdr:nvSpPr>
      <xdr:spPr>
        <a:xfrm>
          <a:off x="20383500" y="182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157124</xdr:rowOff>
    </xdr:from>
    <xdr:to>
      <xdr:col>111</xdr:col>
      <xdr:colOff>177800</xdr:colOff>
      <xdr:row>106</xdr:row>
      <xdr:rowOff>159410</xdr:rowOff>
    </xdr:to>
    <xdr:cxnSp macro="">
      <xdr:nvCxnSpPr>
        <xdr:cNvPr id="733" name="直線コネクタ 732"/>
        <xdr:cNvCxnSpPr/>
      </xdr:nvCxnSpPr>
      <xdr:spPr>
        <a:xfrm flipV="1">
          <a:off x="20434300" y="183308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101668</xdr:rowOff>
    </xdr:from>
    <xdr:ext cx="469744" cy="259045"/>
    <xdr:sp macro="" textlink="">
      <xdr:nvSpPr>
        <xdr:cNvPr id="734" name="n_1aveValue【公民館】&#10;一人当たり面積"/>
        <xdr:cNvSpPr txBox="1"/>
      </xdr:nvSpPr>
      <xdr:spPr>
        <a:xfrm>
          <a:off x="210757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735" name="n_2aveValue【公民館】&#10;一人当たり面積"/>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736"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53001</xdr:rowOff>
    </xdr:from>
    <xdr:ext cx="469744" cy="259045"/>
    <xdr:sp macro="" textlink="">
      <xdr:nvSpPr>
        <xdr:cNvPr id="737" name="n_1mainValue【公民館】&#10;一人当たり面積"/>
        <xdr:cNvSpPr txBox="1"/>
      </xdr:nvSpPr>
      <xdr:spPr>
        <a:xfrm>
          <a:off x="21075727" y="180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55287</xdr:rowOff>
    </xdr:from>
    <xdr:ext cx="469744" cy="259045"/>
    <xdr:sp macro="" textlink="">
      <xdr:nvSpPr>
        <xdr:cNvPr id="738" name="n_2mainValue【公民館】&#10;一人当たり面積"/>
        <xdr:cNvSpPr txBox="1"/>
      </xdr:nvSpPr>
      <xdr:spPr>
        <a:xfrm>
          <a:off x="20199427" y="180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教育施設、社会教育施設等の老朽化が進み、　全国平均と比較しても固定資産減価償却率が高い傾向にある。また、本町の特性として、漁港・港湾施設も多くあり、住民一人当たりの資産形成度が高い傾向にある。老朽化した公共施設の更新は喫緊の課題であり、今後は、公共施設等総合管理計画に基づき、施設の在り方等を検討し、計画的な施設更新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18,126
17,488
38.37
7,600,967
7,317,698
243,459
4,934,479
6,715,557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70" name="テキスト ボックス 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74" name="直線コネクタ 73"/>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75"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76" name="直線コネクタ 75"/>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77"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78" name="直線コネクタ 77"/>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79"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80" name="フローチャート: 判断 79"/>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81" name="フローチャート: 判断 80"/>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86921</xdr:rowOff>
    </xdr:from>
    <xdr:ext cx="405111" cy="259045"/>
    <xdr:sp macro="" textlink="">
      <xdr:nvSpPr>
        <xdr:cNvPr id="82"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53703</xdr:rowOff>
    </xdr:from>
    <xdr:to>
      <xdr:col>15</xdr:col>
      <xdr:colOff>101600</xdr:colOff>
      <xdr:row>60</xdr:row>
      <xdr:rowOff>155303</xdr:rowOff>
    </xdr:to>
    <xdr:sp macro="" textlink="">
      <xdr:nvSpPr>
        <xdr:cNvPr id="83" name="フローチャート: 判断 82"/>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380</xdr:rowOff>
    </xdr:from>
    <xdr:ext cx="405111" cy="259045"/>
    <xdr:sp macro="" textlink="">
      <xdr:nvSpPr>
        <xdr:cNvPr id="84"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48804</xdr:rowOff>
    </xdr:from>
    <xdr:to>
      <xdr:col>10</xdr:col>
      <xdr:colOff>165100</xdr:colOff>
      <xdr:row>61</xdr:row>
      <xdr:rowOff>150404</xdr:rowOff>
    </xdr:to>
    <xdr:sp macro="" textlink="">
      <xdr:nvSpPr>
        <xdr:cNvPr id="85" name="フローチャート: 判断 84"/>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166931</xdr:rowOff>
    </xdr:from>
    <xdr:ext cx="405111" cy="259045"/>
    <xdr:sp macro="" textlink="">
      <xdr:nvSpPr>
        <xdr:cNvPr id="86"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7" name="テキスト ボックス 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8" name="テキスト ボックス 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9" name="テキスト ボックス 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0" name="テキスト ボックス 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1" name="テキスト ボックス 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92" name="楕円 91"/>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93" name="【体育館・プー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94" name="楕円 93"/>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61</xdr:row>
      <xdr:rowOff>14696</xdr:rowOff>
    </xdr:to>
    <xdr:cxnSp macro="">
      <xdr:nvCxnSpPr>
        <xdr:cNvPr id="95" name="直線コネクタ 94"/>
        <xdr:cNvCxnSpPr/>
      </xdr:nvCxnSpPr>
      <xdr:spPr>
        <a:xfrm flipV="1">
          <a:off x="3797300" y="1040130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96" name="楕円 95"/>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83276</xdr:rowOff>
    </xdr:to>
    <xdr:cxnSp macro="">
      <xdr:nvCxnSpPr>
        <xdr:cNvPr id="97" name="直線コネクタ 96"/>
        <xdr:cNvCxnSpPr/>
      </xdr:nvCxnSpPr>
      <xdr:spPr>
        <a:xfrm flipV="1">
          <a:off x="2908300" y="104731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98" name="n_1mainValue【体育館・プー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99" name="n_2mainValue【体育館・プール】&#10;有形固定資産減価償却率"/>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0" name="直線コネクタ 1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1" name="テキスト ボックス 1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4" name="直線コネクタ 1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5" name="テキスト ボックス 1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119" name="直線コネクタ 118"/>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120"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121" name="直線コネクタ 120"/>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122"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123" name="直線コネクタ 122"/>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124"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125" name="フローチャート: 判断 124"/>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126" name="フローチャート: 判断 125"/>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153623</xdr:rowOff>
    </xdr:from>
    <xdr:ext cx="469744" cy="259045"/>
    <xdr:sp macro="" textlink="">
      <xdr:nvSpPr>
        <xdr:cNvPr id="127"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86931</xdr:rowOff>
    </xdr:from>
    <xdr:to>
      <xdr:col>46</xdr:col>
      <xdr:colOff>38100</xdr:colOff>
      <xdr:row>62</xdr:row>
      <xdr:rowOff>17081</xdr:rowOff>
    </xdr:to>
    <xdr:sp macro="" textlink="">
      <xdr:nvSpPr>
        <xdr:cNvPr id="128" name="フローチャート: 判断 127"/>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33608</xdr:rowOff>
    </xdr:from>
    <xdr:ext cx="469744" cy="259045"/>
    <xdr:sp macro="" textlink="">
      <xdr:nvSpPr>
        <xdr:cNvPr id="129" name="n_2aveValue【体育館・プール】&#10;一人当たり面積"/>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93218</xdr:rowOff>
    </xdr:from>
    <xdr:to>
      <xdr:col>41</xdr:col>
      <xdr:colOff>101600</xdr:colOff>
      <xdr:row>62</xdr:row>
      <xdr:rowOff>23368</xdr:rowOff>
    </xdr:to>
    <xdr:sp macro="" textlink="">
      <xdr:nvSpPr>
        <xdr:cNvPr id="130" name="フローチャート: 判断 12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39895</xdr:rowOff>
    </xdr:from>
    <xdr:ext cx="469744" cy="259045"/>
    <xdr:sp macro="" textlink="">
      <xdr:nvSpPr>
        <xdr:cNvPr id="131"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18352</xdr:rowOff>
    </xdr:from>
    <xdr:to>
      <xdr:col>55</xdr:col>
      <xdr:colOff>50800</xdr:colOff>
      <xdr:row>62</xdr:row>
      <xdr:rowOff>119952</xdr:rowOff>
    </xdr:to>
    <xdr:sp macro="" textlink="">
      <xdr:nvSpPr>
        <xdr:cNvPr id="137" name="楕円 136"/>
        <xdr:cNvSpPr/>
      </xdr:nvSpPr>
      <xdr:spPr>
        <a:xfrm>
          <a:off x="104267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104729</xdr:rowOff>
    </xdr:from>
    <xdr:ext cx="469744" cy="259045"/>
    <xdr:sp macro="" textlink="">
      <xdr:nvSpPr>
        <xdr:cNvPr id="138" name="【体育館・プール】&#10;一人当たり面積該当値テキスト"/>
        <xdr:cNvSpPr txBox="1"/>
      </xdr:nvSpPr>
      <xdr:spPr>
        <a:xfrm>
          <a:off x="10515600" y="105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20638</xdr:rowOff>
    </xdr:from>
    <xdr:to>
      <xdr:col>50</xdr:col>
      <xdr:colOff>165100</xdr:colOff>
      <xdr:row>62</xdr:row>
      <xdr:rowOff>122238</xdr:rowOff>
    </xdr:to>
    <xdr:sp macro="" textlink="">
      <xdr:nvSpPr>
        <xdr:cNvPr id="139" name="楕円 138"/>
        <xdr:cNvSpPr/>
      </xdr:nvSpPr>
      <xdr:spPr>
        <a:xfrm>
          <a:off x="9588500" y="106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69152</xdr:rowOff>
    </xdr:from>
    <xdr:to>
      <xdr:col>55</xdr:col>
      <xdr:colOff>0</xdr:colOff>
      <xdr:row>62</xdr:row>
      <xdr:rowOff>71438</xdr:rowOff>
    </xdr:to>
    <xdr:cxnSp macro="">
      <xdr:nvCxnSpPr>
        <xdr:cNvPr id="140" name="直線コネクタ 139"/>
        <xdr:cNvCxnSpPr/>
      </xdr:nvCxnSpPr>
      <xdr:spPr>
        <a:xfrm flipV="1">
          <a:off x="9639300" y="106990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23495</xdr:rowOff>
    </xdr:from>
    <xdr:to>
      <xdr:col>46</xdr:col>
      <xdr:colOff>38100</xdr:colOff>
      <xdr:row>62</xdr:row>
      <xdr:rowOff>125095</xdr:rowOff>
    </xdr:to>
    <xdr:sp macro="" textlink="">
      <xdr:nvSpPr>
        <xdr:cNvPr id="141" name="楕円 140"/>
        <xdr:cNvSpPr/>
      </xdr:nvSpPr>
      <xdr:spPr>
        <a:xfrm>
          <a:off x="8699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71438</xdr:rowOff>
    </xdr:from>
    <xdr:to>
      <xdr:col>50</xdr:col>
      <xdr:colOff>114300</xdr:colOff>
      <xdr:row>62</xdr:row>
      <xdr:rowOff>74295</xdr:rowOff>
    </xdr:to>
    <xdr:cxnSp macro="">
      <xdr:nvCxnSpPr>
        <xdr:cNvPr id="142" name="直線コネクタ 141"/>
        <xdr:cNvCxnSpPr/>
      </xdr:nvCxnSpPr>
      <xdr:spPr>
        <a:xfrm flipV="1">
          <a:off x="8750300" y="107013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113365</xdr:rowOff>
    </xdr:from>
    <xdr:ext cx="469744" cy="259045"/>
    <xdr:sp macro="" textlink="">
      <xdr:nvSpPr>
        <xdr:cNvPr id="143" name="n_1mainValue【体育館・プール】&#10;一人当たり面積"/>
        <xdr:cNvSpPr txBox="1"/>
      </xdr:nvSpPr>
      <xdr:spPr>
        <a:xfrm>
          <a:off x="9391727" y="107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116222</xdr:rowOff>
    </xdr:from>
    <xdr:ext cx="469744" cy="259045"/>
    <xdr:sp macro="" textlink="">
      <xdr:nvSpPr>
        <xdr:cNvPr id="144" name="n_2mainValue【体育館・プール】&#10;一人当たり面積"/>
        <xdr:cNvSpPr txBox="1"/>
      </xdr:nvSpPr>
      <xdr:spPr>
        <a:xfrm>
          <a:off x="8515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5" name="正方形/長方形 1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6" name="正方形/長方形 1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7" name="正方形/長方形 1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8" name="正方形/長方形 1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9" name="正方形/長方形 1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0" name="正方形/長方形 1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1" name="正方形/長方形 1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2" name="正方形/長方形 1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3" name="正方形/長方形 1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4" name="正方形/長方形 1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5" name="正方形/長方形 1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6" name="正方形/長方形 1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7" name="正方形/長方形 1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8" name="正方形/長方形 1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9" name="正方形/長方形 1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0" name="正方形/長方形 1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1" name="テキスト ボックス 2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2" name="直線コネクタ 2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3" name="テキスト ボックス 20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4" name="直線コネクタ 2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5" name="テキスト ボックス 20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6" name="直線コネクタ 2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7" name="テキスト ボックス 2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8" name="直線コネクタ 2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9" name="テキスト ボックス 2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10" name="直線コネクタ 2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11" name="テキスト ボックス 2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2" name="直線コネクタ 2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13" name="テキスト ボックス 21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4" name="直線コネクタ 2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5" name="テキスト ボックス 2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217" name="直線コネクタ 216"/>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218"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219" name="直線コネクタ 218"/>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220"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221" name="直線コネクタ 220"/>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222" name="【保健センター・保健所】&#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223" name="フローチャート: 判断 222"/>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224" name="フローチャート: 判断 223"/>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156227</xdr:rowOff>
    </xdr:from>
    <xdr:ext cx="405111" cy="259045"/>
    <xdr:sp macro="" textlink="">
      <xdr:nvSpPr>
        <xdr:cNvPr id="225" name="n_1ave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101600</xdr:rowOff>
    </xdr:from>
    <xdr:to>
      <xdr:col>76</xdr:col>
      <xdr:colOff>165100</xdr:colOff>
      <xdr:row>61</xdr:row>
      <xdr:rowOff>31750</xdr:rowOff>
    </xdr:to>
    <xdr:sp macro="" textlink="">
      <xdr:nvSpPr>
        <xdr:cNvPr id="226" name="フローチャート: 判断 22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22877</xdr:rowOff>
    </xdr:from>
    <xdr:ext cx="405111" cy="259045"/>
    <xdr:sp macro="" textlink="">
      <xdr:nvSpPr>
        <xdr:cNvPr id="227" name="n_2ave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13970</xdr:rowOff>
    </xdr:from>
    <xdr:to>
      <xdr:col>72</xdr:col>
      <xdr:colOff>38100</xdr:colOff>
      <xdr:row>61</xdr:row>
      <xdr:rowOff>115570</xdr:rowOff>
    </xdr:to>
    <xdr:sp macro="" textlink="">
      <xdr:nvSpPr>
        <xdr:cNvPr id="228" name="フローチャート: 判断 227"/>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132097</xdr:rowOff>
    </xdr:from>
    <xdr:ext cx="405111" cy="259045"/>
    <xdr:sp macro="" textlink="">
      <xdr:nvSpPr>
        <xdr:cNvPr id="229" name="n_3aveValue【保健センター・保健所】&#10;有形固定資産減価償却率"/>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0" name="テキスト ボックス 2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1" name="テキスト ボックス 2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2" name="テキスト ボックス 2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3" name="テキスト ボックス 2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4" name="テキスト ボックス 2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235" name="楕円 234"/>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236" name="【保健センター・保健所】&#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237" name="楕円 236"/>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57150</xdr:rowOff>
    </xdr:to>
    <xdr:cxnSp macro="">
      <xdr:nvCxnSpPr>
        <xdr:cNvPr id="238" name="直線コネクタ 237"/>
        <xdr:cNvCxnSpPr/>
      </xdr:nvCxnSpPr>
      <xdr:spPr>
        <a:xfrm flipV="1">
          <a:off x="15481300" y="101593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239" name="楕円 238"/>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240" name="直線コネクタ 239"/>
        <xdr:cNvCxnSpPr/>
      </xdr:nvCxnSpPr>
      <xdr:spPr>
        <a:xfrm flipV="1">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124477</xdr:rowOff>
    </xdr:from>
    <xdr:ext cx="405111" cy="259045"/>
    <xdr:sp macro="" textlink="">
      <xdr:nvSpPr>
        <xdr:cNvPr id="241"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242" name="n_2mainValue【保健センター・保健所】&#10;有形固定資産減価償却率"/>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3" name="正方形/長方形 2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4" name="正方形/長方形 2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5" name="正方形/長方形 2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6" name="正方形/長方形 2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7" name="正方形/長方形 2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8" name="正方形/長方形 2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9" name="正方形/長方形 2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0" name="正方形/長方形 2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1" name="テキスト ボックス 2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2" name="直線コネクタ 2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3" name="直線コネクタ 2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4" name="テキスト ボックス 2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5" name="直線コネクタ 2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6" name="テキスト ボックス 2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57" name="直線コネクタ 2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58" name="テキスト ボックス 2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59" name="直線コネクタ 2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0" name="テキスト ボックス 2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1" name="直線コネクタ 2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2" name="テキスト ボックス 2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264" name="直線コネクタ 263"/>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265"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266" name="直線コネクタ 265"/>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267"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268" name="直線コネクタ 26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269"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270" name="フローチャート: 判断 269"/>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271" name="フローチャート: 判断 270"/>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272"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xdr:rowOff>
    </xdr:from>
    <xdr:to>
      <xdr:col>107</xdr:col>
      <xdr:colOff>101600</xdr:colOff>
      <xdr:row>62</xdr:row>
      <xdr:rowOff>117094</xdr:rowOff>
    </xdr:to>
    <xdr:sp macro="" textlink="">
      <xdr:nvSpPr>
        <xdr:cNvPr id="273" name="フローチャート: 判断 272"/>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133621</xdr:rowOff>
    </xdr:from>
    <xdr:ext cx="469744" cy="259045"/>
    <xdr:sp macro="" textlink="">
      <xdr:nvSpPr>
        <xdr:cNvPr id="274" name="n_2aveValue【保健センター・保健所】&#10;一人当たり面積"/>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275" name="フローチャート: 判断 274"/>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276"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7" name="テキスト ボックス 2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8" name="テキスト ボックス 2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9" name="テキスト ボックス 2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0" name="テキスト ボックス 2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1" name="テキスト ボックス 2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116078</xdr:rowOff>
    </xdr:from>
    <xdr:to>
      <xdr:col>116</xdr:col>
      <xdr:colOff>114300</xdr:colOff>
      <xdr:row>63</xdr:row>
      <xdr:rowOff>46228</xdr:rowOff>
    </xdr:to>
    <xdr:sp macro="" textlink="">
      <xdr:nvSpPr>
        <xdr:cNvPr id="282" name="楕円 281"/>
        <xdr:cNvSpPr/>
      </xdr:nvSpPr>
      <xdr:spPr>
        <a:xfrm>
          <a:off x="221107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31005</xdr:rowOff>
    </xdr:from>
    <xdr:ext cx="469744" cy="259045"/>
    <xdr:sp macro="" textlink="">
      <xdr:nvSpPr>
        <xdr:cNvPr id="283" name="【保健センター・保健所】&#10;一人当たり面積該当値テキスト"/>
        <xdr:cNvSpPr txBox="1"/>
      </xdr:nvSpPr>
      <xdr:spPr>
        <a:xfrm>
          <a:off x="22199600" y="1066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116078</xdr:rowOff>
    </xdr:from>
    <xdr:to>
      <xdr:col>112</xdr:col>
      <xdr:colOff>38100</xdr:colOff>
      <xdr:row>63</xdr:row>
      <xdr:rowOff>46228</xdr:rowOff>
    </xdr:to>
    <xdr:sp macro="" textlink="">
      <xdr:nvSpPr>
        <xdr:cNvPr id="284" name="楕円 283"/>
        <xdr:cNvSpPr/>
      </xdr:nvSpPr>
      <xdr:spPr>
        <a:xfrm>
          <a:off x="21272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166878</xdr:rowOff>
    </xdr:from>
    <xdr:to>
      <xdr:col>116</xdr:col>
      <xdr:colOff>63500</xdr:colOff>
      <xdr:row>62</xdr:row>
      <xdr:rowOff>166878</xdr:rowOff>
    </xdr:to>
    <xdr:cxnSp macro="">
      <xdr:nvCxnSpPr>
        <xdr:cNvPr id="285" name="直線コネクタ 284"/>
        <xdr:cNvCxnSpPr/>
      </xdr:nvCxnSpPr>
      <xdr:spPr>
        <a:xfrm>
          <a:off x="21323300" y="1079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286" name="楕円 285"/>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166878</xdr:rowOff>
    </xdr:from>
    <xdr:to>
      <xdr:col>111</xdr:col>
      <xdr:colOff>177800</xdr:colOff>
      <xdr:row>63</xdr:row>
      <xdr:rowOff>0</xdr:rowOff>
    </xdr:to>
    <xdr:cxnSp macro="">
      <xdr:nvCxnSpPr>
        <xdr:cNvPr id="287" name="直線コネクタ 286"/>
        <xdr:cNvCxnSpPr/>
      </xdr:nvCxnSpPr>
      <xdr:spPr>
        <a:xfrm flipV="1">
          <a:off x="20434300" y="1079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37355</xdr:rowOff>
    </xdr:from>
    <xdr:ext cx="469744" cy="259045"/>
    <xdr:sp macro="" textlink="">
      <xdr:nvSpPr>
        <xdr:cNvPr id="288" name="n_1mainValue【保健センター・保健所】&#10;一人当たり面積"/>
        <xdr:cNvSpPr txBox="1"/>
      </xdr:nvSpPr>
      <xdr:spPr>
        <a:xfrm>
          <a:off x="21075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289" name="n_2main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0" name="正方形/長方形 2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1" name="正方形/長方形 2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2" name="正方形/長方形 2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3" name="正方形/長方形 2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4" name="正方形/長方形 2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5" name="正方形/長方形 2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6" name="正方形/長方形 2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7" name="正方形/長方形 2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8" name="テキスト ボックス 2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9" name="直線コネクタ 2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00" name="テキスト ボックス 2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1" name="直線コネクタ 3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02" name="テキスト ボックス 3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3" name="直線コネクタ 3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4" name="テキスト ボックス 3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5" name="直線コネクタ 3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6" name="テキスト ボックス 3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07" name="直線コネクタ 3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08" name="テキスト ボックス 3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09" name="直線コネクタ 3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10" name="テキスト ボックス 3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1" name="直線コネクタ 3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2" name="テキスト ボックス 3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314" name="直線コネクタ 313"/>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315"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316" name="直線コネクタ 315"/>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317"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318" name="直線コネクタ 317"/>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319"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320" name="フローチャート: 判断 319"/>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321" name="フローチャート: 判断 320"/>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76216</xdr:rowOff>
    </xdr:from>
    <xdr:ext cx="405111" cy="259045"/>
    <xdr:sp macro="" textlink="">
      <xdr:nvSpPr>
        <xdr:cNvPr id="322" name="n_1ave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323" name="フローチャート: 判断 322"/>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118127</xdr:rowOff>
    </xdr:from>
    <xdr:ext cx="405111" cy="259045"/>
    <xdr:sp macro="" textlink="">
      <xdr:nvSpPr>
        <xdr:cNvPr id="324"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154939</xdr:rowOff>
    </xdr:from>
    <xdr:to>
      <xdr:col>72</xdr:col>
      <xdr:colOff>38100</xdr:colOff>
      <xdr:row>84</xdr:row>
      <xdr:rowOff>85089</xdr:rowOff>
    </xdr:to>
    <xdr:sp macro="" textlink="">
      <xdr:nvSpPr>
        <xdr:cNvPr id="325" name="フローチャート: 判断 324"/>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101616</xdr:rowOff>
    </xdr:from>
    <xdr:ext cx="405111" cy="259045"/>
    <xdr:sp macro="" textlink="">
      <xdr:nvSpPr>
        <xdr:cNvPr id="326"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7" name="テキスト ボックス 3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8" name="テキスト ボックス 3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9" name="テキスト ボックス 3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0" name="テキスト ボックス 3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1" name="テキスト ボックス 3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59689</xdr:rowOff>
    </xdr:from>
    <xdr:to>
      <xdr:col>85</xdr:col>
      <xdr:colOff>177800</xdr:colOff>
      <xdr:row>79</xdr:row>
      <xdr:rowOff>161289</xdr:rowOff>
    </xdr:to>
    <xdr:sp macro="" textlink="">
      <xdr:nvSpPr>
        <xdr:cNvPr id="332" name="楕円 331"/>
        <xdr:cNvSpPr/>
      </xdr:nvSpPr>
      <xdr:spPr>
        <a:xfrm>
          <a:off x="16268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82566</xdr:rowOff>
    </xdr:from>
    <xdr:ext cx="405111" cy="259045"/>
    <xdr:sp macro="" textlink="">
      <xdr:nvSpPr>
        <xdr:cNvPr id="333" name="【消防施設】&#10;有形固定資産減価償却率該当値テキスト"/>
        <xdr:cNvSpPr txBox="1"/>
      </xdr:nvSpPr>
      <xdr:spPr>
        <a:xfrm>
          <a:off x="16357600"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97789</xdr:rowOff>
    </xdr:from>
    <xdr:to>
      <xdr:col>81</xdr:col>
      <xdr:colOff>101600</xdr:colOff>
      <xdr:row>80</xdr:row>
      <xdr:rowOff>27939</xdr:rowOff>
    </xdr:to>
    <xdr:sp macro="" textlink="">
      <xdr:nvSpPr>
        <xdr:cNvPr id="334" name="楕円 333"/>
        <xdr:cNvSpPr/>
      </xdr:nvSpPr>
      <xdr:spPr>
        <a:xfrm>
          <a:off x="15430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79</xdr:row>
      <xdr:rowOff>148589</xdr:rowOff>
    </xdr:to>
    <xdr:cxnSp macro="">
      <xdr:nvCxnSpPr>
        <xdr:cNvPr id="335" name="直線コネクタ 334"/>
        <xdr:cNvCxnSpPr/>
      </xdr:nvCxnSpPr>
      <xdr:spPr>
        <a:xfrm flipV="1">
          <a:off x="15481300" y="13655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31114</xdr:rowOff>
    </xdr:from>
    <xdr:to>
      <xdr:col>76</xdr:col>
      <xdr:colOff>165100</xdr:colOff>
      <xdr:row>80</xdr:row>
      <xdr:rowOff>132714</xdr:rowOff>
    </xdr:to>
    <xdr:sp macro="" textlink="">
      <xdr:nvSpPr>
        <xdr:cNvPr id="336" name="楕円 335"/>
        <xdr:cNvSpPr/>
      </xdr:nvSpPr>
      <xdr:spPr>
        <a:xfrm>
          <a:off x="14541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148589</xdr:rowOff>
    </xdr:from>
    <xdr:to>
      <xdr:col>81</xdr:col>
      <xdr:colOff>50800</xdr:colOff>
      <xdr:row>80</xdr:row>
      <xdr:rowOff>81914</xdr:rowOff>
    </xdr:to>
    <xdr:cxnSp macro="">
      <xdr:nvCxnSpPr>
        <xdr:cNvPr id="337" name="直線コネクタ 336"/>
        <xdr:cNvCxnSpPr/>
      </xdr:nvCxnSpPr>
      <xdr:spPr>
        <a:xfrm flipV="1">
          <a:off x="14592300" y="13693139"/>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44466</xdr:rowOff>
    </xdr:from>
    <xdr:ext cx="405111" cy="259045"/>
    <xdr:sp macro="" textlink="">
      <xdr:nvSpPr>
        <xdr:cNvPr id="338" name="n_1mainValue【消防施設】&#10;有形固定資産減価償却率"/>
        <xdr:cNvSpPr txBox="1"/>
      </xdr:nvSpPr>
      <xdr:spPr>
        <a:xfrm>
          <a:off x="152660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149241</xdr:rowOff>
    </xdr:from>
    <xdr:ext cx="405111" cy="259045"/>
    <xdr:sp macro="" textlink="">
      <xdr:nvSpPr>
        <xdr:cNvPr id="339" name="n_2mainValue【消防施設】&#10;有形固定資産減価償却率"/>
        <xdr:cNvSpPr txBox="1"/>
      </xdr:nvSpPr>
      <xdr:spPr>
        <a:xfrm>
          <a:off x="14389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0" name="正方形/長方形 3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7" name="正方形/長方形 3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8" name="テキスト ボックス 3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9" name="直線コネクタ 3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0" name="直線コネクタ 3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1" name="テキスト ボックス 3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2" name="直線コネクタ 3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3" name="テキスト ボックス 3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4" name="直線コネクタ 3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5" name="テキスト ボックス 3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6" name="直線コネクタ 3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7" name="テキスト ボックス 3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8" name="直線コネクタ 3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9" name="テキスト ボックス 3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363" name="直線コネクタ 362"/>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364"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365" name="直線コネクタ 364"/>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366"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367" name="直線コネクタ 366"/>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368" name="【消防施設】&#10;一人当たり面積平均値テキスト"/>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369" name="フローチャート: 判断 368"/>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370" name="フローチャート: 判断 369"/>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1033</xdr:rowOff>
    </xdr:from>
    <xdr:ext cx="469744" cy="259045"/>
    <xdr:sp macro="" textlink="">
      <xdr:nvSpPr>
        <xdr:cNvPr id="371"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115315</xdr:rowOff>
    </xdr:from>
    <xdr:to>
      <xdr:col>107</xdr:col>
      <xdr:colOff>101600</xdr:colOff>
      <xdr:row>86</xdr:row>
      <xdr:rowOff>45465</xdr:rowOff>
    </xdr:to>
    <xdr:sp macro="" textlink="">
      <xdr:nvSpPr>
        <xdr:cNvPr id="372" name="フローチャート: 判断 371"/>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61992</xdr:rowOff>
    </xdr:from>
    <xdr:ext cx="469744" cy="259045"/>
    <xdr:sp macro="" textlink="">
      <xdr:nvSpPr>
        <xdr:cNvPr id="373" name="n_2aveValue【消防施設】&#10;一人当たり面積"/>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114554</xdr:rowOff>
    </xdr:from>
    <xdr:to>
      <xdr:col>102</xdr:col>
      <xdr:colOff>165100</xdr:colOff>
      <xdr:row>86</xdr:row>
      <xdr:rowOff>44704</xdr:rowOff>
    </xdr:to>
    <xdr:sp macro="" textlink="">
      <xdr:nvSpPr>
        <xdr:cNvPr id="374" name="フローチャート: 判断 373"/>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61231</xdr:rowOff>
    </xdr:from>
    <xdr:ext cx="469744" cy="259045"/>
    <xdr:sp macro="" textlink="">
      <xdr:nvSpPr>
        <xdr:cNvPr id="375"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6" name="テキスト ボックス 3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7" name="テキスト ボックス 3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8" name="テキスト ボックス 3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9" name="テキスト ボックス 3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0" name="テキスト ボックス 3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xdr:rowOff>
    </xdr:from>
    <xdr:to>
      <xdr:col>116</xdr:col>
      <xdr:colOff>114300</xdr:colOff>
      <xdr:row>86</xdr:row>
      <xdr:rowOff>105663</xdr:rowOff>
    </xdr:to>
    <xdr:sp macro="" textlink="">
      <xdr:nvSpPr>
        <xdr:cNvPr id="381" name="楕円 380"/>
        <xdr:cNvSpPr/>
      </xdr:nvSpPr>
      <xdr:spPr>
        <a:xfrm>
          <a:off x="221107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90440</xdr:rowOff>
    </xdr:from>
    <xdr:ext cx="469744" cy="259045"/>
    <xdr:sp macro="" textlink="">
      <xdr:nvSpPr>
        <xdr:cNvPr id="382" name="【消防施設】&#10;一人当たり面積該当値テキスト"/>
        <xdr:cNvSpPr txBox="1"/>
      </xdr:nvSpPr>
      <xdr:spPr>
        <a:xfrm>
          <a:off x="22199600" y="146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xdr:rowOff>
    </xdr:from>
    <xdr:to>
      <xdr:col>112</xdr:col>
      <xdr:colOff>38100</xdr:colOff>
      <xdr:row>86</xdr:row>
      <xdr:rowOff>106426</xdr:rowOff>
    </xdr:to>
    <xdr:sp macro="" textlink="">
      <xdr:nvSpPr>
        <xdr:cNvPr id="383" name="楕円 382"/>
        <xdr:cNvSpPr/>
      </xdr:nvSpPr>
      <xdr:spPr>
        <a:xfrm>
          <a:off x="21272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54863</xdr:rowOff>
    </xdr:from>
    <xdr:to>
      <xdr:col>116</xdr:col>
      <xdr:colOff>63500</xdr:colOff>
      <xdr:row>86</xdr:row>
      <xdr:rowOff>55626</xdr:rowOff>
    </xdr:to>
    <xdr:cxnSp macro="">
      <xdr:nvCxnSpPr>
        <xdr:cNvPr id="384" name="直線コネクタ 383"/>
        <xdr:cNvCxnSpPr/>
      </xdr:nvCxnSpPr>
      <xdr:spPr>
        <a:xfrm flipV="1">
          <a:off x="21323300" y="1479956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141224</xdr:rowOff>
    </xdr:from>
    <xdr:to>
      <xdr:col>107</xdr:col>
      <xdr:colOff>101600</xdr:colOff>
      <xdr:row>86</xdr:row>
      <xdr:rowOff>71374</xdr:rowOff>
    </xdr:to>
    <xdr:sp macro="" textlink="">
      <xdr:nvSpPr>
        <xdr:cNvPr id="385" name="楕円 384"/>
        <xdr:cNvSpPr/>
      </xdr:nvSpPr>
      <xdr:spPr>
        <a:xfrm>
          <a:off x="203835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20574</xdr:rowOff>
    </xdr:from>
    <xdr:to>
      <xdr:col>111</xdr:col>
      <xdr:colOff>177800</xdr:colOff>
      <xdr:row>86</xdr:row>
      <xdr:rowOff>55626</xdr:rowOff>
    </xdr:to>
    <xdr:cxnSp macro="">
      <xdr:nvCxnSpPr>
        <xdr:cNvPr id="386" name="直線コネクタ 385"/>
        <xdr:cNvCxnSpPr/>
      </xdr:nvCxnSpPr>
      <xdr:spPr>
        <a:xfrm>
          <a:off x="20434300" y="1476527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97553</xdr:rowOff>
    </xdr:from>
    <xdr:ext cx="469744" cy="259045"/>
    <xdr:sp macro="" textlink="">
      <xdr:nvSpPr>
        <xdr:cNvPr id="387" name="n_1mainValue【消防施設】&#10;一人当たり面積"/>
        <xdr:cNvSpPr txBox="1"/>
      </xdr:nvSpPr>
      <xdr:spPr>
        <a:xfrm>
          <a:off x="210757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62501</xdr:rowOff>
    </xdr:from>
    <xdr:ext cx="469744" cy="259045"/>
    <xdr:sp macro="" textlink="">
      <xdr:nvSpPr>
        <xdr:cNvPr id="388" name="n_2mainValue【消防施設】&#10;一人当たり面積"/>
        <xdr:cNvSpPr txBox="1"/>
      </xdr:nvSpPr>
      <xdr:spPr>
        <a:xfrm>
          <a:off x="20199427"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99" name="テキスト ボックス 3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00" name="直線コネクタ 3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01" name="テキスト ボックス 4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2" name="直線コネクタ 4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3" name="テキスト ボックス 4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4" name="直線コネクタ 4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5" name="テキスト ボックス 4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6" name="直線コネクタ 4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7" name="テキスト ボックス 4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8" name="直線コネクタ 4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09" name="テキスト ボックス 4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0" name="直線コネクタ 4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1" name="テキスト ボックス 4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413" name="直線コネクタ 412"/>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414"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415" name="直線コネクタ 414"/>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1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17" name="直線コネクタ 41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418"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419" name="フローチャート: 判断 418"/>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420" name="フローチャート: 判断 419"/>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45738</xdr:rowOff>
    </xdr:from>
    <xdr:ext cx="405111" cy="259045"/>
    <xdr:sp macro="" textlink="">
      <xdr:nvSpPr>
        <xdr:cNvPr id="421"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160655</xdr:rowOff>
    </xdr:from>
    <xdr:to>
      <xdr:col>76</xdr:col>
      <xdr:colOff>165100</xdr:colOff>
      <xdr:row>105</xdr:row>
      <xdr:rowOff>90805</xdr:rowOff>
    </xdr:to>
    <xdr:sp macro="" textlink="">
      <xdr:nvSpPr>
        <xdr:cNvPr id="422" name="フローチャート: 判断 421"/>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81932</xdr:rowOff>
    </xdr:from>
    <xdr:ext cx="405111" cy="259045"/>
    <xdr:sp macro="" textlink="">
      <xdr:nvSpPr>
        <xdr:cNvPr id="423"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109220</xdr:rowOff>
    </xdr:from>
    <xdr:to>
      <xdr:col>72</xdr:col>
      <xdr:colOff>38100</xdr:colOff>
      <xdr:row>106</xdr:row>
      <xdr:rowOff>39370</xdr:rowOff>
    </xdr:to>
    <xdr:sp macro="" textlink="">
      <xdr:nvSpPr>
        <xdr:cNvPr id="424" name="フローチャート: 判断 423"/>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55897</xdr:rowOff>
    </xdr:from>
    <xdr:ext cx="405111" cy="259045"/>
    <xdr:sp macro="" textlink="">
      <xdr:nvSpPr>
        <xdr:cNvPr id="425" name="n_3aveValue【庁舎】&#10;有形固定資産減価償却率"/>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34925</xdr:rowOff>
    </xdr:from>
    <xdr:to>
      <xdr:col>85</xdr:col>
      <xdr:colOff>177800</xdr:colOff>
      <xdr:row>100</xdr:row>
      <xdr:rowOff>136525</xdr:rowOff>
    </xdr:to>
    <xdr:sp macro="" textlink="">
      <xdr:nvSpPr>
        <xdr:cNvPr id="431" name="楕円 430"/>
        <xdr:cNvSpPr/>
      </xdr:nvSpPr>
      <xdr:spPr>
        <a:xfrm>
          <a:off x="16268700" y="17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121302</xdr:rowOff>
    </xdr:from>
    <xdr:ext cx="405111" cy="259045"/>
    <xdr:sp macro="" textlink="">
      <xdr:nvSpPr>
        <xdr:cNvPr id="432" name="【庁舎】&#10;有形固定資産減価償却率該当値テキスト"/>
        <xdr:cNvSpPr txBox="1"/>
      </xdr:nvSpPr>
      <xdr:spPr>
        <a:xfrm>
          <a:off x="16357600" y="1709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61595</xdr:rowOff>
    </xdr:from>
    <xdr:to>
      <xdr:col>81</xdr:col>
      <xdr:colOff>101600</xdr:colOff>
      <xdr:row>100</xdr:row>
      <xdr:rowOff>163195</xdr:rowOff>
    </xdr:to>
    <xdr:sp macro="" textlink="">
      <xdr:nvSpPr>
        <xdr:cNvPr id="433" name="楕円 432"/>
        <xdr:cNvSpPr/>
      </xdr:nvSpPr>
      <xdr:spPr>
        <a:xfrm>
          <a:off x="15430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85725</xdr:rowOff>
    </xdr:from>
    <xdr:to>
      <xdr:col>85</xdr:col>
      <xdr:colOff>127000</xdr:colOff>
      <xdr:row>100</xdr:row>
      <xdr:rowOff>112395</xdr:rowOff>
    </xdr:to>
    <xdr:cxnSp macro="">
      <xdr:nvCxnSpPr>
        <xdr:cNvPr id="434" name="直線コネクタ 433"/>
        <xdr:cNvCxnSpPr/>
      </xdr:nvCxnSpPr>
      <xdr:spPr>
        <a:xfrm flipV="1">
          <a:off x="15481300" y="172307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107314</xdr:rowOff>
    </xdr:from>
    <xdr:to>
      <xdr:col>76</xdr:col>
      <xdr:colOff>165100</xdr:colOff>
      <xdr:row>101</xdr:row>
      <xdr:rowOff>37464</xdr:rowOff>
    </xdr:to>
    <xdr:sp macro="" textlink="">
      <xdr:nvSpPr>
        <xdr:cNvPr id="435" name="楕円 434"/>
        <xdr:cNvSpPr/>
      </xdr:nvSpPr>
      <xdr:spPr>
        <a:xfrm>
          <a:off x="14541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112395</xdr:rowOff>
    </xdr:from>
    <xdr:to>
      <xdr:col>81</xdr:col>
      <xdr:colOff>50800</xdr:colOff>
      <xdr:row>100</xdr:row>
      <xdr:rowOff>158114</xdr:rowOff>
    </xdr:to>
    <xdr:cxnSp macro="">
      <xdr:nvCxnSpPr>
        <xdr:cNvPr id="436" name="直線コネクタ 435"/>
        <xdr:cNvCxnSpPr/>
      </xdr:nvCxnSpPr>
      <xdr:spPr>
        <a:xfrm flipV="1">
          <a:off x="14592300" y="172573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8272</xdr:rowOff>
    </xdr:from>
    <xdr:ext cx="405111" cy="259045"/>
    <xdr:sp macro="" textlink="">
      <xdr:nvSpPr>
        <xdr:cNvPr id="437" name="n_1mainValue【庁舎】&#10;有形固定資産減価償却率"/>
        <xdr:cNvSpPr txBox="1"/>
      </xdr:nvSpPr>
      <xdr:spPr>
        <a:xfrm>
          <a:off x="152660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53991</xdr:rowOff>
    </xdr:from>
    <xdr:ext cx="405111" cy="259045"/>
    <xdr:sp macro="" textlink="">
      <xdr:nvSpPr>
        <xdr:cNvPr id="438" name="n_2mainValue【庁舎】&#10;有形固定資産減価償却率"/>
        <xdr:cNvSpPr txBox="1"/>
      </xdr:nvSpPr>
      <xdr:spPr>
        <a:xfrm>
          <a:off x="143897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9" name="直線コネクタ 4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50" name="テキスト ボックス 4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51" name="直線コネクタ 4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52" name="テキスト ボックス 4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53" name="直線コネクタ 4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54" name="テキスト ボックス 4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55" name="直線コネクタ 4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56" name="テキスト ボックス 4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460" name="直線コネクタ 459"/>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461"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462" name="直線コネクタ 461"/>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463"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464" name="直線コネクタ 463"/>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465" name="【庁舎】&#10;一人当たり面積平均値テキスト"/>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466" name="フローチャート: 判断 465"/>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467" name="フローチャート: 判断 466"/>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116552</xdr:rowOff>
    </xdr:from>
    <xdr:ext cx="469744" cy="259045"/>
    <xdr:sp macro="" textlink="">
      <xdr:nvSpPr>
        <xdr:cNvPr id="468" name="n_1aveValue【庁舎】&#10;一人当たり面積"/>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469" name="フローチャート: 判断 468"/>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161358</xdr:rowOff>
    </xdr:from>
    <xdr:ext cx="469744" cy="259045"/>
    <xdr:sp macro="" textlink="">
      <xdr:nvSpPr>
        <xdr:cNvPr id="470"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23571</xdr:rowOff>
    </xdr:from>
    <xdr:to>
      <xdr:col>102</xdr:col>
      <xdr:colOff>165100</xdr:colOff>
      <xdr:row>107</xdr:row>
      <xdr:rowOff>125171</xdr:rowOff>
    </xdr:to>
    <xdr:sp macro="" textlink="">
      <xdr:nvSpPr>
        <xdr:cNvPr id="471" name="フローチャート: 判断 470"/>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141698</xdr:rowOff>
    </xdr:from>
    <xdr:ext cx="469744" cy="259045"/>
    <xdr:sp macro="" textlink="">
      <xdr:nvSpPr>
        <xdr:cNvPr id="472"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478" name="楕円 477"/>
        <xdr:cNvSpPr/>
      </xdr:nvSpPr>
      <xdr:spPr>
        <a:xfrm>
          <a:off x="22110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31766</xdr:rowOff>
    </xdr:from>
    <xdr:ext cx="469744" cy="259045"/>
    <xdr:sp macro="" textlink="">
      <xdr:nvSpPr>
        <xdr:cNvPr id="479" name="【庁舎】&#10;一人当たり面積該当値テキスト"/>
        <xdr:cNvSpPr txBox="1"/>
      </xdr:nvSpPr>
      <xdr:spPr>
        <a:xfrm>
          <a:off x="221996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117754</xdr:rowOff>
    </xdr:from>
    <xdr:to>
      <xdr:col>112</xdr:col>
      <xdr:colOff>38100</xdr:colOff>
      <xdr:row>108</xdr:row>
      <xdr:rowOff>47904</xdr:rowOff>
    </xdr:to>
    <xdr:sp macro="" textlink="">
      <xdr:nvSpPr>
        <xdr:cNvPr id="480" name="楕円 479"/>
        <xdr:cNvSpPr/>
      </xdr:nvSpPr>
      <xdr:spPr>
        <a:xfrm>
          <a:off x="21272500" y="184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107</xdr:row>
      <xdr:rowOff>168554</xdr:rowOff>
    </xdr:to>
    <xdr:cxnSp macro="">
      <xdr:nvCxnSpPr>
        <xdr:cNvPr id="481" name="直線コネクタ 480"/>
        <xdr:cNvCxnSpPr/>
      </xdr:nvCxnSpPr>
      <xdr:spPr>
        <a:xfrm flipV="1">
          <a:off x="21323300" y="1851278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114554</xdr:rowOff>
    </xdr:from>
    <xdr:to>
      <xdr:col>107</xdr:col>
      <xdr:colOff>101600</xdr:colOff>
      <xdr:row>108</xdr:row>
      <xdr:rowOff>44704</xdr:rowOff>
    </xdr:to>
    <xdr:sp macro="" textlink="">
      <xdr:nvSpPr>
        <xdr:cNvPr id="482" name="楕円 481"/>
        <xdr:cNvSpPr/>
      </xdr:nvSpPr>
      <xdr:spPr>
        <a:xfrm>
          <a:off x="20383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165354</xdr:rowOff>
    </xdr:from>
    <xdr:to>
      <xdr:col>111</xdr:col>
      <xdr:colOff>177800</xdr:colOff>
      <xdr:row>107</xdr:row>
      <xdr:rowOff>168554</xdr:rowOff>
    </xdr:to>
    <xdr:cxnSp macro="">
      <xdr:nvCxnSpPr>
        <xdr:cNvPr id="483" name="直線コネクタ 482"/>
        <xdr:cNvCxnSpPr/>
      </xdr:nvCxnSpPr>
      <xdr:spPr>
        <a:xfrm>
          <a:off x="20434300" y="1851050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39031</xdr:rowOff>
    </xdr:from>
    <xdr:ext cx="469744" cy="259045"/>
    <xdr:sp macro="" textlink="">
      <xdr:nvSpPr>
        <xdr:cNvPr id="484" name="n_1mainValue【庁舎】&#10;一人当たり面積"/>
        <xdr:cNvSpPr txBox="1"/>
      </xdr:nvSpPr>
      <xdr:spPr>
        <a:xfrm>
          <a:off x="21075727" y="1855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35831</xdr:rowOff>
    </xdr:from>
    <xdr:ext cx="469744" cy="259045"/>
    <xdr:sp macro="" textlink="">
      <xdr:nvSpPr>
        <xdr:cNvPr id="485" name="n_2mainValue【庁舎】&#10;一人当たり面積"/>
        <xdr:cNvSpPr txBox="1"/>
      </xdr:nvSpPr>
      <xdr:spPr>
        <a:xfrm>
          <a:off x="20199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6" name="正方形/長方形 4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7" name="正方形/長方形 4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8" name="テキスト ボックス 4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及び消防団詰所等の消防施設の老朽化が進み、一斉に更新時期を迎えており、公共施設の更新が課題となってる。今後、消防団詰所等の消防施設については、規模の適正化・効率化を図り、本庁舎については、更新費用の縮小のため、建物の長寿命化等に努め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18,126
17,488
38.37
7,600,967
7,317,698
243,459
4,934,479
6,715,557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年度と比較し、基準財政収入額及び基準財政需要額に大きな変動はなく、財政力指数は昨年度とほぼ横ばいの</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今後、人口減少・高齢化に伴い、税収の減が見込まれるため、歳出の節減により、適切な財政運営に努めていきたい。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ポイントの増となった。要因としては退職者が多く人件費が増加したこと、また、税収等の減に伴い、経常一般財源が減少したことによるものである。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本町においては、依存財源に頼っている厳しい財政状況であり、今後も見通しとして一般財源は減少していくものと思われる。よって、経常的経費の節制に努め、適正な財政管理に努めていきたい。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86678</xdr:rowOff>
    </xdr:to>
    <xdr:cxnSp macro="">
      <xdr:nvCxnSpPr>
        <xdr:cNvPr id="128" name="直線コネクタ 127"/>
        <xdr:cNvCxnSpPr/>
      </xdr:nvCxnSpPr>
      <xdr:spPr>
        <a:xfrm>
          <a:off x="4114800" y="1065625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77153</xdr:rowOff>
    </xdr:from>
    <xdr:to>
      <xdr:col>19</xdr:col>
      <xdr:colOff>133350</xdr:colOff>
      <xdr:row>62</xdr:row>
      <xdr:rowOff>26353</xdr:rowOff>
    </xdr:to>
    <xdr:cxnSp macro="">
      <xdr:nvCxnSpPr>
        <xdr:cNvPr id="131" name="直線コネクタ 130"/>
        <xdr:cNvCxnSpPr/>
      </xdr:nvCxnSpPr>
      <xdr:spPr>
        <a:xfrm>
          <a:off x="3225800" y="1053560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154622</xdr:rowOff>
    </xdr:from>
    <xdr:to>
      <xdr:col>15</xdr:col>
      <xdr:colOff>82550</xdr:colOff>
      <xdr:row>61</xdr:row>
      <xdr:rowOff>77153</xdr:rowOff>
    </xdr:to>
    <xdr:cxnSp macro="">
      <xdr:nvCxnSpPr>
        <xdr:cNvPr id="134" name="直線コネクタ 133"/>
        <xdr:cNvCxnSpPr/>
      </xdr:nvCxnSpPr>
      <xdr:spPr>
        <a:xfrm>
          <a:off x="2336800" y="10270172"/>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154622</xdr:rowOff>
    </xdr:from>
    <xdr:to>
      <xdr:col>11</xdr:col>
      <xdr:colOff>31750</xdr:colOff>
      <xdr:row>61</xdr:row>
      <xdr:rowOff>143510</xdr:rowOff>
    </xdr:to>
    <xdr:cxnSp macro="">
      <xdr:nvCxnSpPr>
        <xdr:cNvPr id="137" name="直線コネクタ 136"/>
        <xdr:cNvCxnSpPr/>
      </xdr:nvCxnSpPr>
      <xdr:spPr>
        <a:xfrm flipV="1">
          <a:off x="1447800" y="10270172"/>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40" name="フローチャート: 判断 139"/>
        <xdr:cNvSpPr/>
      </xdr:nvSpPr>
      <xdr:spPr>
        <a:xfrm>
          <a:off x="1397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37799</xdr:rowOff>
    </xdr:from>
    <xdr:ext cx="762000" cy="259045"/>
    <xdr:sp macro="" textlink="">
      <xdr:nvSpPr>
        <xdr:cNvPr id="141" name="テキスト ボックス 140"/>
        <xdr:cNvSpPr txBox="1"/>
      </xdr:nvSpPr>
      <xdr:spPr>
        <a:xfrm>
          <a:off x="1066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52405</xdr:rowOff>
    </xdr:from>
    <xdr:ext cx="762000" cy="259045"/>
    <xdr:sp macro="" textlink="">
      <xdr:nvSpPr>
        <xdr:cNvPr id="148" name="財政構造の弾力性該当値テキスト"/>
        <xdr:cNvSpPr txBox="1"/>
      </xdr:nvSpPr>
      <xdr:spPr>
        <a:xfrm>
          <a:off x="50419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147003</xdr:rowOff>
    </xdr:from>
    <xdr:to>
      <xdr:col>19</xdr:col>
      <xdr:colOff>184150</xdr:colOff>
      <xdr:row>62</xdr:row>
      <xdr:rowOff>77153</xdr:rowOff>
    </xdr:to>
    <xdr:sp macro="" textlink="">
      <xdr:nvSpPr>
        <xdr:cNvPr id="149" name="楕円 148"/>
        <xdr:cNvSpPr/>
      </xdr:nvSpPr>
      <xdr:spPr>
        <a:xfrm>
          <a:off x="4064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87330</xdr:rowOff>
    </xdr:from>
    <xdr:ext cx="736600" cy="259045"/>
    <xdr:sp macro="" textlink="">
      <xdr:nvSpPr>
        <xdr:cNvPr id="150" name="テキスト ボックス 149"/>
        <xdr:cNvSpPr txBox="1"/>
      </xdr:nvSpPr>
      <xdr:spPr>
        <a:xfrm>
          <a:off x="3733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26353</xdr:rowOff>
    </xdr:from>
    <xdr:to>
      <xdr:col>15</xdr:col>
      <xdr:colOff>133350</xdr:colOff>
      <xdr:row>61</xdr:row>
      <xdr:rowOff>127953</xdr:rowOff>
    </xdr:to>
    <xdr:sp macro="" textlink="">
      <xdr:nvSpPr>
        <xdr:cNvPr id="151" name="楕円 150"/>
        <xdr:cNvSpPr/>
      </xdr:nvSpPr>
      <xdr:spPr>
        <a:xfrm>
          <a:off x="3175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138130</xdr:rowOff>
    </xdr:from>
    <xdr:ext cx="762000" cy="259045"/>
    <xdr:sp macro="" textlink="">
      <xdr:nvSpPr>
        <xdr:cNvPr id="152" name="テキスト ボックス 151"/>
        <xdr:cNvSpPr txBox="1"/>
      </xdr:nvSpPr>
      <xdr:spPr>
        <a:xfrm>
          <a:off x="2844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103822</xdr:rowOff>
    </xdr:from>
    <xdr:to>
      <xdr:col>11</xdr:col>
      <xdr:colOff>82550</xdr:colOff>
      <xdr:row>60</xdr:row>
      <xdr:rowOff>33972</xdr:rowOff>
    </xdr:to>
    <xdr:sp macro="" textlink="">
      <xdr:nvSpPr>
        <xdr:cNvPr id="153" name="楕円 152"/>
        <xdr:cNvSpPr/>
      </xdr:nvSpPr>
      <xdr:spPr>
        <a:xfrm>
          <a:off x="2286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44149</xdr:rowOff>
    </xdr:from>
    <xdr:ext cx="762000" cy="259045"/>
    <xdr:sp macro="" textlink="">
      <xdr:nvSpPr>
        <xdr:cNvPr id="154" name="テキスト ボックス 153"/>
        <xdr:cNvSpPr txBox="1"/>
      </xdr:nvSpPr>
      <xdr:spPr>
        <a:xfrm>
          <a:off x="1955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5" name="楕円 154"/>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6" name="テキスト ボックス 155"/>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5,234</a:t>
          </a:r>
          <a:r>
            <a:rPr kumimoji="1" lang="ja-JP" altLang="en-US" sz="1300">
              <a:latin typeface="ＭＳ Ｐゴシック" panose="020B0600070205080204" pitchFamily="50" charset="-128"/>
              <a:ea typeface="ＭＳ Ｐゴシック" panose="020B0600070205080204" pitchFamily="50" charset="-128"/>
            </a:rPr>
            <a:t>円の増となっているのは、退職者が多く、職員の平均年齢が上がったことにより、人件費が増加したことよるものである。また、老朽化した公共施設の維持管理等に係る費用が多く、物件費についても増加して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今後は、ＰＤＣＡサイクルによる事務事業評価を行っているほか、必要経費の洗い出しにより無駄な歳出を抑制する取組み更に強化していく必要がある。</a:t>
          </a:r>
        </a:p>
        <a:p>
          <a:r>
            <a:rPr kumimoji="1" lang="ja-JP" altLang="en-US" sz="1300">
              <a:latin typeface="ＭＳ Ｐゴシック" panose="020B0600070205080204" pitchFamily="50" charset="-128"/>
              <a:ea typeface="ＭＳ Ｐゴシック" panose="020B0600070205080204" pitchFamily="50" charset="-128"/>
            </a:rPr>
            <a:t>　また、人口減少等により人口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人当たり人件費・物件費等決算額は増加傾向となる見通しであり、更なる見直しを今後は推進していく必要がある。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164770</xdr:rowOff>
    </xdr:from>
    <xdr:to>
      <xdr:col>23</xdr:col>
      <xdr:colOff>133350</xdr:colOff>
      <xdr:row>81</xdr:row>
      <xdr:rowOff>11362</xdr:rowOff>
    </xdr:to>
    <xdr:cxnSp macro="">
      <xdr:nvCxnSpPr>
        <xdr:cNvPr id="193" name="直線コネクタ 192"/>
        <xdr:cNvCxnSpPr/>
      </xdr:nvCxnSpPr>
      <xdr:spPr>
        <a:xfrm>
          <a:off x="4114800" y="13880770"/>
          <a:ext cx="8382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154552</xdr:rowOff>
    </xdr:from>
    <xdr:to>
      <xdr:col>19</xdr:col>
      <xdr:colOff>133350</xdr:colOff>
      <xdr:row>80</xdr:row>
      <xdr:rowOff>164770</xdr:rowOff>
    </xdr:to>
    <xdr:cxnSp macro="">
      <xdr:nvCxnSpPr>
        <xdr:cNvPr id="196" name="直線コネクタ 195"/>
        <xdr:cNvCxnSpPr/>
      </xdr:nvCxnSpPr>
      <xdr:spPr>
        <a:xfrm>
          <a:off x="3225800" y="13870552"/>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150464</xdr:rowOff>
    </xdr:from>
    <xdr:to>
      <xdr:col>15</xdr:col>
      <xdr:colOff>82550</xdr:colOff>
      <xdr:row>80</xdr:row>
      <xdr:rowOff>154552</xdr:rowOff>
    </xdr:to>
    <xdr:cxnSp macro="">
      <xdr:nvCxnSpPr>
        <xdr:cNvPr id="199" name="直線コネクタ 198"/>
        <xdr:cNvCxnSpPr/>
      </xdr:nvCxnSpPr>
      <xdr:spPr>
        <a:xfrm>
          <a:off x="2336800" y="13866464"/>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128302</xdr:rowOff>
    </xdr:from>
    <xdr:to>
      <xdr:col>11</xdr:col>
      <xdr:colOff>31750</xdr:colOff>
      <xdr:row>80</xdr:row>
      <xdr:rowOff>150464</xdr:rowOff>
    </xdr:to>
    <xdr:cxnSp macro="">
      <xdr:nvCxnSpPr>
        <xdr:cNvPr id="202" name="直線コネクタ 201"/>
        <xdr:cNvCxnSpPr/>
      </xdr:nvCxnSpPr>
      <xdr:spPr>
        <a:xfrm>
          <a:off x="1447800" y="13844302"/>
          <a:ext cx="889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xdr:rowOff>
    </xdr:from>
    <xdr:to>
      <xdr:col>7</xdr:col>
      <xdr:colOff>31750</xdr:colOff>
      <xdr:row>81</xdr:row>
      <xdr:rowOff>101659</xdr:rowOff>
    </xdr:to>
    <xdr:sp macro="" textlink="">
      <xdr:nvSpPr>
        <xdr:cNvPr id="205" name="フローチャート: 判断 204"/>
        <xdr:cNvSpPr/>
      </xdr:nvSpPr>
      <xdr:spPr>
        <a:xfrm>
          <a:off x="1397000" y="138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86436</xdr:rowOff>
    </xdr:from>
    <xdr:ext cx="762000" cy="259045"/>
    <xdr:sp macro="" textlink="">
      <xdr:nvSpPr>
        <xdr:cNvPr id="206" name="テキスト ボックス 205"/>
        <xdr:cNvSpPr txBox="1"/>
      </xdr:nvSpPr>
      <xdr:spPr>
        <a:xfrm>
          <a:off x="1066800" y="1397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132012</xdr:rowOff>
    </xdr:from>
    <xdr:to>
      <xdr:col>23</xdr:col>
      <xdr:colOff>184150</xdr:colOff>
      <xdr:row>81</xdr:row>
      <xdr:rowOff>62162</xdr:rowOff>
    </xdr:to>
    <xdr:sp macro="" textlink="">
      <xdr:nvSpPr>
        <xdr:cNvPr id="212" name="楕円 211"/>
        <xdr:cNvSpPr/>
      </xdr:nvSpPr>
      <xdr:spPr>
        <a:xfrm>
          <a:off x="4902200" y="138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53289</xdr:rowOff>
    </xdr:from>
    <xdr:ext cx="762000" cy="259045"/>
    <xdr:sp macro="" textlink="">
      <xdr:nvSpPr>
        <xdr:cNvPr id="213" name="人件費・物件費等の状況該当値テキスト"/>
        <xdr:cNvSpPr txBox="1"/>
      </xdr:nvSpPr>
      <xdr:spPr>
        <a:xfrm>
          <a:off x="5041900" y="1376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113970</xdr:rowOff>
    </xdr:from>
    <xdr:to>
      <xdr:col>19</xdr:col>
      <xdr:colOff>184150</xdr:colOff>
      <xdr:row>81</xdr:row>
      <xdr:rowOff>44120</xdr:rowOff>
    </xdr:to>
    <xdr:sp macro="" textlink="">
      <xdr:nvSpPr>
        <xdr:cNvPr id="214" name="楕円 213"/>
        <xdr:cNvSpPr/>
      </xdr:nvSpPr>
      <xdr:spPr>
        <a:xfrm>
          <a:off x="4064000" y="138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54297</xdr:rowOff>
    </xdr:from>
    <xdr:ext cx="736600" cy="259045"/>
    <xdr:sp macro="" textlink="">
      <xdr:nvSpPr>
        <xdr:cNvPr id="215" name="テキスト ボックス 214"/>
        <xdr:cNvSpPr txBox="1"/>
      </xdr:nvSpPr>
      <xdr:spPr>
        <a:xfrm>
          <a:off x="3733800" y="13598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103752</xdr:rowOff>
    </xdr:from>
    <xdr:to>
      <xdr:col>15</xdr:col>
      <xdr:colOff>133350</xdr:colOff>
      <xdr:row>81</xdr:row>
      <xdr:rowOff>33902</xdr:rowOff>
    </xdr:to>
    <xdr:sp macro="" textlink="">
      <xdr:nvSpPr>
        <xdr:cNvPr id="216" name="楕円 215"/>
        <xdr:cNvSpPr/>
      </xdr:nvSpPr>
      <xdr:spPr>
        <a:xfrm>
          <a:off x="3175000" y="138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44079</xdr:rowOff>
    </xdr:from>
    <xdr:ext cx="762000" cy="259045"/>
    <xdr:sp macro="" textlink="">
      <xdr:nvSpPr>
        <xdr:cNvPr id="217" name="テキスト ボックス 216"/>
        <xdr:cNvSpPr txBox="1"/>
      </xdr:nvSpPr>
      <xdr:spPr>
        <a:xfrm>
          <a:off x="2844800" y="1358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99664</xdr:rowOff>
    </xdr:from>
    <xdr:to>
      <xdr:col>11</xdr:col>
      <xdr:colOff>82550</xdr:colOff>
      <xdr:row>81</xdr:row>
      <xdr:rowOff>29814</xdr:rowOff>
    </xdr:to>
    <xdr:sp macro="" textlink="">
      <xdr:nvSpPr>
        <xdr:cNvPr id="218" name="楕円 217"/>
        <xdr:cNvSpPr/>
      </xdr:nvSpPr>
      <xdr:spPr>
        <a:xfrm>
          <a:off x="2286000" y="138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39991</xdr:rowOff>
    </xdr:from>
    <xdr:ext cx="762000" cy="259045"/>
    <xdr:sp macro="" textlink="">
      <xdr:nvSpPr>
        <xdr:cNvPr id="219" name="テキスト ボックス 218"/>
        <xdr:cNvSpPr txBox="1"/>
      </xdr:nvSpPr>
      <xdr:spPr>
        <a:xfrm>
          <a:off x="1955800" y="1358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77502</xdr:rowOff>
    </xdr:from>
    <xdr:to>
      <xdr:col>7</xdr:col>
      <xdr:colOff>31750</xdr:colOff>
      <xdr:row>81</xdr:row>
      <xdr:rowOff>7652</xdr:rowOff>
    </xdr:to>
    <xdr:sp macro="" textlink="">
      <xdr:nvSpPr>
        <xdr:cNvPr id="220" name="楕円 219"/>
        <xdr:cNvSpPr/>
      </xdr:nvSpPr>
      <xdr:spPr>
        <a:xfrm>
          <a:off x="1397000" y="13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17829</xdr:rowOff>
    </xdr:from>
    <xdr:ext cx="762000" cy="259045"/>
    <xdr:sp macro="" textlink="">
      <xdr:nvSpPr>
        <xdr:cNvPr id="221" name="テキスト ボックス 220"/>
        <xdr:cNvSpPr txBox="1"/>
      </xdr:nvSpPr>
      <xdr:spPr>
        <a:xfrm>
          <a:off x="1066800" y="1356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ポイント減少しているが規模の小さい団体のため、毎年、年齢層の上下により多少の変動がある。類似団体と比較しても大きな差異はなく中位に位置している。平成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歳以上の職員の昇給を原則停止するなど給与水準の適正化に努めてきた。今後も引き続き人事評価制度などにより給与の適正な管理に努める。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85</xdr:row>
      <xdr:rowOff>138995</xdr:rowOff>
    </xdr:to>
    <xdr:cxnSp macro="">
      <xdr:nvCxnSpPr>
        <xdr:cNvPr id="255" name="直線コネクタ 254"/>
        <xdr:cNvCxnSpPr/>
      </xdr:nvCxnSpPr>
      <xdr:spPr>
        <a:xfrm flipV="1">
          <a:off x="16179800" y="14377105"/>
          <a:ext cx="838200" cy="3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138995</xdr:rowOff>
    </xdr:to>
    <xdr:cxnSp macro="">
      <xdr:nvCxnSpPr>
        <xdr:cNvPr id="258" name="直線コネクタ 257"/>
        <xdr:cNvCxnSpPr/>
      </xdr:nvCxnSpPr>
      <xdr:spPr>
        <a:xfrm>
          <a:off x="15290800" y="146050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85</xdr:row>
      <xdr:rowOff>31750</xdr:rowOff>
    </xdr:to>
    <xdr:cxnSp macro="">
      <xdr:nvCxnSpPr>
        <xdr:cNvPr id="261" name="直線コネクタ 260"/>
        <xdr:cNvCxnSpPr/>
      </xdr:nvCxnSpPr>
      <xdr:spPr>
        <a:xfrm>
          <a:off x="14401800" y="1428326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83</xdr:row>
      <xdr:rowOff>52916</xdr:rowOff>
    </xdr:to>
    <xdr:cxnSp macro="">
      <xdr:nvCxnSpPr>
        <xdr:cNvPr id="264" name="直線コネクタ 263"/>
        <xdr:cNvCxnSpPr/>
      </xdr:nvCxnSpPr>
      <xdr:spPr>
        <a:xfrm>
          <a:off x="13512800" y="14068778"/>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4" name="楕円 273"/>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5"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77" name="テキスト ボックス 276"/>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130528</xdr:rowOff>
    </xdr:from>
    <xdr:to>
      <xdr:col>64</xdr:col>
      <xdr:colOff>152400</xdr:colOff>
      <xdr:row>82</xdr:row>
      <xdr:rowOff>60678</xdr:rowOff>
    </xdr:to>
    <xdr:sp macro="" textlink="">
      <xdr:nvSpPr>
        <xdr:cNvPr id="282" name="楕円 281"/>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70855</xdr:rowOff>
    </xdr:from>
    <xdr:ext cx="762000" cy="259045"/>
    <xdr:sp macro="" textlink="">
      <xdr:nvSpPr>
        <xdr:cNvPr id="283" name="テキスト ボックス 282"/>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人口千人当たり職員数は増加傾向になっている。計画的に定員管理をして、職員数は町制発足後年々減ってきたものの近年は職員数はほぼ横ばいになっている。類似団体と比較しても中位に位置している。今後は再任用職員の積極的活用と職員採用数の平準化等の対策をと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96590</xdr:rowOff>
    </xdr:from>
    <xdr:to>
      <xdr:col>81</xdr:col>
      <xdr:colOff>44450</xdr:colOff>
      <xdr:row>61</xdr:row>
      <xdr:rowOff>101953</xdr:rowOff>
    </xdr:to>
    <xdr:cxnSp macro="">
      <xdr:nvCxnSpPr>
        <xdr:cNvPr id="318" name="直線コネクタ 317"/>
        <xdr:cNvCxnSpPr/>
      </xdr:nvCxnSpPr>
      <xdr:spPr>
        <a:xfrm flipV="1">
          <a:off x="16179800" y="10555040"/>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73801</xdr:rowOff>
    </xdr:from>
    <xdr:to>
      <xdr:col>77</xdr:col>
      <xdr:colOff>44450</xdr:colOff>
      <xdr:row>61</xdr:row>
      <xdr:rowOff>101953</xdr:rowOff>
    </xdr:to>
    <xdr:cxnSp macro="">
      <xdr:nvCxnSpPr>
        <xdr:cNvPr id="321" name="直線コネクタ 320"/>
        <xdr:cNvCxnSpPr/>
      </xdr:nvCxnSpPr>
      <xdr:spPr>
        <a:xfrm>
          <a:off x="15290800" y="1053225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73801</xdr:rowOff>
    </xdr:to>
    <xdr:cxnSp macro="">
      <xdr:nvCxnSpPr>
        <xdr:cNvPr id="324" name="直線コネクタ 323"/>
        <xdr:cNvCxnSpPr/>
      </xdr:nvCxnSpPr>
      <xdr:spPr>
        <a:xfrm>
          <a:off x="14401800" y="10485331"/>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9454</xdr:rowOff>
    </xdr:from>
    <xdr:to>
      <xdr:col>68</xdr:col>
      <xdr:colOff>152400</xdr:colOff>
      <xdr:row>61</xdr:row>
      <xdr:rowOff>26881</xdr:rowOff>
    </xdr:to>
    <xdr:cxnSp macro="">
      <xdr:nvCxnSpPr>
        <xdr:cNvPr id="327" name="直線コネクタ 326"/>
        <xdr:cNvCxnSpPr/>
      </xdr:nvCxnSpPr>
      <xdr:spPr>
        <a:xfrm>
          <a:off x="13512800" y="1046790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30" name="フローチャート: 判断 329"/>
        <xdr:cNvSpPr/>
      </xdr:nvSpPr>
      <xdr:spPr>
        <a:xfrm>
          <a:off x="13462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31" name="テキスト ボックス 330"/>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45790</xdr:rowOff>
    </xdr:from>
    <xdr:to>
      <xdr:col>81</xdr:col>
      <xdr:colOff>95250</xdr:colOff>
      <xdr:row>61</xdr:row>
      <xdr:rowOff>147390</xdr:rowOff>
    </xdr:to>
    <xdr:sp macro="" textlink="">
      <xdr:nvSpPr>
        <xdr:cNvPr id="337" name="楕円 336"/>
        <xdr:cNvSpPr/>
      </xdr:nvSpPr>
      <xdr:spPr>
        <a:xfrm>
          <a:off x="169672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62317</xdr:rowOff>
    </xdr:from>
    <xdr:ext cx="762000" cy="259045"/>
    <xdr:sp macro="" textlink="">
      <xdr:nvSpPr>
        <xdr:cNvPr id="338" name="定員管理の状況該当値テキスト"/>
        <xdr:cNvSpPr txBox="1"/>
      </xdr:nvSpPr>
      <xdr:spPr>
        <a:xfrm>
          <a:off x="17106900" y="103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51153</xdr:rowOff>
    </xdr:from>
    <xdr:to>
      <xdr:col>77</xdr:col>
      <xdr:colOff>95250</xdr:colOff>
      <xdr:row>61</xdr:row>
      <xdr:rowOff>152753</xdr:rowOff>
    </xdr:to>
    <xdr:sp macro="" textlink="">
      <xdr:nvSpPr>
        <xdr:cNvPr id="339" name="楕円 338"/>
        <xdr:cNvSpPr/>
      </xdr:nvSpPr>
      <xdr:spPr>
        <a:xfrm>
          <a:off x="161290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162930</xdr:rowOff>
    </xdr:from>
    <xdr:ext cx="736600" cy="259045"/>
    <xdr:sp macro="" textlink="">
      <xdr:nvSpPr>
        <xdr:cNvPr id="340" name="テキスト ボックス 339"/>
        <xdr:cNvSpPr txBox="1"/>
      </xdr:nvSpPr>
      <xdr:spPr>
        <a:xfrm>
          <a:off x="15798800" y="1027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23001</xdr:rowOff>
    </xdr:from>
    <xdr:to>
      <xdr:col>73</xdr:col>
      <xdr:colOff>44450</xdr:colOff>
      <xdr:row>61</xdr:row>
      <xdr:rowOff>124601</xdr:rowOff>
    </xdr:to>
    <xdr:sp macro="" textlink="">
      <xdr:nvSpPr>
        <xdr:cNvPr id="341" name="楕円 340"/>
        <xdr:cNvSpPr/>
      </xdr:nvSpPr>
      <xdr:spPr>
        <a:xfrm>
          <a:off x="15240000" y="104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134778</xdr:rowOff>
    </xdr:from>
    <xdr:ext cx="762000" cy="259045"/>
    <xdr:sp macro="" textlink="">
      <xdr:nvSpPr>
        <xdr:cNvPr id="342" name="テキスト ボックス 341"/>
        <xdr:cNvSpPr txBox="1"/>
      </xdr:nvSpPr>
      <xdr:spPr>
        <a:xfrm>
          <a:off x="14909800" y="1025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3" name="楕円 342"/>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87858</xdr:rowOff>
    </xdr:from>
    <xdr:ext cx="762000" cy="259045"/>
    <xdr:sp macro="" textlink="">
      <xdr:nvSpPr>
        <xdr:cNvPr id="344" name="テキスト ボックス 343"/>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130104</xdr:rowOff>
    </xdr:from>
    <xdr:to>
      <xdr:col>64</xdr:col>
      <xdr:colOff>152400</xdr:colOff>
      <xdr:row>61</xdr:row>
      <xdr:rowOff>60254</xdr:rowOff>
    </xdr:to>
    <xdr:sp macro="" textlink="">
      <xdr:nvSpPr>
        <xdr:cNvPr id="345" name="楕円 344"/>
        <xdr:cNvSpPr/>
      </xdr:nvSpPr>
      <xdr:spPr>
        <a:xfrm>
          <a:off x="13462000" y="10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70431</xdr:rowOff>
    </xdr:from>
    <xdr:ext cx="762000" cy="259045"/>
    <xdr:sp macro="" textlink="">
      <xdr:nvSpPr>
        <xdr:cNvPr id="346" name="テキスト ボックス 345"/>
        <xdr:cNvSpPr txBox="1"/>
      </xdr:nvSpPr>
      <xdr:spPr>
        <a:xfrm>
          <a:off x="13131800" y="1018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年度より強化している防災施設整備事業の償還が始まり、平成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ヶ年平均である実質公債費比率も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　</a:t>
          </a:r>
        </a:p>
        <a:p>
          <a:r>
            <a:rPr kumimoji="1" lang="ja-JP" altLang="en-US" sz="1300">
              <a:latin typeface="ＭＳ Ｐゴシック" panose="020B0600070205080204" pitchFamily="50" charset="-128"/>
              <a:ea typeface="ＭＳ Ｐゴシック" panose="020B0600070205080204" pitchFamily="50" charset="-128"/>
            </a:rPr>
            <a:t>　今後は公共施設の更新など大規模事業が見込まれているため、引き続き中長期財政計画などを立てて、適切な財政運営に努める。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155928</xdr:rowOff>
    </xdr:to>
    <xdr:cxnSp macro="">
      <xdr:nvCxnSpPr>
        <xdr:cNvPr id="381" name="直線コネクタ 380"/>
        <xdr:cNvCxnSpPr/>
      </xdr:nvCxnSpPr>
      <xdr:spPr>
        <a:xfrm>
          <a:off x="16179800" y="62611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35278</xdr:rowOff>
    </xdr:from>
    <xdr:to>
      <xdr:col>77</xdr:col>
      <xdr:colOff>44450</xdr:colOff>
      <xdr:row>36</xdr:row>
      <xdr:rowOff>88900</xdr:rowOff>
    </xdr:to>
    <xdr:cxnSp macro="">
      <xdr:nvCxnSpPr>
        <xdr:cNvPr id="384" name="直線コネクタ 383"/>
        <xdr:cNvCxnSpPr/>
      </xdr:nvCxnSpPr>
      <xdr:spPr>
        <a:xfrm>
          <a:off x="15290800" y="62074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35278</xdr:rowOff>
    </xdr:from>
    <xdr:to>
      <xdr:col>72</xdr:col>
      <xdr:colOff>203200</xdr:colOff>
      <xdr:row>36</xdr:row>
      <xdr:rowOff>48683</xdr:rowOff>
    </xdr:to>
    <xdr:cxnSp macro="">
      <xdr:nvCxnSpPr>
        <xdr:cNvPr id="387" name="直線コネクタ 386"/>
        <xdr:cNvCxnSpPr/>
      </xdr:nvCxnSpPr>
      <xdr:spPr>
        <a:xfrm flipV="1">
          <a:off x="14401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48683</xdr:rowOff>
    </xdr:from>
    <xdr:to>
      <xdr:col>68</xdr:col>
      <xdr:colOff>152400</xdr:colOff>
      <xdr:row>36</xdr:row>
      <xdr:rowOff>115711</xdr:rowOff>
    </xdr:to>
    <xdr:cxnSp macro="">
      <xdr:nvCxnSpPr>
        <xdr:cNvPr id="390" name="直線コネクタ 389"/>
        <xdr:cNvCxnSpPr/>
      </xdr:nvCxnSpPr>
      <xdr:spPr>
        <a:xfrm flipV="1">
          <a:off x="13512800" y="62208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393" name="フローチャート: 判断 392"/>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7355</xdr:rowOff>
    </xdr:from>
    <xdr:ext cx="762000" cy="259045"/>
    <xdr:sp macro="" textlink="">
      <xdr:nvSpPr>
        <xdr:cNvPr id="394" name="テキスト ボックス 393"/>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105128</xdr:rowOff>
    </xdr:from>
    <xdr:to>
      <xdr:col>81</xdr:col>
      <xdr:colOff>95250</xdr:colOff>
      <xdr:row>37</xdr:row>
      <xdr:rowOff>35278</xdr:rowOff>
    </xdr:to>
    <xdr:sp macro="" textlink="">
      <xdr:nvSpPr>
        <xdr:cNvPr id="400" name="楕円 399"/>
        <xdr:cNvSpPr/>
      </xdr:nvSpPr>
      <xdr:spPr>
        <a:xfrm>
          <a:off x="169672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121655</xdr:rowOff>
    </xdr:from>
    <xdr:ext cx="762000" cy="259045"/>
    <xdr:sp macro="" textlink="">
      <xdr:nvSpPr>
        <xdr:cNvPr id="401" name="公債費負担の状況該当値テキスト"/>
        <xdr:cNvSpPr txBox="1"/>
      </xdr:nvSpPr>
      <xdr:spPr>
        <a:xfrm>
          <a:off x="17106900" y="61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2" name="楕円 401"/>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3" name="テキスト ボックス 402"/>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155928</xdr:rowOff>
    </xdr:from>
    <xdr:to>
      <xdr:col>73</xdr:col>
      <xdr:colOff>44450</xdr:colOff>
      <xdr:row>36</xdr:row>
      <xdr:rowOff>86078</xdr:rowOff>
    </xdr:to>
    <xdr:sp macro="" textlink="">
      <xdr:nvSpPr>
        <xdr:cNvPr id="404" name="楕円 403"/>
        <xdr:cNvSpPr/>
      </xdr:nvSpPr>
      <xdr:spPr>
        <a:xfrm>
          <a:off x="15240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96255</xdr:rowOff>
    </xdr:from>
    <xdr:ext cx="762000" cy="259045"/>
    <xdr:sp macro="" textlink="">
      <xdr:nvSpPr>
        <xdr:cNvPr id="405" name="テキスト ボックス 404"/>
        <xdr:cNvSpPr txBox="1"/>
      </xdr:nvSpPr>
      <xdr:spPr>
        <a:xfrm>
          <a:off x="14909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169333</xdr:rowOff>
    </xdr:from>
    <xdr:to>
      <xdr:col>68</xdr:col>
      <xdr:colOff>203200</xdr:colOff>
      <xdr:row>36</xdr:row>
      <xdr:rowOff>99483</xdr:rowOff>
    </xdr:to>
    <xdr:sp macro="" textlink="">
      <xdr:nvSpPr>
        <xdr:cNvPr id="406" name="楕円 405"/>
        <xdr:cNvSpPr/>
      </xdr:nvSpPr>
      <xdr:spPr>
        <a:xfrm>
          <a:off x="14351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109660</xdr:rowOff>
    </xdr:from>
    <xdr:ext cx="762000" cy="259045"/>
    <xdr:sp macro="" textlink="">
      <xdr:nvSpPr>
        <xdr:cNvPr id="407" name="テキスト ボックス 406"/>
        <xdr:cNvSpPr txBox="1"/>
      </xdr:nvSpPr>
      <xdr:spPr>
        <a:xfrm>
          <a:off x="14020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64911</xdr:rowOff>
    </xdr:from>
    <xdr:to>
      <xdr:col>64</xdr:col>
      <xdr:colOff>152400</xdr:colOff>
      <xdr:row>36</xdr:row>
      <xdr:rowOff>166511</xdr:rowOff>
    </xdr:to>
    <xdr:sp macro="" textlink="">
      <xdr:nvSpPr>
        <xdr:cNvPr id="408" name="楕円 407"/>
        <xdr:cNvSpPr/>
      </xdr:nvSpPr>
      <xdr:spPr>
        <a:xfrm>
          <a:off x="13462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5238</xdr:rowOff>
    </xdr:from>
    <xdr:ext cx="762000" cy="259045"/>
    <xdr:sp macro="" textlink="">
      <xdr:nvSpPr>
        <xdr:cNvPr id="409" name="テキスト ボックス 408"/>
        <xdr:cNvSpPr txBox="1"/>
      </xdr:nvSpPr>
      <xdr:spPr>
        <a:xfrm>
          <a:off x="13131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ポイントの増となった。財政調整基金残高が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342,538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千円減となったことに伴う充当可能財源の減が主な要因となっている。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本町については公共施設の更新や一部事務組合においても大規模事業が見込まれているため、引き続き中長期財政計画などを立てて、適切な財政運営に努める。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123190</xdr:rowOff>
    </xdr:from>
    <xdr:to>
      <xdr:col>81</xdr:col>
      <xdr:colOff>44450</xdr:colOff>
      <xdr:row>15</xdr:row>
      <xdr:rowOff>30833</xdr:rowOff>
    </xdr:to>
    <xdr:cxnSp macro="">
      <xdr:nvCxnSpPr>
        <xdr:cNvPr id="443" name="直線コネクタ 442"/>
        <xdr:cNvCxnSpPr/>
      </xdr:nvCxnSpPr>
      <xdr:spPr>
        <a:xfrm>
          <a:off x="16179800" y="2523490"/>
          <a:ext cx="8382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14</xdr:row>
      <xdr:rowOff>152682</xdr:rowOff>
    </xdr:to>
    <xdr:cxnSp macro="">
      <xdr:nvCxnSpPr>
        <xdr:cNvPr id="446" name="直線コネクタ 445"/>
        <xdr:cNvCxnSpPr/>
      </xdr:nvCxnSpPr>
      <xdr:spPr>
        <a:xfrm flipV="1">
          <a:off x="15290800" y="252349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8" name="テキスト ボックス 447"/>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152682</xdr:rowOff>
    </xdr:from>
    <xdr:to>
      <xdr:col>72</xdr:col>
      <xdr:colOff>203200</xdr:colOff>
      <xdr:row>15</xdr:row>
      <xdr:rowOff>18768</xdr:rowOff>
    </xdr:to>
    <xdr:cxnSp macro="">
      <xdr:nvCxnSpPr>
        <xdr:cNvPr id="449" name="直線コネクタ 448"/>
        <xdr:cNvCxnSpPr/>
      </xdr:nvCxnSpPr>
      <xdr:spPr>
        <a:xfrm flipV="1">
          <a:off x="14401800" y="255298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51" name="テキスト ボックス 450"/>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18768</xdr:rowOff>
    </xdr:from>
    <xdr:to>
      <xdr:col>68</xdr:col>
      <xdr:colOff>152400</xdr:colOff>
      <xdr:row>15</xdr:row>
      <xdr:rowOff>38876</xdr:rowOff>
    </xdr:to>
    <xdr:cxnSp macro="">
      <xdr:nvCxnSpPr>
        <xdr:cNvPr id="452" name="直線コネクタ 451"/>
        <xdr:cNvCxnSpPr/>
      </xdr:nvCxnSpPr>
      <xdr:spPr>
        <a:xfrm flipV="1">
          <a:off x="13512800" y="259051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54" name="テキスト ボックス 453"/>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33937</xdr:rowOff>
    </xdr:from>
    <xdr:to>
      <xdr:col>64</xdr:col>
      <xdr:colOff>152400</xdr:colOff>
      <xdr:row>17</xdr:row>
      <xdr:rowOff>135537</xdr:rowOff>
    </xdr:to>
    <xdr:sp macro="" textlink="">
      <xdr:nvSpPr>
        <xdr:cNvPr id="455" name="フローチャート: 判断 454"/>
        <xdr:cNvSpPr/>
      </xdr:nvSpPr>
      <xdr:spPr>
        <a:xfrm>
          <a:off x="13462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120314</xdr:rowOff>
    </xdr:from>
    <xdr:ext cx="762000" cy="259045"/>
    <xdr:sp macro="" textlink="">
      <xdr:nvSpPr>
        <xdr:cNvPr id="456" name="テキスト ボックス 455"/>
        <xdr:cNvSpPr txBox="1"/>
      </xdr:nvSpPr>
      <xdr:spPr>
        <a:xfrm>
          <a:off x="13131800" y="30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151483</xdr:rowOff>
    </xdr:from>
    <xdr:to>
      <xdr:col>81</xdr:col>
      <xdr:colOff>95250</xdr:colOff>
      <xdr:row>15</xdr:row>
      <xdr:rowOff>81633</xdr:rowOff>
    </xdr:to>
    <xdr:sp macro="" textlink="">
      <xdr:nvSpPr>
        <xdr:cNvPr id="462" name="楕円 461"/>
        <xdr:cNvSpPr/>
      </xdr:nvSpPr>
      <xdr:spPr>
        <a:xfrm>
          <a:off x="169672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168010</xdr:rowOff>
    </xdr:from>
    <xdr:ext cx="762000" cy="259045"/>
    <xdr:sp macro="" textlink="">
      <xdr:nvSpPr>
        <xdr:cNvPr id="463" name="将来負担の状況該当値テキスト"/>
        <xdr:cNvSpPr txBox="1"/>
      </xdr:nvSpPr>
      <xdr:spPr>
        <a:xfrm>
          <a:off x="17106900" y="239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72390</xdr:rowOff>
    </xdr:from>
    <xdr:to>
      <xdr:col>77</xdr:col>
      <xdr:colOff>95250</xdr:colOff>
      <xdr:row>15</xdr:row>
      <xdr:rowOff>2540</xdr:rowOff>
    </xdr:to>
    <xdr:sp macro="" textlink="">
      <xdr:nvSpPr>
        <xdr:cNvPr id="464" name="楕円 463"/>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65" name="テキスト ボックス 464"/>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101882</xdr:rowOff>
    </xdr:from>
    <xdr:to>
      <xdr:col>73</xdr:col>
      <xdr:colOff>44450</xdr:colOff>
      <xdr:row>15</xdr:row>
      <xdr:rowOff>32032</xdr:rowOff>
    </xdr:to>
    <xdr:sp macro="" textlink="">
      <xdr:nvSpPr>
        <xdr:cNvPr id="466" name="楕円 465"/>
        <xdr:cNvSpPr/>
      </xdr:nvSpPr>
      <xdr:spPr>
        <a:xfrm>
          <a:off x="152400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42209</xdr:rowOff>
    </xdr:from>
    <xdr:ext cx="762000" cy="259045"/>
    <xdr:sp macro="" textlink="">
      <xdr:nvSpPr>
        <xdr:cNvPr id="467" name="テキスト ボックス 466"/>
        <xdr:cNvSpPr txBox="1"/>
      </xdr:nvSpPr>
      <xdr:spPr>
        <a:xfrm>
          <a:off x="14909800" y="22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139418</xdr:rowOff>
    </xdr:from>
    <xdr:to>
      <xdr:col>68</xdr:col>
      <xdr:colOff>203200</xdr:colOff>
      <xdr:row>15</xdr:row>
      <xdr:rowOff>69568</xdr:rowOff>
    </xdr:to>
    <xdr:sp macro="" textlink="">
      <xdr:nvSpPr>
        <xdr:cNvPr id="468" name="楕円 467"/>
        <xdr:cNvSpPr/>
      </xdr:nvSpPr>
      <xdr:spPr>
        <a:xfrm>
          <a:off x="14351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79745</xdr:rowOff>
    </xdr:from>
    <xdr:ext cx="762000" cy="259045"/>
    <xdr:sp macro="" textlink="">
      <xdr:nvSpPr>
        <xdr:cNvPr id="469" name="テキスト ボックス 468"/>
        <xdr:cNvSpPr txBox="1"/>
      </xdr:nvSpPr>
      <xdr:spPr>
        <a:xfrm>
          <a:off x="14020800" y="23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159526</xdr:rowOff>
    </xdr:from>
    <xdr:to>
      <xdr:col>64</xdr:col>
      <xdr:colOff>152400</xdr:colOff>
      <xdr:row>15</xdr:row>
      <xdr:rowOff>89676</xdr:rowOff>
    </xdr:to>
    <xdr:sp macro="" textlink="">
      <xdr:nvSpPr>
        <xdr:cNvPr id="470" name="楕円 469"/>
        <xdr:cNvSpPr/>
      </xdr:nvSpPr>
      <xdr:spPr>
        <a:xfrm>
          <a:off x="13462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99853</xdr:rowOff>
    </xdr:from>
    <xdr:ext cx="762000" cy="259045"/>
    <xdr:sp macro="" textlink="">
      <xdr:nvSpPr>
        <xdr:cNvPr id="471" name="テキスト ボックス 470"/>
        <xdr:cNvSpPr txBox="1"/>
      </xdr:nvSpPr>
      <xdr:spPr>
        <a:xfrm>
          <a:off x="13131800" y="23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18,126
17,488
38.37
7,600,967
7,317,698
243,459
4,934,479
6,715,557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原則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停止を実施していること及び退職補充を新規職員でするなどの対策を実施しているものの、類似団体平均を上回っている。し尿・ごみ・火葬・消防業務については一部事務組合で行っており、一部事務組合の人件費に充てた負担金等を人件費に準ずる経費として合計した場合の歳出決算額の割合は類似団体の平均を下回っている。今後もこれらを含めた人件費関係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139700</xdr:rowOff>
    </xdr:from>
    <xdr:to>
      <xdr:col>24</xdr:col>
      <xdr:colOff>25400</xdr:colOff>
      <xdr:row>39</xdr:row>
      <xdr:rowOff>31750</xdr:rowOff>
    </xdr:to>
    <xdr:cxnSp macro="">
      <xdr:nvCxnSpPr>
        <xdr:cNvPr id="66" name="直線コネクタ 65"/>
        <xdr:cNvCxnSpPr/>
      </xdr:nvCxnSpPr>
      <xdr:spPr>
        <a:xfrm>
          <a:off x="3987800" y="6654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38</xdr:row>
      <xdr:rowOff>139700</xdr:rowOff>
    </xdr:to>
    <xdr:cxnSp macro="">
      <xdr:nvCxnSpPr>
        <xdr:cNvPr id="69" name="直線コネクタ 68"/>
        <xdr:cNvCxnSpPr/>
      </xdr:nvCxnSpPr>
      <xdr:spPr>
        <a:xfrm>
          <a:off x="3098800" y="6464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120650</xdr:rowOff>
    </xdr:to>
    <xdr:cxnSp macro="">
      <xdr:nvCxnSpPr>
        <xdr:cNvPr id="72" name="直線コネクタ 71"/>
        <xdr:cNvCxnSpPr/>
      </xdr:nvCxnSpPr>
      <xdr:spPr>
        <a:xfrm>
          <a:off x="2209800" y="640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57150</xdr:rowOff>
    </xdr:from>
    <xdr:to>
      <xdr:col>11</xdr:col>
      <xdr:colOff>9525</xdr:colOff>
      <xdr:row>38</xdr:row>
      <xdr:rowOff>152400</xdr:rowOff>
    </xdr:to>
    <xdr:cxnSp macro="">
      <xdr:nvCxnSpPr>
        <xdr:cNvPr id="75" name="直線コネクタ 74"/>
        <xdr:cNvCxnSpPr/>
      </xdr:nvCxnSpPr>
      <xdr:spPr>
        <a:xfrm flipV="1">
          <a:off x="1320800" y="640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31750</xdr:rowOff>
    </xdr:from>
    <xdr:to>
      <xdr:col>6</xdr:col>
      <xdr:colOff>171450</xdr:colOff>
      <xdr:row>37</xdr:row>
      <xdr:rowOff>133350</xdr:rowOff>
    </xdr:to>
    <xdr:sp macro="" textlink="">
      <xdr:nvSpPr>
        <xdr:cNvPr id="78" name="フローチャート: 判断 77"/>
        <xdr:cNvSpPr/>
      </xdr:nvSpPr>
      <xdr:spPr>
        <a:xfrm>
          <a:off x="1270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88900</xdr:rowOff>
    </xdr:from>
    <xdr:to>
      <xdr:col>20</xdr:col>
      <xdr:colOff>38100</xdr:colOff>
      <xdr:row>39</xdr:row>
      <xdr:rowOff>19050</xdr:rowOff>
    </xdr:to>
    <xdr:sp macro="" textlink="">
      <xdr:nvSpPr>
        <xdr:cNvPr id="87" name="楕円 86"/>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88" name="テキスト ボックス 87"/>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69850</xdr:rowOff>
    </xdr:from>
    <xdr:to>
      <xdr:col>15</xdr:col>
      <xdr:colOff>149225</xdr:colOff>
      <xdr:row>38</xdr:row>
      <xdr:rowOff>0</xdr:rowOff>
    </xdr:to>
    <xdr:sp macro="" textlink="">
      <xdr:nvSpPr>
        <xdr:cNvPr id="89" name="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156227</xdr:rowOff>
    </xdr:from>
    <xdr:ext cx="762000" cy="259045"/>
    <xdr:sp macro="" textlink="">
      <xdr:nvSpPr>
        <xdr:cNvPr id="90" name="テキスト ボックス 89"/>
        <xdr:cNvSpPr txBox="1"/>
      </xdr:nvSpPr>
      <xdr:spPr>
        <a:xfrm>
          <a:off x="2717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ポイントの減となり決算額は前年度と比較して</a:t>
          </a:r>
          <a:r>
            <a:rPr kumimoji="1" lang="en-US" altLang="ja-JP" sz="1300">
              <a:latin typeface="ＭＳ Ｐゴシック" panose="020B0600070205080204" pitchFamily="50" charset="-128"/>
              <a:ea typeface="ＭＳ Ｐゴシック" panose="020B0600070205080204" pitchFamily="50" charset="-128"/>
            </a:rPr>
            <a:t>69,691</a:t>
          </a:r>
          <a:r>
            <a:rPr kumimoji="1" lang="ja-JP" altLang="en-US" sz="1300">
              <a:latin typeface="ＭＳ Ｐゴシック" panose="020B0600070205080204" pitchFamily="50" charset="-128"/>
              <a:ea typeface="ＭＳ Ｐゴシック" panose="020B0600070205080204" pitchFamily="50" charset="-128"/>
            </a:rPr>
            <a:t>千円の増となった。経常的な物件費の中では役務費や委託料などの多くに県の最低賃金の見直しや労務単価の変更に伴い手数料及び委託料の単価を見直すケースが多く、賃金とともに経常的一般財源を押し上げる近年の要因となっている。類似団体と比較すると上位に位置し、他団体とは特別会計や一部事務組合の構成が大きく異なるため、財政需要に違いが出ている。引き続き事務事業の見直しなど適正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110671</xdr:rowOff>
    </xdr:to>
    <xdr:cxnSp macro="">
      <xdr:nvCxnSpPr>
        <xdr:cNvPr id="129" name="直線コネクタ 128"/>
        <xdr:cNvCxnSpPr/>
      </xdr:nvCxnSpPr>
      <xdr:spPr>
        <a:xfrm flipV="1">
          <a:off x="15671800" y="24946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110671</xdr:rowOff>
    </xdr:from>
    <xdr:to>
      <xdr:col>78</xdr:col>
      <xdr:colOff>69850</xdr:colOff>
      <xdr:row>14</xdr:row>
      <xdr:rowOff>127000</xdr:rowOff>
    </xdr:to>
    <xdr:cxnSp macro="">
      <xdr:nvCxnSpPr>
        <xdr:cNvPr id="132" name="直線コネクタ 131"/>
        <xdr:cNvCxnSpPr/>
      </xdr:nvCxnSpPr>
      <xdr:spPr>
        <a:xfrm flipV="1">
          <a:off x="14782800" y="25109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118836</xdr:rowOff>
    </xdr:from>
    <xdr:to>
      <xdr:col>73</xdr:col>
      <xdr:colOff>180975</xdr:colOff>
      <xdr:row>14</xdr:row>
      <xdr:rowOff>127000</xdr:rowOff>
    </xdr:to>
    <xdr:cxnSp macro="">
      <xdr:nvCxnSpPr>
        <xdr:cNvPr id="135" name="直線コネクタ 134"/>
        <xdr:cNvCxnSpPr/>
      </xdr:nvCxnSpPr>
      <xdr:spPr>
        <a:xfrm>
          <a:off x="13893800" y="23476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13</xdr:row>
      <xdr:rowOff>151493</xdr:rowOff>
    </xdr:to>
    <xdr:cxnSp macro="">
      <xdr:nvCxnSpPr>
        <xdr:cNvPr id="138" name="直線コネクタ 137"/>
        <xdr:cNvCxnSpPr/>
      </xdr:nvCxnSpPr>
      <xdr:spPr>
        <a:xfrm flipV="1">
          <a:off x="13004800" y="2347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51707</xdr:rowOff>
    </xdr:from>
    <xdr:to>
      <xdr:col>65</xdr:col>
      <xdr:colOff>53975</xdr:colOff>
      <xdr:row>15</xdr:row>
      <xdr:rowOff>153307</xdr:rowOff>
    </xdr:to>
    <xdr:sp macro="" textlink="">
      <xdr:nvSpPr>
        <xdr:cNvPr id="141" name="フローチャート: 判断 140"/>
        <xdr:cNvSpPr/>
      </xdr:nvSpPr>
      <xdr:spPr>
        <a:xfrm>
          <a:off x="12954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138084</xdr:rowOff>
    </xdr:from>
    <xdr:ext cx="762000" cy="259045"/>
    <xdr:sp macro="" textlink="">
      <xdr:nvSpPr>
        <xdr:cNvPr id="142" name="テキスト ボックス 141"/>
        <xdr:cNvSpPr txBox="1"/>
      </xdr:nvSpPr>
      <xdr:spPr>
        <a:xfrm>
          <a:off x="12623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8" name="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123570</xdr:rowOff>
    </xdr:from>
    <xdr:ext cx="762000" cy="259045"/>
    <xdr:sp macro="" textlink="">
      <xdr:nvSpPr>
        <xdr:cNvPr id="149" name="物件費該当値テキスト"/>
        <xdr:cNvSpPr txBox="1"/>
      </xdr:nvSpPr>
      <xdr:spPr>
        <a:xfrm>
          <a:off x="165989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59871</xdr:rowOff>
    </xdr:from>
    <xdr:to>
      <xdr:col>78</xdr:col>
      <xdr:colOff>120650</xdr:colOff>
      <xdr:row>14</xdr:row>
      <xdr:rowOff>161471</xdr:rowOff>
    </xdr:to>
    <xdr:sp macro="" textlink="">
      <xdr:nvSpPr>
        <xdr:cNvPr id="150" name="楕円 149"/>
        <xdr:cNvSpPr/>
      </xdr:nvSpPr>
      <xdr:spPr>
        <a:xfrm>
          <a:off x="15621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198</xdr:rowOff>
    </xdr:from>
    <xdr:ext cx="736600" cy="259045"/>
    <xdr:sp macro="" textlink="">
      <xdr:nvSpPr>
        <xdr:cNvPr id="151" name="テキスト ボックス 150"/>
        <xdr:cNvSpPr txBox="1"/>
      </xdr:nvSpPr>
      <xdr:spPr>
        <a:xfrm>
          <a:off x="15290800" y="222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68036</xdr:rowOff>
    </xdr:from>
    <xdr:to>
      <xdr:col>69</xdr:col>
      <xdr:colOff>142875</xdr:colOff>
      <xdr:row>13</xdr:row>
      <xdr:rowOff>169636</xdr:rowOff>
    </xdr:to>
    <xdr:sp macro="" textlink="">
      <xdr:nvSpPr>
        <xdr:cNvPr id="154" name="楕円 153"/>
        <xdr:cNvSpPr/>
      </xdr:nvSpPr>
      <xdr:spPr>
        <a:xfrm>
          <a:off x="13843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8363</xdr:rowOff>
    </xdr:from>
    <xdr:ext cx="762000" cy="259045"/>
    <xdr:sp macro="" textlink="">
      <xdr:nvSpPr>
        <xdr:cNvPr id="155" name="テキスト ボックス 154"/>
        <xdr:cNvSpPr txBox="1"/>
      </xdr:nvSpPr>
      <xdr:spPr>
        <a:xfrm>
          <a:off x="13512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100693</xdr:rowOff>
    </xdr:from>
    <xdr:to>
      <xdr:col>65</xdr:col>
      <xdr:colOff>53975</xdr:colOff>
      <xdr:row>14</xdr:row>
      <xdr:rowOff>30843</xdr:rowOff>
    </xdr:to>
    <xdr:sp macro="" textlink="">
      <xdr:nvSpPr>
        <xdr:cNvPr id="156" name="楕円 155"/>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41020</xdr:rowOff>
    </xdr:from>
    <xdr:ext cx="762000" cy="259045"/>
    <xdr:sp macro="" textlink="">
      <xdr:nvSpPr>
        <xdr:cNvPr id="157" name="テキスト ボックス 156"/>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ポイント減少したが、類似団体と比較してもほぼ平均的な数字になっており大差はない。今後はさらに少子高齢化が進み、社会保障経費の増加も見込まれるため、見直しも含めた検討が必要になってくる。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61685</xdr:rowOff>
    </xdr:to>
    <xdr:cxnSp macro="">
      <xdr:nvCxnSpPr>
        <xdr:cNvPr id="192" name="直線コネクタ 191"/>
        <xdr:cNvCxnSpPr/>
      </xdr:nvCxnSpPr>
      <xdr:spPr>
        <a:xfrm flipV="1">
          <a:off x="3987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3"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61685</xdr:rowOff>
    </xdr:to>
    <xdr:cxnSp macro="">
      <xdr:nvCxnSpPr>
        <xdr:cNvPr id="195" name="直線コネクタ 194"/>
        <xdr:cNvCxnSpPr/>
      </xdr:nvCxnSpPr>
      <xdr:spPr>
        <a:xfrm>
          <a:off x="3098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7" name="テキスト ボックス 196"/>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61685</xdr:rowOff>
    </xdr:to>
    <xdr:cxnSp macro="">
      <xdr:nvCxnSpPr>
        <xdr:cNvPr id="198" name="直線コネクタ 197"/>
        <xdr:cNvCxnSpPr/>
      </xdr:nvCxnSpPr>
      <xdr:spPr>
        <a:xfrm>
          <a:off x="2209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78015</xdr:rowOff>
    </xdr:to>
    <xdr:cxnSp macro="">
      <xdr:nvCxnSpPr>
        <xdr:cNvPr id="201" name="直線コネクタ 200"/>
        <xdr:cNvCxnSpPr/>
      </xdr:nvCxnSpPr>
      <xdr:spPr>
        <a:xfrm flipV="1">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4" name="フローチャート: 判断 203"/>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5" name="テキスト ボックス 204"/>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2"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4" name="テキスト ボックス 213"/>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8" name="テキスト ボックス 217"/>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類似団体と比較すると中位に位置し、大きな差異はない。今後も介護保険、後期高齢者医療等は高齢化に伴い増が見込まれる。保険給付費等の抑制のために予防事業、健康推進事業などの推進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41275</xdr:rowOff>
    </xdr:from>
    <xdr:to>
      <xdr:col>82</xdr:col>
      <xdr:colOff>107950</xdr:colOff>
      <xdr:row>57</xdr:row>
      <xdr:rowOff>84138</xdr:rowOff>
    </xdr:to>
    <xdr:cxnSp macro="">
      <xdr:nvCxnSpPr>
        <xdr:cNvPr id="257" name="直線コネクタ 256"/>
        <xdr:cNvCxnSpPr/>
      </xdr:nvCxnSpPr>
      <xdr:spPr>
        <a:xfrm flipV="1">
          <a:off x="15671800" y="981392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8" name="その他平均値テキスト"/>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55563</xdr:rowOff>
    </xdr:from>
    <xdr:to>
      <xdr:col>78</xdr:col>
      <xdr:colOff>69850</xdr:colOff>
      <xdr:row>57</xdr:row>
      <xdr:rowOff>84138</xdr:rowOff>
    </xdr:to>
    <xdr:cxnSp macro="">
      <xdr:nvCxnSpPr>
        <xdr:cNvPr id="260" name="直線コネクタ 259"/>
        <xdr:cNvCxnSpPr/>
      </xdr:nvCxnSpPr>
      <xdr:spPr>
        <a:xfrm>
          <a:off x="14782800" y="98282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2" name="テキスト ボックス 261"/>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57</xdr:row>
      <xdr:rowOff>55563</xdr:rowOff>
    </xdr:to>
    <xdr:cxnSp macro="">
      <xdr:nvCxnSpPr>
        <xdr:cNvPr id="263" name="直線コネクタ 262"/>
        <xdr:cNvCxnSpPr/>
      </xdr:nvCxnSpPr>
      <xdr:spPr>
        <a:xfrm>
          <a:off x="13893800" y="967105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5" name="テキスト ボックス 264"/>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141288</xdr:rowOff>
    </xdr:to>
    <xdr:cxnSp macro="">
      <xdr:nvCxnSpPr>
        <xdr:cNvPr id="266" name="直線コネクタ 265"/>
        <xdr:cNvCxnSpPr/>
      </xdr:nvCxnSpPr>
      <xdr:spPr>
        <a:xfrm flipV="1">
          <a:off x="13004800" y="9671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8" name="テキスト ボックス 267"/>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69" name="フローチャート: 判断 268"/>
        <xdr:cNvSpPr/>
      </xdr:nvSpPr>
      <xdr:spPr>
        <a:xfrm>
          <a:off x="12954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0" name="テキスト ボックス 269"/>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76" name="楕円 275"/>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7002</xdr:rowOff>
    </xdr:from>
    <xdr:ext cx="762000" cy="259045"/>
    <xdr:sp macro="" textlink="">
      <xdr:nvSpPr>
        <xdr:cNvPr id="277" name="その他該当値テキスト"/>
        <xdr:cNvSpPr txBox="1"/>
      </xdr:nvSpPr>
      <xdr:spPr>
        <a:xfrm>
          <a:off x="165989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33338</xdr:rowOff>
    </xdr:from>
    <xdr:to>
      <xdr:col>78</xdr:col>
      <xdr:colOff>120650</xdr:colOff>
      <xdr:row>57</xdr:row>
      <xdr:rowOff>134938</xdr:rowOff>
    </xdr:to>
    <xdr:sp macro="" textlink="">
      <xdr:nvSpPr>
        <xdr:cNvPr id="278" name="楕円 277"/>
        <xdr:cNvSpPr/>
      </xdr:nvSpPr>
      <xdr:spPr>
        <a:xfrm>
          <a:off x="15621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145115</xdr:rowOff>
    </xdr:from>
    <xdr:ext cx="736600" cy="259045"/>
    <xdr:sp macro="" textlink="">
      <xdr:nvSpPr>
        <xdr:cNvPr id="279" name="テキスト ボックス 278"/>
        <xdr:cNvSpPr txBox="1"/>
      </xdr:nvSpPr>
      <xdr:spPr>
        <a:xfrm>
          <a:off x="15290800" y="9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4763</xdr:rowOff>
    </xdr:from>
    <xdr:to>
      <xdr:col>74</xdr:col>
      <xdr:colOff>31750</xdr:colOff>
      <xdr:row>57</xdr:row>
      <xdr:rowOff>106363</xdr:rowOff>
    </xdr:to>
    <xdr:sp macro="" textlink="">
      <xdr:nvSpPr>
        <xdr:cNvPr id="280" name="楕円 279"/>
        <xdr:cNvSpPr/>
      </xdr:nvSpPr>
      <xdr:spPr>
        <a:xfrm>
          <a:off x="14732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81" name="テキスト ボックス 280"/>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82" name="楕円 281"/>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83" name="テキスト ボックス 282"/>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90488</xdr:rowOff>
    </xdr:from>
    <xdr:to>
      <xdr:col>65</xdr:col>
      <xdr:colOff>53975</xdr:colOff>
      <xdr:row>57</xdr:row>
      <xdr:rowOff>20638</xdr:rowOff>
    </xdr:to>
    <xdr:sp macro="" textlink="">
      <xdr:nvSpPr>
        <xdr:cNvPr id="284" name="楕円 283"/>
        <xdr:cNvSpPr/>
      </xdr:nvSpPr>
      <xdr:spPr>
        <a:xfrm>
          <a:off x="12954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5415</xdr:rowOff>
    </xdr:from>
    <xdr:ext cx="762000" cy="259045"/>
    <xdr:sp macro="" textlink="">
      <xdr:nvSpPr>
        <xdr:cNvPr id="285" name="テキスト ボックス 284"/>
        <xdr:cNvSpPr txBox="1"/>
      </xdr:nvSpPr>
      <xdr:spPr>
        <a:xfrm>
          <a:off x="12623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大きく増となっている要因はし尿・ごみ・火葬・消防業務については一部事務組合で行っており、一部事務組合への負担金等の決算額及び決算構成比が他団体と比較して非常に大きくなっている点が挙げられる。また、本町は三方を海に囲まれ、町管理の港湾・漁港の管理や水産業者に対する補助などの特別な財政需要が多くある点が類似団体と異なっている点である。今後は費用対効果などを見極めて、事業の見直しなどを進める必要があ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115570</xdr:rowOff>
    </xdr:to>
    <xdr:cxnSp macro="">
      <xdr:nvCxnSpPr>
        <xdr:cNvPr id="318" name="直線コネクタ 317"/>
        <xdr:cNvCxnSpPr/>
      </xdr:nvCxnSpPr>
      <xdr:spPr>
        <a:xfrm>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9"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100330</xdr:rowOff>
    </xdr:to>
    <xdr:cxnSp macro="">
      <xdr:nvCxnSpPr>
        <xdr:cNvPr id="321" name="直線コネクタ 320"/>
        <xdr:cNvCxnSpPr/>
      </xdr:nvCxnSpPr>
      <xdr:spPr>
        <a:xfrm flipV="1">
          <a:off x="14782800" y="677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3" name="テキスト ボックス 322"/>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100330</xdr:rowOff>
    </xdr:to>
    <xdr:cxnSp macro="">
      <xdr:nvCxnSpPr>
        <xdr:cNvPr id="324" name="直線コネクタ 323"/>
        <xdr:cNvCxnSpPr/>
      </xdr:nvCxnSpPr>
      <xdr:spPr>
        <a:xfrm>
          <a:off x="13893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6" name="テキスト ボックス 325"/>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161290</xdr:rowOff>
    </xdr:to>
    <xdr:cxnSp macro="">
      <xdr:nvCxnSpPr>
        <xdr:cNvPr id="327" name="直線コネクタ 326"/>
        <xdr:cNvCxnSpPr/>
      </xdr:nvCxnSpPr>
      <xdr:spPr>
        <a:xfrm flipV="1">
          <a:off x="13004800" y="673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30" name="フローチャート: 判断 329"/>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31" name="テキスト ボックス 330"/>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7" name="楕円 336"/>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36847</xdr:rowOff>
    </xdr:from>
    <xdr:ext cx="762000" cy="259045"/>
    <xdr:sp macro="" textlink="">
      <xdr:nvSpPr>
        <xdr:cNvPr id="338"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9" name="楕円 338"/>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40" name="テキスト ボックス 339"/>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49530</xdr:rowOff>
    </xdr:from>
    <xdr:to>
      <xdr:col>74</xdr:col>
      <xdr:colOff>31750</xdr:colOff>
      <xdr:row>39</xdr:row>
      <xdr:rowOff>151130</xdr:rowOff>
    </xdr:to>
    <xdr:sp macro="" textlink="">
      <xdr:nvSpPr>
        <xdr:cNvPr id="341" name="楕円 340"/>
        <xdr:cNvSpPr/>
      </xdr:nvSpPr>
      <xdr:spPr>
        <a:xfrm>
          <a:off x="14732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135907</xdr:rowOff>
    </xdr:from>
    <xdr:ext cx="762000" cy="259045"/>
    <xdr:sp macro="" textlink="">
      <xdr:nvSpPr>
        <xdr:cNvPr id="342" name="テキスト ボックス 341"/>
        <xdr:cNvSpPr txBox="1"/>
      </xdr:nvSpPr>
      <xdr:spPr>
        <a:xfrm>
          <a:off x="14401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43" name="楕円 342"/>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44" name="テキスト ボックス 343"/>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110490</xdr:rowOff>
    </xdr:from>
    <xdr:to>
      <xdr:col>65</xdr:col>
      <xdr:colOff>53975</xdr:colOff>
      <xdr:row>40</xdr:row>
      <xdr:rowOff>40640</xdr:rowOff>
    </xdr:to>
    <xdr:sp macro="" textlink="">
      <xdr:nvSpPr>
        <xdr:cNvPr id="345" name="楕円 344"/>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25417</xdr:rowOff>
    </xdr:from>
    <xdr:ext cx="762000" cy="259045"/>
    <xdr:sp macro="" textlink="">
      <xdr:nvSpPr>
        <xdr:cNvPr id="346" name="テキスト ボックス 345"/>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た。公債費決算額は、臨時財政対策債の増加により年々増加傾向にある。全てが経常一般財源で賄われるため、純粋な決算額増による。類似団体と比較すると公債費は非常に低い水準である。要因としては、類似団体の多くは過疎指定などの指定団体になっており過疎債などの発行が多いためである。今後は公共施設の更新等による新発債が増えることが予想されるため、財政措置のある地方債を引き続き優先するなど適切な財政運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87812</xdr:rowOff>
    </xdr:from>
    <xdr:to>
      <xdr:col>24</xdr:col>
      <xdr:colOff>25400</xdr:colOff>
      <xdr:row>74</xdr:row>
      <xdr:rowOff>140063</xdr:rowOff>
    </xdr:to>
    <xdr:cxnSp macro="">
      <xdr:nvCxnSpPr>
        <xdr:cNvPr id="381" name="直線コネクタ 380"/>
        <xdr:cNvCxnSpPr/>
      </xdr:nvCxnSpPr>
      <xdr:spPr>
        <a:xfrm>
          <a:off x="3987800" y="127751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82"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55154</xdr:rowOff>
    </xdr:from>
    <xdr:to>
      <xdr:col>19</xdr:col>
      <xdr:colOff>187325</xdr:colOff>
      <xdr:row>74</xdr:row>
      <xdr:rowOff>87812</xdr:rowOff>
    </xdr:to>
    <xdr:cxnSp macro="">
      <xdr:nvCxnSpPr>
        <xdr:cNvPr id="384" name="直線コネクタ 383"/>
        <xdr:cNvCxnSpPr/>
      </xdr:nvCxnSpPr>
      <xdr:spPr>
        <a:xfrm>
          <a:off x="3098800" y="12742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15966</xdr:rowOff>
    </xdr:from>
    <xdr:to>
      <xdr:col>15</xdr:col>
      <xdr:colOff>98425</xdr:colOff>
      <xdr:row>74</xdr:row>
      <xdr:rowOff>55154</xdr:rowOff>
    </xdr:to>
    <xdr:cxnSp macro="">
      <xdr:nvCxnSpPr>
        <xdr:cNvPr id="387" name="直線コネクタ 386"/>
        <xdr:cNvCxnSpPr/>
      </xdr:nvCxnSpPr>
      <xdr:spPr>
        <a:xfrm>
          <a:off x="2209800" y="12703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15966</xdr:rowOff>
    </xdr:from>
    <xdr:to>
      <xdr:col>11</xdr:col>
      <xdr:colOff>9525</xdr:colOff>
      <xdr:row>74</xdr:row>
      <xdr:rowOff>61685</xdr:rowOff>
    </xdr:to>
    <xdr:cxnSp macro="">
      <xdr:nvCxnSpPr>
        <xdr:cNvPr id="390" name="直線コネクタ 389"/>
        <xdr:cNvCxnSpPr/>
      </xdr:nvCxnSpPr>
      <xdr:spPr>
        <a:xfrm flipV="1">
          <a:off x="1320800" y="127032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2" name="テキスト ボックス 391"/>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393" name="フローチャート: 判断 392"/>
        <xdr:cNvSpPr/>
      </xdr:nvSpPr>
      <xdr:spPr>
        <a:xfrm>
          <a:off x="1270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103795</xdr:rowOff>
    </xdr:from>
    <xdr:ext cx="762000" cy="259045"/>
    <xdr:sp macro="" textlink="">
      <xdr:nvSpPr>
        <xdr:cNvPr id="394" name="テキスト ボックス 393"/>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89263</xdr:rowOff>
    </xdr:from>
    <xdr:to>
      <xdr:col>24</xdr:col>
      <xdr:colOff>76200</xdr:colOff>
      <xdr:row>75</xdr:row>
      <xdr:rowOff>19413</xdr:rowOff>
    </xdr:to>
    <xdr:sp macro="" textlink="">
      <xdr:nvSpPr>
        <xdr:cNvPr id="400" name="楕円 399"/>
        <xdr:cNvSpPr/>
      </xdr:nvSpPr>
      <xdr:spPr>
        <a:xfrm>
          <a:off x="47752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105790</xdr:rowOff>
    </xdr:from>
    <xdr:ext cx="762000" cy="259045"/>
    <xdr:sp macro="" textlink="">
      <xdr:nvSpPr>
        <xdr:cNvPr id="401" name="公債費該当値テキスト"/>
        <xdr:cNvSpPr txBox="1"/>
      </xdr:nvSpPr>
      <xdr:spPr>
        <a:xfrm>
          <a:off x="4914900" y="1262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37012</xdr:rowOff>
    </xdr:from>
    <xdr:to>
      <xdr:col>20</xdr:col>
      <xdr:colOff>38100</xdr:colOff>
      <xdr:row>74</xdr:row>
      <xdr:rowOff>138612</xdr:rowOff>
    </xdr:to>
    <xdr:sp macro="" textlink="">
      <xdr:nvSpPr>
        <xdr:cNvPr id="402" name="楕円 401"/>
        <xdr:cNvSpPr/>
      </xdr:nvSpPr>
      <xdr:spPr>
        <a:xfrm>
          <a:off x="3937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148789</xdr:rowOff>
    </xdr:from>
    <xdr:ext cx="736600" cy="259045"/>
    <xdr:sp macro="" textlink="">
      <xdr:nvSpPr>
        <xdr:cNvPr id="403" name="テキスト ボックス 402"/>
        <xdr:cNvSpPr txBox="1"/>
      </xdr:nvSpPr>
      <xdr:spPr>
        <a:xfrm>
          <a:off x="3606800" y="124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xdr:rowOff>
    </xdr:from>
    <xdr:to>
      <xdr:col>15</xdr:col>
      <xdr:colOff>149225</xdr:colOff>
      <xdr:row>74</xdr:row>
      <xdr:rowOff>105954</xdr:rowOff>
    </xdr:to>
    <xdr:sp macro="" textlink="">
      <xdr:nvSpPr>
        <xdr:cNvPr id="404" name="楕円 403"/>
        <xdr:cNvSpPr/>
      </xdr:nvSpPr>
      <xdr:spPr>
        <a:xfrm>
          <a:off x="3048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116131</xdr:rowOff>
    </xdr:from>
    <xdr:ext cx="762000" cy="259045"/>
    <xdr:sp macro="" textlink="">
      <xdr:nvSpPr>
        <xdr:cNvPr id="405" name="テキスト ボックス 404"/>
        <xdr:cNvSpPr txBox="1"/>
      </xdr:nvSpPr>
      <xdr:spPr>
        <a:xfrm>
          <a:off x="2717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136616</xdr:rowOff>
    </xdr:from>
    <xdr:to>
      <xdr:col>11</xdr:col>
      <xdr:colOff>60325</xdr:colOff>
      <xdr:row>74</xdr:row>
      <xdr:rowOff>66766</xdr:rowOff>
    </xdr:to>
    <xdr:sp macro="" textlink="">
      <xdr:nvSpPr>
        <xdr:cNvPr id="406" name="楕円 405"/>
        <xdr:cNvSpPr/>
      </xdr:nvSpPr>
      <xdr:spPr>
        <a:xfrm>
          <a:off x="2159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76943</xdr:rowOff>
    </xdr:from>
    <xdr:ext cx="762000" cy="259045"/>
    <xdr:sp macro="" textlink="">
      <xdr:nvSpPr>
        <xdr:cNvPr id="407" name="テキスト ボックス 406"/>
        <xdr:cNvSpPr txBox="1"/>
      </xdr:nvSpPr>
      <xdr:spPr>
        <a:xfrm>
          <a:off x="1828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xdr:rowOff>
    </xdr:from>
    <xdr:to>
      <xdr:col>6</xdr:col>
      <xdr:colOff>171450</xdr:colOff>
      <xdr:row>74</xdr:row>
      <xdr:rowOff>112485</xdr:rowOff>
    </xdr:to>
    <xdr:sp macro="" textlink="">
      <xdr:nvSpPr>
        <xdr:cNvPr id="408" name="楕円 407"/>
        <xdr:cNvSpPr/>
      </xdr:nvSpPr>
      <xdr:spPr>
        <a:xfrm>
          <a:off x="1270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122662</xdr:rowOff>
    </xdr:from>
    <xdr:ext cx="762000" cy="259045"/>
    <xdr:sp macro="" textlink="">
      <xdr:nvSpPr>
        <xdr:cNvPr id="409" name="テキスト ボックス 408"/>
        <xdr:cNvSpPr txBox="1"/>
      </xdr:nvSpPr>
      <xdr:spPr>
        <a:xfrm>
          <a:off x="939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要因は経常的歳入一般財源の減による影響を受けている。類似団体の平均と比較して大きな差が出ている点については、公債費の経常収支比率が低いこと及び補助費等の経常収支比率が他団体と比較して大きいことが要因となっている。今後も費用対効果の確認をするなど、事務事業評価を引き続き実施し、事業費等の適正化を図る。</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xdr:rowOff>
    </xdr:from>
    <xdr:to>
      <xdr:col>82</xdr:col>
      <xdr:colOff>107950</xdr:colOff>
      <xdr:row>80</xdr:row>
      <xdr:rowOff>12700</xdr:rowOff>
    </xdr:to>
    <xdr:cxnSp macro="">
      <xdr:nvCxnSpPr>
        <xdr:cNvPr id="438" name="直線コネクタ 437"/>
        <xdr:cNvCxnSpPr/>
      </xdr:nvCxnSpPr>
      <xdr:spPr>
        <a:xfrm>
          <a:off x="15671800" y="13717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86995</xdr:rowOff>
    </xdr:from>
    <xdr:to>
      <xdr:col>78</xdr:col>
      <xdr:colOff>69850</xdr:colOff>
      <xdr:row>80</xdr:row>
      <xdr:rowOff>1270</xdr:rowOff>
    </xdr:to>
    <xdr:cxnSp macro="">
      <xdr:nvCxnSpPr>
        <xdr:cNvPr id="441" name="直線コネクタ 440"/>
        <xdr:cNvCxnSpPr/>
      </xdr:nvCxnSpPr>
      <xdr:spPr>
        <a:xfrm>
          <a:off x="14782800" y="136315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3" name="テキスト ボックス 44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41275</xdr:rowOff>
    </xdr:from>
    <xdr:to>
      <xdr:col>73</xdr:col>
      <xdr:colOff>180975</xdr:colOff>
      <xdr:row>79</xdr:row>
      <xdr:rowOff>86995</xdr:rowOff>
    </xdr:to>
    <xdr:cxnSp macro="">
      <xdr:nvCxnSpPr>
        <xdr:cNvPr id="444" name="直線コネクタ 443"/>
        <xdr:cNvCxnSpPr/>
      </xdr:nvCxnSpPr>
      <xdr:spPr>
        <a:xfrm>
          <a:off x="13893800" y="134143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6" name="テキスト ボックス 445"/>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41275</xdr:rowOff>
    </xdr:from>
    <xdr:to>
      <xdr:col>69</xdr:col>
      <xdr:colOff>92075</xdr:colOff>
      <xdr:row>79</xdr:row>
      <xdr:rowOff>144145</xdr:rowOff>
    </xdr:to>
    <xdr:cxnSp macro="">
      <xdr:nvCxnSpPr>
        <xdr:cNvPr id="447" name="直線コネクタ 446"/>
        <xdr:cNvCxnSpPr/>
      </xdr:nvCxnSpPr>
      <xdr:spPr>
        <a:xfrm flipV="1">
          <a:off x="13004800" y="1341437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9" name="テキスト ボックス 448"/>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0" name="フローチャート: 判断 44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1" name="テキスト ボックス 45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7" name="楕円 456"/>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8"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59" name="楕円 458"/>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60" name="テキスト ボックス 459"/>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36195</xdr:rowOff>
    </xdr:from>
    <xdr:to>
      <xdr:col>74</xdr:col>
      <xdr:colOff>31750</xdr:colOff>
      <xdr:row>79</xdr:row>
      <xdr:rowOff>137795</xdr:rowOff>
    </xdr:to>
    <xdr:sp macro="" textlink="">
      <xdr:nvSpPr>
        <xdr:cNvPr id="461" name="楕円 460"/>
        <xdr:cNvSpPr/>
      </xdr:nvSpPr>
      <xdr:spPr>
        <a:xfrm>
          <a:off x="14732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122572</xdr:rowOff>
    </xdr:from>
    <xdr:ext cx="762000" cy="259045"/>
    <xdr:sp macro="" textlink="">
      <xdr:nvSpPr>
        <xdr:cNvPr id="462" name="テキスト ボックス 461"/>
        <xdr:cNvSpPr txBox="1"/>
      </xdr:nvSpPr>
      <xdr:spPr>
        <a:xfrm>
          <a:off x="14401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161925</xdr:rowOff>
    </xdr:from>
    <xdr:to>
      <xdr:col>69</xdr:col>
      <xdr:colOff>142875</xdr:colOff>
      <xdr:row>78</xdr:row>
      <xdr:rowOff>92075</xdr:rowOff>
    </xdr:to>
    <xdr:sp macro="" textlink="">
      <xdr:nvSpPr>
        <xdr:cNvPr id="463" name="楕円 462"/>
        <xdr:cNvSpPr/>
      </xdr:nvSpPr>
      <xdr:spPr>
        <a:xfrm>
          <a:off x="13843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76852</xdr:rowOff>
    </xdr:from>
    <xdr:ext cx="762000" cy="259045"/>
    <xdr:sp macro="" textlink="">
      <xdr:nvSpPr>
        <xdr:cNvPr id="464" name="テキスト ボックス 463"/>
        <xdr:cNvSpPr txBox="1"/>
      </xdr:nvSpPr>
      <xdr:spPr>
        <a:xfrm>
          <a:off x="13512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93345</xdr:rowOff>
    </xdr:from>
    <xdr:to>
      <xdr:col>65</xdr:col>
      <xdr:colOff>53975</xdr:colOff>
      <xdr:row>80</xdr:row>
      <xdr:rowOff>23495</xdr:rowOff>
    </xdr:to>
    <xdr:sp macro="" textlink="">
      <xdr:nvSpPr>
        <xdr:cNvPr id="465" name="楕円 464"/>
        <xdr:cNvSpPr/>
      </xdr:nvSpPr>
      <xdr:spPr>
        <a:xfrm>
          <a:off x="12954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8272</xdr:rowOff>
    </xdr:from>
    <xdr:ext cx="762000" cy="259045"/>
    <xdr:sp macro="" textlink="">
      <xdr:nvSpPr>
        <xdr:cNvPr id="466" name="テキスト ボックス 465"/>
        <xdr:cNvSpPr txBox="1"/>
      </xdr:nvSpPr>
      <xdr:spPr>
        <a:xfrm>
          <a:off x="12623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154138</xdr:rowOff>
    </xdr:from>
    <xdr:to>
      <xdr:col>29</xdr:col>
      <xdr:colOff>127000</xdr:colOff>
      <xdr:row>18</xdr:row>
      <xdr:rowOff>3991</xdr:rowOff>
    </xdr:to>
    <xdr:cxnSp macro="">
      <xdr:nvCxnSpPr>
        <xdr:cNvPr id="52" name="直線コネクタ 51"/>
        <xdr:cNvCxnSpPr/>
      </xdr:nvCxnSpPr>
      <xdr:spPr bwMode="auto">
        <a:xfrm flipV="1">
          <a:off x="5003800" y="3116413"/>
          <a:ext cx="647700" cy="2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3991</xdr:rowOff>
    </xdr:from>
    <xdr:to>
      <xdr:col>26</xdr:col>
      <xdr:colOff>50800</xdr:colOff>
      <xdr:row>18</xdr:row>
      <xdr:rowOff>43376</xdr:rowOff>
    </xdr:to>
    <xdr:cxnSp macro="">
      <xdr:nvCxnSpPr>
        <xdr:cNvPr id="55" name="直線コネクタ 54"/>
        <xdr:cNvCxnSpPr/>
      </xdr:nvCxnSpPr>
      <xdr:spPr bwMode="auto">
        <a:xfrm flipV="1">
          <a:off x="4305300" y="3137716"/>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43028</xdr:rowOff>
    </xdr:from>
    <xdr:to>
      <xdr:col>22</xdr:col>
      <xdr:colOff>114300</xdr:colOff>
      <xdr:row>18</xdr:row>
      <xdr:rowOff>43376</xdr:rowOff>
    </xdr:to>
    <xdr:cxnSp macro="">
      <xdr:nvCxnSpPr>
        <xdr:cNvPr id="58" name="直線コネクタ 57"/>
        <xdr:cNvCxnSpPr/>
      </xdr:nvCxnSpPr>
      <xdr:spPr bwMode="auto">
        <a:xfrm>
          <a:off x="3606800" y="3176753"/>
          <a:ext cx="698500" cy="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43028</xdr:rowOff>
    </xdr:from>
    <xdr:to>
      <xdr:col>18</xdr:col>
      <xdr:colOff>177800</xdr:colOff>
      <xdr:row>18</xdr:row>
      <xdr:rowOff>49559</xdr:rowOff>
    </xdr:to>
    <xdr:cxnSp macro="">
      <xdr:nvCxnSpPr>
        <xdr:cNvPr id="61" name="直線コネクタ 60"/>
        <xdr:cNvCxnSpPr/>
      </xdr:nvCxnSpPr>
      <xdr:spPr bwMode="auto">
        <a:xfrm flipV="1">
          <a:off x="2908300" y="3176753"/>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118404</xdr:rowOff>
    </xdr:from>
    <xdr:to>
      <xdr:col>15</xdr:col>
      <xdr:colOff>101600</xdr:colOff>
      <xdr:row>18</xdr:row>
      <xdr:rowOff>48554</xdr:rowOff>
    </xdr:to>
    <xdr:sp macro="" textlink="">
      <xdr:nvSpPr>
        <xdr:cNvPr id="64" name="フローチャート: 判断 63"/>
        <xdr:cNvSpPr/>
      </xdr:nvSpPr>
      <xdr:spPr bwMode="auto">
        <a:xfrm>
          <a:off x="2857500" y="3080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58731</xdr:rowOff>
    </xdr:from>
    <xdr:ext cx="762000" cy="259045"/>
    <xdr:sp macro="" textlink="">
      <xdr:nvSpPr>
        <xdr:cNvPr id="65" name="テキスト ボックス 64"/>
        <xdr:cNvSpPr txBox="1"/>
      </xdr:nvSpPr>
      <xdr:spPr>
        <a:xfrm>
          <a:off x="2527300" y="28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103338</xdr:rowOff>
    </xdr:from>
    <xdr:to>
      <xdr:col>29</xdr:col>
      <xdr:colOff>177800</xdr:colOff>
      <xdr:row>18</xdr:row>
      <xdr:rowOff>33488</xdr:rowOff>
    </xdr:to>
    <xdr:sp macro="" textlink="">
      <xdr:nvSpPr>
        <xdr:cNvPr id="71" name="楕円 70"/>
        <xdr:cNvSpPr/>
      </xdr:nvSpPr>
      <xdr:spPr bwMode="auto">
        <a:xfrm>
          <a:off x="5600700" y="306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75415</xdr:rowOff>
    </xdr:from>
    <xdr:ext cx="762000" cy="259045"/>
    <xdr:sp macro="" textlink="">
      <xdr:nvSpPr>
        <xdr:cNvPr id="72" name="人口1人当たり決算額の推移該当値テキスト130"/>
        <xdr:cNvSpPr txBox="1"/>
      </xdr:nvSpPr>
      <xdr:spPr>
        <a:xfrm>
          <a:off x="5740400" y="303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124641</xdr:rowOff>
    </xdr:from>
    <xdr:to>
      <xdr:col>26</xdr:col>
      <xdr:colOff>101600</xdr:colOff>
      <xdr:row>18</xdr:row>
      <xdr:rowOff>54791</xdr:rowOff>
    </xdr:to>
    <xdr:sp macro="" textlink="">
      <xdr:nvSpPr>
        <xdr:cNvPr id="73" name="楕円 72"/>
        <xdr:cNvSpPr/>
      </xdr:nvSpPr>
      <xdr:spPr bwMode="auto">
        <a:xfrm>
          <a:off x="4953000" y="308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39568</xdr:rowOff>
    </xdr:from>
    <xdr:ext cx="736600" cy="259045"/>
    <xdr:sp macro="" textlink="">
      <xdr:nvSpPr>
        <xdr:cNvPr id="74" name="テキスト ボックス 73"/>
        <xdr:cNvSpPr txBox="1"/>
      </xdr:nvSpPr>
      <xdr:spPr>
        <a:xfrm>
          <a:off x="4622800" y="317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164026</xdr:rowOff>
    </xdr:from>
    <xdr:to>
      <xdr:col>22</xdr:col>
      <xdr:colOff>165100</xdr:colOff>
      <xdr:row>18</xdr:row>
      <xdr:rowOff>94176</xdr:rowOff>
    </xdr:to>
    <xdr:sp macro="" textlink="">
      <xdr:nvSpPr>
        <xdr:cNvPr id="75" name="楕円 74"/>
        <xdr:cNvSpPr/>
      </xdr:nvSpPr>
      <xdr:spPr bwMode="auto">
        <a:xfrm>
          <a:off x="4254500" y="3126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78953</xdr:rowOff>
    </xdr:from>
    <xdr:ext cx="762000" cy="259045"/>
    <xdr:sp macro="" textlink="">
      <xdr:nvSpPr>
        <xdr:cNvPr id="76" name="テキスト ボックス 75"/>
        <xdr:cNvSpPr txBox="1"/>
      </xdr:nvSpPr>
      <xdr:spPr>
        <a:xfrm>
          <a:off x="3924300" y="32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163678</xdr:rowOff>
    </xdr:from>
    <xdr:to>
      <xdr:col>19</xdr:col>
      <xdr:colOff>38100</xdr:colOff>
      <xdr:row>18</xdr:row>
      <xdr:rowOff>93828</xdr:rowOff>
    </xdr:to>
    <xdr:sp macro="" textlink="">
      <xdr:nvSpPr>
        <xdr:cNvPr id="77" name="楕円 76"/>
        <xdr:cNvSpPr/>
      </xdr:nvSpPr>
      <xdr:spPr bwMode="auto">
        <a:xfrm>
          <a:off x="3556000" y="31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78605</xdr:rowOff>
    </xdr:from>
    <xdr:ext cx="762000" cy="259045"/>
    <xdr:sp macro="" textlink="">
      <xdr:nvSpPr>
        <xdr:cNvPr id="78" name="テキスト ボックス 77"/>
        <xdr:cNvSpPr txBox="1"/>
      </xdr:nvSpPr>
      <xdr:spPr>
        <a:xfrm>
          <a:off x="3225800" y="321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170209</xdr:rowOff>
    </xdr:from>
    <xdr:to>
      <xdr:col>15</xdr:col>
      <xdr:colOff>101600</xdr:colOff>
      <xdr:row>18</xdr:row>
      <xdr:rowOff>100359</xdr:rowOff>
    </xdr:to>
    <xdr:sp macro="" textlink="">
      <xdr:nvSpPr>
        <xdr:cNvPr id="79" name="楕円 78"/>
        <xdr:cNvSpPr/>
      </xdr:nvSpPr>
      <xdr:spPr bwMode="auto">
        <a:xfrm>
          <a:off x="2857500" y="313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85136</xdr:rowOff>
    </xdr:from>
    <xdr:ext cx="762000" cy="259045"/>
    <xdr:sp macro="" textlink="">
      <xdr:nvSpPr>
        <xdr:cNvPr id="80" name="テキスト ボックス 79"/>
        <xdr:cNvSpPr txBox="1"/>
      </xdr:nvSpPr>
      <xdr:spPr>
        <a:xfrm>
          <a:off x="2527300" y="321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91453</xdr:rowOff>
    </xdr:from>
    <xdr:to>
      <xdr:col>29</xdr:col>
      <xdr:colOff>127000</xdr:colOff>
      <xdr:row>37</xdr:row>
      <xdr:rowOff>117582</xdr:rowOff>
    </xdr:to>
    <xdr:cxnSp macro="">
      <xdr:nvCxnSpPr>
        <xdr:cNvPr id="112" name="直線コネクタ 111"/>
        <xdr:cNvCxnSpPr/>
      </xdr:nvCxnSpPr>
      <xdr:spPr bwMode="auto">
        <a:xfrm flipV="1">
          <a:off x="5003800" y="7216153"/>
          <a:ext cx="647700" cy="2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117582</xdr:rowOff>
    </xdr:from>
    <xdr:to>
      <xdr:col>26</xdr:col>
      <xdr:colOff>50800</xdr:colOff>
      <xdr:row>37</xdr:row>
      <xdr:rowOff>152649</xdr:rowOff>
    </xdr:to>
    <xdr:cxnSp macro="">
      <xdr:nvCxnSpPr>
        <xdr:cNvPr id="115" name="直線コネクタ 114"/>
        <xdr:cNvCxnSpPr/>
      </xdr:nvCxnSpPr>
      <xdr:spPr bwMode="auto">
        <a:xfrm flipV="1">
          <a:off x="4305300" y="7242282"/>
          <a:ext cx="698500" cy="3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152649</xdr:rowOff>
    </xdr:from>
    <xdr:to>
      <xdr:col>22</xdr:col>
      <xdr:colOff>114300</xdr:colOff>
      <xdr:row>37</xdr:row>
      <xdr:rowOff>180835</xdr:rowOff>
    </xdr:to>
    <xdr:cxnSp macro="">
      <xdr:nvCxnSpPr>
        <xdr:cNvPr id="118" name="直線コネクタ 117"/>
        <xdr:cNvCxnSpPr/>
      </xdr:nvCxnSpPr>
      <xdr:spPr bwMode="auto">
        <a:xfrm flipV="1">
          <a:off x="3606800" y="7277349"/>
          <a:ext cx="698500" cy="28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180835</xdr:rowOff>
    </xdr:from>
    <xdr:to>
      <xdr:col>18</xdr:col>
      <xdr:colOff>177800</xdr:colOff>
      <xdr:row>37</xdr:row>
      <xdr:rowOff>196860</xdr:rowOff>
    </xdr:to>
    <xdr:cxnSp macro="">
      <xdr:nvCxnSpPr>
        <xdr:cNvPr id="121" name="直線コネクタ 120"/>
        <xdr:cNvCxnSpPr/>
      </xdr:nvCxnSpPr>
      <xdr:spPr bwMode="auto">
        <a:xfrm flipV="1">
          <a:off x="2908300" y="7305535"/>
          <a:ext cx="698500" cy="1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242667</xdr:rowOff>
    </xdr:from>
    <xdr:to>
      <xdr:col>15</xdr:col>
      <xdr:colOff>101600</xdr:colOff>
      <xdr:row>36</xdr:row>
      <xdr:rowOff>1367</xdr:rowOff>
    </xdr:to>
    <xdr:sp macro="" textlink="">
      <xdr:nvSpPr>
        <xdr:cNvPr id="124" name="フローチャート: 判断 123"/>
        <xdr:cNvSpPr/>
      </xdr:nvSpPr>
      <xdr:spPr bwMode="auto">
        <a:xfrm>
          <a:off x="28575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11544</xdr:rowOff>
    </xdr:from>
    <xdr:ext cx="762000" cy="259045"/>
    <xdr:sp macro="" textlink="">
      <xdr:nvSpPr>
        <xdr:cNvPr id="125" name="テキスト ボックス 124"/>
        <xdr:cNvSpPr txBox="1"/>
      </xdr:nvSpPr>
      <xdr:spPr>
        <a:xfrm>
          <a:off x="25273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40653</xdr:rowOff>
    </xdr:from>
    <xdr:to>
      <xdr:col>29</xdr:col>
      <xdr:colOff>177800</xdr:colOff>
      <xdr:row>37</xdr:row>
      <xdr:rowOff>142253</xdr:rowOff>
    </xdr:to>
    <xdr:sp macro="" textlink="">
      <xdr:nvSpPr>
        <xdr:cNvPr id="131" name="楕円 130"/>
        <xdr:cNvSpPr/>
      </xdr:nvSpPr>
      <xdr:spPr bwMode="auto">
        <a:xfrm>
          <a:off x="5600700" y="716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12730</xdr:rowOff>
    </xdr:from>
    <xdr:ext cx="762000" cy="259045"/>
    <xdr:sp macro="" textlink="">
      <xdr:nvSpPr>
        <xdr:cNvPr id="132" name="人口1人当たり決算額の推移該当値テキスト445"/>
        <xdr:cNvSpPr txBox="1"/>
      </xdr:nvSpPr>
      <xdr:spPr>
        <a:xfrm>
          <a:off x="5740400" y="713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66782</xdr:rowOff>
    </xdr:from>
    <xdr:to>
      <xdr:col>26</xdr:col>
      <xdr:colOff>101600</xdr:colOff>
      <xdr:row>37</xdr:row>
      <xdr:rowOff>168382</xdr:rowOff>
    </xdr:to>
    <xdr:sp macro="" textlink="">
      <xdr:nvSpPr>
        <xdr:cNvPr id="133" name="楕円 132"/>
        <xdr:cNvSpPr/>
      </xdr:nvSpPr>
      <xdr:spPr bwMode="auto">
        <a:xfrm>
          <a:off x="4953000" y="719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153159</xdr:rowOff>
    </xdr:from>
    <xdr:ext cx="736600" cy="259045"/>
    <xdr:sp macro="" textlink="">
      <xdr:nvSpPr>
        <xdr:cNvPr id="134" name="テキスト ボックス 133"/>
        <xdr:cNvSpPr txBox="1"/>
      </xdr:nvSpPr>
      <xdr:spPr>
        <a:xfrm>
          <a:off x="4622800" y="727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101849</xdr:rowOff>
    </xdr:from>
    <xdr:to>
      <xdr:col>22</xdr:col>
      <xdr:colOff>165100</xdr:colOff>
      <xdr:row>37</xdr:row>
      <xdr:rowOff>203449</xdr:rowOff>
    </xdr:to>
    <xdr:sp macro="" textlink="">
      <xdr:nvSpPr>
        <xdr:cNvPr id="135" name="楕円 134"/>
        <xdr:cNvSpPr/>
      </xdr:nvSpPr>
      <xdr:spPr bwMode="auto">
        <a:xfrm>
          <a:off x="4254500" y="72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188226</xdr:rowOff>
    </xdr:from>
    <xdr:ext cx="762000" cy="259045"/>
    <xdr:sp macro="" textlink="">
      <xdr:nvSpPr>
        <xdr:cNvPr id="136" name="テキスト ボックス 135"/>
        <xdr:cNvSpPr txBox="1"/>
      </xdr:nvSpPr>
      <xdr:spPr>
        <a:xfrm>
          <a:off x="3924300" y="731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130035</xdr:rowOff>
    </xdr:from>
    <xdr:to>
      <xdr:col>19</xdr:col>
      <xdr:colOff>38100</xdr:colOff>
      <xdr:row>37</xdr:row>
      <xdr:rowOff>231635</xdr:rowOff>
    </xdr:to>
    <xdr:sp macro="" textlink="">
      <xdr:nvSpPr>
        <xdr:cNvPr id="137" name="楕円 136"/>
        <xdr:cNvSpPr/>
      </xdr:nvSpPr>
      <xdr:spPr bwMode="auto">
        <a:xfrm>
          <a:off x="3556000" y="7254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216412</xdr:rowOff>
    </xdr:from>
    <xdr:ext cx="762000" cy="259045"/>
    <xdr:sp macro="" textlink="">
      <xdr:nvSpPr>
        <xdr:cNvPr id="138" name="テキスト ボックス 137"/>
        <xdr:cNvSpPr txBox="1"/>
      </xdr:nvSpPr>
      <xdr:spPr>
        <a:xfrm>
          <a:off x="3225800" y="734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146060</xdr:rowOff>
    </xdr:from>
    <xdr:to>
      <xdr:col>15</xdr:col>
      <xdr:colOff>101600</xdr:colOff>
      <xdr:row>37</xdr:row>
      <xdr:rowOff>247660</xdr:rowOff>
    </xdr:to>
    <xdr:sp macro="" textlink="">
      <xdr:nvSpPr>
        <xdr:cNvPr id="139" name="楕円 138"/>
        <xdr:cNvSpPr/>
      </xdr:nvSpPr>
      <xdr:spPr bwMode="auto">
        <a:xfrm>
          <a:off x="2857500" y="727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232437</xdr:rowOff>
    </xdr:from>
    <xdr:ext cx="762000" cy="259045"/>
    <xdr:sp macro="" textlink="">
      <xdr:nvSpPr>
        <xdr:cNvPr id="140" name="テキスト ボックス 139"/>
        <xdr:cNvSpPr txBox="1"/>
      </xdr:nvSpPr>
      <xdr:spPr>
        <a:xfrm>
          <a:off x="2527300" y="73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18,126
17,488
38.37
7,600,967
7,317,698
243,459
4,934,479
6,715,557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136581</xdr:rowOff>
    </xdr:from>
    <xdr:to>
      <xdr:col>24</xdr:col>
      <xdr:colOff>63500</xdr:colOff>
      <xdr:row>37</xdr:row>
      <xdr:rowOff>136696</xdr:rowOff>
    </xdr:to>
    <xdr:cxnSp macro="">
      <xdr:nvCxnSpPr>
        <xdr:cNvPr id="63" name="直線コネクタ 62"/>
        <xdr:cNvCxnSpPr/>
      </xdr:nvCxnSpPr>
      <xdr:spPr>
        <a:xfrm>
          <a:off x="3797300" y="6480231"/>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136581</xdr:rowOff>
    </xdr:from>
    <xdr:to>
      <xdr:col>19</xdr:col>
      <xdr:colOff>177800</xdr:colOff>
      <xdr:row>38</xdr:row>
      <xdr:rowOff>44684</xdr:rowOff>
    </xdr:to>
    <xdr:cxnSp macro="">
      <xdr:nvCxnSpPr>
        <xdr:cNvPr id="66" name="直線コネクタ 65"/>
        <xdr:cNvCxnSpPr/>
      </xdr:nvCxnSpPr>
      <xdr:spPr>
        <a:xfrm flipV="1">
          <a:off x="2908300" y="648023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28894</xdr:rowOff>
    </xdr:from>
    <xdr:to>
      <xdr:col>15</xdr:col>
      <xdr:colOff>50800</xdr:colOff>
      <xdr:row>38</xdr:row>
      <xdr:rowOff>44684</xdr:rowOff>
    </xdr:to>
    <xdr:cxnSp macro="">
      <xdr:nvCxnSpPr>
        <xdr:cNvPr id="69" name="直線コネクタ 68"/>
        <xdr:cNvCxnSpPr/>
      </xdr:nvCxnSpPr>
      <xdr:spPr>
        <a:xfrm>
          <a:off x="2019300" y="6543994"/>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28518</xdr:rowOff>
    </xdr:from>
    <xdr:to>
      <xdr:col>10</xdr:col>
      <xdr:colOff>114300</xdr:colOff>
      <xdr:row>38</xdr:row>
      <xdr:rowOff>28894</xdr:rowOff>
    </xdr:to>
    <xdr:cxnSp macro="">
      <xdr:nvCxnSpPr>
        <xdr:cNvPr id="72" name="直線コネクタ 71"/>
        <xdr:cNvCxnSpPr/>
      </xdr:nvCxnSpPr>
      <xdr:spPr>
        <a:xfrm>
          <a:off x="1130300" y="6543618"/>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86239</xdr:rowOff>
    </xdr:from>
    <xdr:to>
      <xdr:col>6</xdr:col>
      <xdr:colOff>38100</xdr:colOff>
      <xdr:row>37</xdr:row>
      <xdr:rowOff>16389</xdr:rowOff>
    </xdr:to>
    <xdr:sp macro="" textlink="">
      <xdr:nvSpPr>
        <xdr:cNvPr id="75" name="フローチャート: 判断 74"/>
        <xdr:cNvSpPr/>
      </xdr:nvSpPr>
      <xdr:spPr>
        <a:xfrm>
          <a:off x="1079500" y="625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32916</xdr:rowOff>
    </xdr:from>
    <xdr:ext cx="534377" cy="259045"/>
    <xdr:sp macro="" textlink="">
      <xdr:nvSpPr>
        <xdr:cNvPr id="76" name="テキスト ボックス 75"/>
        <xdr:cNvSpPr txBox="1"/>
      </xdr:nvSpPr>
      <xdr:spPr>
        <a:xfrm>
          <a:off x="863111" y="60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85896</xdr:rowOff>
    </xdr:from>
    <xdr:to>
      <xdr:col>24</xdr:col>
      <xdr:colOff>114300</xdr:colOff>
      <xdr:row>38</xdr:row>
      <xdr:rowOff>16046</xdr:rowOff>
    </xdr:to>
    <xdr:sp macro="" textlink="">
      <xdr:nvSpPr>
        <xdr:cNvPr id="82" name="楕円 81"/>
        <xdr:cNvSpPr/>
      </xdr:nvSpPr>
      <xdr:spPr>
        <a:xfrm>
          <a:off x="4584700" y="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64323</xdr:rowOff>
    </xdr:from>
    <xdr:ext cx="534377" cy="259045"/>
    <xdr:sp macro="" textlink="">
      <xdr:nvSpPr>
        <xdr:cNvPr id="83" name="人件費該当値テキスト"/>
        <xdr:cNvSpPr txBox="1"/>
      </xdr:nvSpPr>
      <xdr:spPr>
        <a:xfrm>
          <a:off x="4686300" y="64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85781</xdr:rowOff>
    </xdr:from>
    <xdr:to>
      <xdr:col>20</xdr:col>
      <xdr:colOff>38100</xdr:colOff>
      <xdr:row>38</xdr:row>
      <xdr:rowOff>15931</xdr:rowOff>
    </xdr:to>
    <xdr:sp macro="" textlink="">
      <xdr:nvSpPr>
        <xdr:cNvPr id="84" name="楕円 83"/>
        <xdr:cNvSpPr/>
      </xdr:nvSpPr>
      <xdr:spPr>
        <a:xfrm>
          <a:off x="3746500" y="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7059</xdr:rowOff>
    </xdr:from>
    <xdr:ext cx="534377" cy="259045"/>
    <xdr:sp macro="" textlink="">
      <xdr:nvSpPr>
        <xdr:cNvPr id="85" name="テキスト ボックス 84"/>
        <xdr:cNvSpPr txBox="1"/>
      </xdr:nvSpPr>
      <xdr:spPr>
        <a:xfrm>
          <a:off x="3530111" y="65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165334</xdr:rowOff>
    </xdr:from>
    <xdr:to>
      <xdr:col>15</xdr:col>
      <xdr:colOff>101600</xdr:colOff>
      <xdr:row>38</xdr:row>
      <xdr:rowOff>95484</xdr:rowOff>
    </xdr:to>
    <xdr:sp macro="" textlink="">
      <xdr:nvSpPr>
        <xdr:cNvPr id="86" name="楕円 85"/>
        <xdr:cNvSpPr/>
      </xdr:nvSpPr>
      <xdr:spPr>
        <a:xfrm>
          <a:off x="2857500" y="65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86611</xdr:rowOff>
    </xdr:from>
    <xdr:ext cx="534377" cy="259045"/>
    <xdr:sp macro="" textlink="">
      <xdr:nvSpPr>
        <xdr:cNvPr id="87" name="テキスト ボックス 86"/>
        <xdr:cNvSpPr txBox="1"/>
      </xdr:nvSpPr>
      <xdr:spPr>
        <a:xfrm>
          <a:off x="2641111" y="66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149544</xdr:rowOff>
    </xdr:from>
    <xdr:to>
      <xdr:col>10</xdr:col>
      <xdr:colOff>165100</xdr:colOff>
      <xdr:row>38</xdr:row>
      <xdr:rowOff>79694</xdr:rowOff>
    </xdr:to>
    <xdr:sp macro="" textlink="">
      <xdr:nvSpPr>
        <xdr:cNvPr id="88" name="楕円 87"/>
        <xdr:cNvSpPr/>
      </xdr:nvSpPr>
      <xdr:spPr>
        <a:xfrm>
          <a:off x="1968500" y="64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70821</xdr:rowOff>
    </xdr:from>
    <xdr:ext cx="534377" cy="259045"/>
    <xdr:sp macro="" textlink="">
      <xdr:nvSpPr>
        <xdr:cNvPr id="89" name="テキスト ボックス 88"/>
        <xdr:cNvSpPr txBox="1"/>
      </xdr:nvSpPr>
      <xdr:spPr>
        <a:xfrm>
          <a:off x="1752111" y="65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149169</xdr:rowOff>
    </xdr:from>
    <xdr:to>
      <xdr:col>6</xdr:col>
      <xdr:colOff>38100</xdr:colOff>
      <xdr:row>38</xdr:row>
      <xdr:rowOff>79319</xdr:rowOff>
    </xdr:to>
    <xdr:sp macro="" textlink="">
      <xdr:nvSpPr>
        <xdr:cNvPr id="90" name="楕円 89"/>
        <xdr:cNvSpPr/>
      </xdr:nvSpPr>
      <xdr:spPr>
        <a:xfrm>
          <a:off x="1079500" y="64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70445</xdr:rowOff>
    </xdr:from>
    <xdr:ext cx="534377" cy="259045"/>
    <xdr:sp macro="" textlink="">
      <xdr:nvSpPr>
        <xdr:cNvPr id="91" name="テキスト ボックス 90"/>
        <xdr:cNvSpPr txBox="1"/>
      </xdr:nvSpPr>
      <xdr:spPr>
        <a:xfrm>
          <a:off x="863111" y="65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132438</xdr:rowOff>
    </xdr:from>
    <xdr:to>
      <xdr:col>24</xdr:col>
      <xdr:colOff>63500</xdr:colOff>
      <xdr:row>57</xdr:row>
      <xdr:rowOff>149865</xdr:rowOff>
    </xdr:to>
    <xdr:cxnSp macro="">
      <xdr:nvCxnSpPr>
        <xdr:cNvPr id="120" name="直線コネクタ 119"/>
        <xdr:cNvCxnSpPr/>
      </xdr:nvCxnSpPr>
      <xdr:spPr>
        <a:xfrm flipV="1">
          <a:off x="3797300" y="9905088"/>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142390</xdr:rowOff>
    </xdr:from>
    <xdr:to>
      <xdr:col>19</xdr:col>
      <xdr:colOff>177800</xdr:colOff>
      <xdr:row>57</xdr:row>
      <xdr:rowOff>149865</xdr:rowOff>
    </xdr:to>
    <xdr:cxnSp macro="">
      <xdr:nvCxnSpPr>
        <xdr:cNvPr id="123" name="直線コネクタ 122"/>
        <xdr:cNvCxnSpPr/>
      </xdr:nvCxnSpPr>
      <xdr:spPr>
        <a:xfrm>
          <a:off x="2908300" y="991504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142390</xdr:rowOff>
    </xdr:from>
    <xdr:to>
      <xdr:col>15</xdr:col>
      <xdr:colOff>50800</xdr:colOff>
      <xdr:row>57</xdr:row>
      <xdr:rowOff>151046</xdr:rowOff>
    </xdr:to>
    <xdr:cxnSp macro="">
      <xdr:nvCxnSpPr>
        <xdr:cNvPr id="126" name="直線コネクタ 125"/>
        <xdr:cNvCxnSpPr/>
      </xdr:nvCxnSpPr>
      <xdr:spPr>
        <a:xfrm flipV="1">
          <a:off x="2019300" y="9915040"/>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151046</xdr:rowOff>
    </xdr:from>
    <xdr:to>
      <xdr:col>10</xdr:col>
      <xdr:colOff>114300</xdr:colOff>
      <xdr:row>58</xdr:row>
      <xdr:rowOff>2113</xdr:rowOff>
    </xdr:to>
    <xdr:cxnSp macro="">
      <xdr:nvCxnSpPr>
        <xdr:cNvPr id="129" name="直線コネクタ 128"/>
        <xdr:cNvCxnSpPr/>
      </xdr:nvCxnSpPr>
      <xdr:spPr>
        <a:xfrm flipV="1">
          <a:off x="1130300" y="9923696"/>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79063</xdr:rowOff>
    </xdr:from>
    <xdr:to>
      <xdr:col>6</xdr:col>
      <xdr:colOff>38100</xdr:colOff>
      <xdr:row>58</xdr:row>
      <xdr:rowOff>9213</xdr:rowOff>
    </xdr:to>
    <xdr:sp macro="" textlink="">
      <xdr:nvSpPr>
        <xdr:cNvPr id="132" name="フローチャート: 判断 131"/>
        <xdr:cNvSpPr/>
      </xdr:nvSpPr>
      <xdr:spPr>
        <a:xfrm>
          <a:off x="1079500" y="985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25740</xdr:rowOff>
    </xdr:from>
    <xdr:ext cx="534377" cy="259045"/>
    <xdr:sp macro="" textlink="">
      <xdr:nvSpPr>
        <xdr:cNvPr id="133" name="テキスト ボックス 132"/>
        <xdr:cNvSpPr txBox="1"/>
      </xdr:nvSpPr>
      <xdr:spPr>
        <a:xfrm>
          <a:off x="863111" y="96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81638</xdr:rowOff>
    </xdr:from>
    <xdr:to>
      <xdr:col>24</xdr:col>
      <xdr:colOff>114300</xdr:colOff>
      <xdr:row>58</xdr:row>
      <xdr:rowOff>11788</xdr:rowOff>
    </xdr:to>
    <xdr:sp macro="" textlink="">
      <xdr:nvSpPr>
        <xdr:cNvPr id="139" name="楕円 138"/>
        <xdr:cNvSpPr/>
      </xdr:nvSpPr>
      <xdr:spPr>
        <a:xfrm>
          <a:off x="4584700" y="98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168015</xdr:rowOff>
    </xdr:from>
    <xdr:ext cx="534377" cy="259045"/>
    <xdr:sp macro="" textlink="">
      <xdr:nvSpPr>
        <xdr:cNvPr id="140" name="物件費該当値テキスト"/>
        <xdr:cNvSpPr txBox="1"/>
      </xdr:nvSpPr>
      <xdr:spPr>
        <a:xfrm>
          <a:off x="4686300" y="97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99065</xdr:rowOff>
    </xdr:from>
    <xdr:to>
      <xdr:col>20</xdr:col>
      <xdr:colOff>38100</xdr:colOff>
      <xdr:row>58</xdr:row>
      <xdr:rowOff>29215</xdr:rowOff>
    </xdr:to>
    <xdr:sp macro="" textlink="">
      <xdr:nvSpPr>
        <xdr:cNvPr id="141" name="楕円 140"/>
        <xdr:cNvSpPr/>
      </xdr:nvSpPr>
      <xdr:spPr>
        <a:xfrm>
          <a:off x="3746500" y="987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20342</xdr:rowOff>
    </xdr:from>
    <xdr:ext cx="534377" cy="259045"/>
    <xdr:sp macro="" textlink="">
      <xdr:nvSpPr>
        <xdr:cNvPr id="142" name="テキスト ボックス 141"/>
        <xdr:cNvSpPr txBox="1"/>
      </xdr:nvSpPr>
      <xdr:spPr>
        <a:xfrm>
          <a:off x="3530111" y="99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91590</xdr:rowOff>
    </xdr:from>
    <xdr:to>
      <xdr:col>15</xdr:col>
      <xdr:colOff>101600</xdr:colOff>
      <xdr:row>58</xdr:row>
      <xdr:rowOff>21740</xdr:rowOff>
    </xdr:to>
    <xdr:sp macro="" textlink="">
      <xdr:nvSpPr>
        <xdr:cNvPr id="143" name="楕円 142"/>
        <xdr:cNvSpPr/>
      </xdr:nvSpPr>
      <xdr:spPr>
        <a:xfrm>
          <a:off x="2857500" y="98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12867</xdr:rowOff>
    </xdr:from>
    <xdr:ext cx="534377" cy="259045"/>
    <xdr:sp macro="" textlink="">
      <xdr:nvSpPr>
        <xdr:cNvPr id="144" name="テキスト ボックス 143"/>
        <xdr:cNvSpPr txBox="1"/>
      </xdr:nvSpPr>
      <xdr:spPr>
        <a:xfrm>
          <a:off x="2641111" y="99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100246</xdr:rowOff>
    </xdr:from>
    <xdr:to>
      <xdr:col>10</xdr:col>
      <xdr:colOff>165100</xdr:colOff>
      <xdr:row>58</xdr:row>
      <xdr:rowOff>30396</xdr:rowOff>
    </xdr:to>
    <xdr:sp macro="" textlink="">
      <xdr:nvSpPr>
        <xdr:cNvPr id="145" name="楕円 144"/>
        <xdr:cNvSpPr/>
      </xdr:nvSpPr>
      <xdr:spPr>
        <a:xfrm>
          <a:off x="1968500" y="98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21523</xdr:rowOff>
    </xdr:from>
    <xdr:ext cx="534377" cy="259045"/>
    <xdr:sp macro="" textlink="">
      <xdr:nvSpPr>
        <xdr:cNvPr id="146" name="テキスト ボックス 145"/>
        <xdr:cNvSpPr txBox="1"/>
      </xdr:nvSpPr>
      <xdr:spPr>
        <a:xfrm>
          <a:off x="1752111" y="99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122763</xdr:rowOff>
    </xdr:from>
    <xdr:to>
      <xdr:col>6</xdr:col>
      <xdr:colOff>38100</xdr:colOff>
      <xdr:row>58</xdr:row>
      <xdr:rowOff>52913</xdr:rowOff>
    </xdr:to>
    <xdr:sp macro="" textlink="">
      <xdr:nvSpPr>
        <xdr:cNvPr id="147" name="楕円 146"/>
        <xdr:cNvSpPr/>
      </xdr:nvSpPr>
      <xdr:spPr>
        <a:xfrm>
          <a:off x="1079500" y="98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44040</xdr:rowOff>
    </xdr:from>
    <xdr:ext cx="534377" cy="259045"/>
    <xdr:sp macro="" textlink="">
      <xdr:nvSpPr>
        <xdr:cNvPr id="148" name="テキスト ボックス 147"/>
        <xdr:cNvSpPr txBox="1"/>
      </xdr:nvSpPr>
      <xdr:spPr>
        <a:xfrm>
          <a:off x="863111" y="998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121686</xdr:rowOff>
    </xdr:from>
    <xdr:to>
      <xdr:col>24</xdr:col>
      <xdr:colOff>63500</xdr:colOff>
      <xdr:row>77</xdr:row>
      <xdr:rowOff>146969</xdr:rowOff>
    </xdr:to>
    <xdr:cxnSp macro="">
      <xdr:nvCxnSpPr>
        <xdr:cNvPr id="175" name="直線コネクタ 174"/>
        <xdr:cNvCxnSpPr/>
      </xdr:nvCxnSpPr>
      <xdr:spPr>
        <a:xfrm flipV="1">
          <a:off x="3797300" y="13323336"/>
          <a:ext cx="8382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146969</xdr:rowOff>
    </xdr:from>
    <xdr:to>
      <xdr:col>19</xdr:col>
      <xdr:colOff>177800</xdr:colOff>
      <xdr:row>77</xdr:row>
      <xdr:rowOff>156159</xdr:rowOff>
    </xdr:to>
    <xdr:cxnSp macro="">
      <xdr:nvCxnSpPr>
        <xdr:cNvPr id="178" name="直線コネクタ 177"/>
        <xdr:cNvCxnSpPr/>
      </xdr:nvCxnSpPr>
      <xdr:spPr>
        <a:xfrm flipV="1">
          <a:off x="2908300" y="13348619"/>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148386</xdr:rowOff>
    </xdr:from>
    <xdr:to>
      <xdr:col>15</xdr:col>
      <xdr:colOff>50800</xdr:colOff>
      <xdr:row>77</xdr:row>
      <xdr:rowOff>156159</xdr:rowOff>
    </xdr:to>
    <xdr:cxnSp macro="">
      <xdr:nvCxnSpPr>
        <xdr:cNvPr id="181" name="直線コネクタ 180"/>
        <xdr:cNvCxnSpPr/>
      </xdr:nvCxnSpPr>
      <xdr:spPr>
        <a:xfrm>
          <a:off x="2019300" y="1335003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148386</xdr:rowOff>
    </xdr:from>
    <xdr:to>
      <xdr:col>10</xdr:col>
      <xdr:colOff>114300</xdr:colOff>
      <xdr:row>78</xdr:row>
      <xdr:rowOff>5054</xdr:rowOff>
    </xdr:to>
    <xdr:cxnSp macro="">
      <xdr:nvCxnSpPr>
        <xdr:cNvPr id="184" name="直線コネクタ 183"/>
        <xdr:cNvCxnSpPr/>
      </xdr:nvCxnSpPr>
      <xdr:spPr>
        <a:xfrm flipV="1">
          <a:off x="1130300" y="1335003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132700</xdr:rowOff>
    </xdr:from>
    <xdr:to>
      <xdr:col>6</xdr:col>
      <xdr:colOff>38100</xdr:colOff>
      <xdr:row>77</xdr:row>
      <xdr:rowOff>62850</xdr:rowOff>
    </xdr:to>
    <xdr:sp macro="" textlink="">
      <xdr:nvSpPr>
        <xdr:cNvPr id="187" name="フローチャート: 判断 186"/>
        <xdr:cNvSpPr/>
      </xdr:nvSpPr>
      <xdr:spPr>
        <a:xfrm>
          <a:off x="1079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79377</xdr:rowOff>
    </xdr:from>
    <xdr:ext cx="469744" cy="259045"/>
    <xdr:sp macro="" textlink="">
      <xdr:nvSpPr>
        <xdr:cNvPr id="188" name="テキスト ボックス 187"/>
        <xdr:cNvSpPr txBox="1"/>
      </xdr:nvSpPr>
      <xdr:spPr>
        <a:xfrm>
          <a:off x="895428"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70886</xdr:rowOff>
    </xdr:from>
    <xdr:to>
      <xdr:col>24</xdr:col>
      <xdr:colOff>114300</xdr:colOff>
      <xdr:row>78</xdr:row>
      <xdr:rowOff>1036</xdr:rowOff>
    </xdr:to>
    <xdr:sp macro="" textlink="">
      <xdr:nvSpPr>
        <xdr:cNvPr id="194" name="楕円 193"/>
        <xdr:cNvSpPr/>
      </xdr:nvSpPr>
      <xdr:spPr>
        <a:xfrm>
          <a:off x="4584700" y="132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49313</xdr:rowOff>
    </xdr:from>
    <xdr:ext cx="469744" cy="259045"/>
    <xdr:sp macro="" textlink="">
      <xdr:nvSpPr>
        <xdr:cNvPr id="195" name="維持補修費該当値テキスト"/>
        <xdr:cNvSpPr txBox="1"/>
      </xdr:nvSpPr>
      <xdr:spPr>
        <a:xfrm>
          <a:off x="4686300" y="1325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96169</xdr:rowOff>
    </xdr:from>
    <xdr:to>
      <xdr:col>20</xdr:col>
      <xdr:colOff>38100</xdr:colOff>
      <xdr:row>78</xdr:row>
      <xdr:rowOff>26319</xdr:rowOff>
    </xdr:to>
    <xdr:sp macro="" textlink="">
      <xdr:nvSpPr>
        <xdr:cNvPr id="196" name="楕円 195"/>
        <xdr:cNvSpPr/>
      </xdr:nvSpPr>
      <xdr:spPr>
        <a:xfrm>
          <a:off x="3746500" y="13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17446</xdr:rowOff>
    </xdr:from>
    <xdr:ext cx="469744" cy="259045"/>
    <xdr:sp macro="" textlink="">
      <xdr:nvSpPr>
        <xdr:cNvPr id="197" name="テキスト ボックス 196"/>
        <xdr:cNvSpPr txBox="1"/>
      </xdr:nvSpPr>
      <xdr:spPr>
        <a:xfrm>
          <a:off x="3562428" y="133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105359</xdr:rowOff>
    </xdr:from>
    <xdr:to>
      <xdr:col>15</xdr:col>
      <xdr:colOff>101600</xdr:colOff>
      <xdr:row>78</xdr:row>
      <xdr:rowOff>35509</xdr:rowOff>
    </xdr:to>
    <xdr:sp macro="" textlink="">
      <xdr:nvSpPr>
        <xdr:cNvPr id="198" name="楕円 197"/>
        <xdr:cNvSpPr/>
      </xdr:nvSpPr>
      <xdr:spPr>
        <a:xfrm>
          <a:off x="2857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26636</xdr:rowOff>
    </xdr:from>
    <xdr:ext cx="469744" cy="259045"/>
    <xdr:sp macro="" textlink="">
      <xdr:nvSpPr>
        <xdr:cNvPr id="199" name="テキスト ボックス 198"/>
        <xdr:cNvSpPr txBox="1"/>
      </xdr:nvSpPr>
      <xdr:spPr>
        <a:xfrm>
          <a:off x="2673428"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97586</xdr:rowOff>
    </xdr:from>
    <xdr:to>
      <xdr:col>10</xdr:col>
      <xdr:colOff>165100</xdr:colOff>
      <xdr:row>78</xdr:row>
      <xdr:rowOff>27736</xdr:rowOff>
    </xdr:to>
    <xdr:sp macro="" textlink="">
      <xdr:nvSpPr>
        <xdr:cNvPr id="200" name="楕円 199"/>
        <xdr:cNvSpPr/>
      </xdr:nvSpPr>
      <xdr:spPr>
        <a:xfrm>
          <a:off x="1968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18863</xdr:rowOff>
    </xdr:from>
    <xdr:ext cx="469744" cy="259045"/>
    <xdr:sp macro="" textlink="">
      <xdr:nvSpPr>
        <xdr:cNvPr id="201" name="テキスト ボックス 200"/>
        <xdr:cNvSpPr txBox="1"/>
      </xdr:nvSpPr>
      <xdr:spPr>
        <a:xfrm>
          <a:off x="1784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125704</xdr:rowOff>
    </xdr:from>
    <xdr:to>
      <xdr:col>6</xdr:col>
      <xdr:colOff>38100</xdr:colOff>
      <xdr:row>78</xdr:row>
      <xdr:rowOff>55854</xdr:rowOff>
    </xdr:to>
    <xdr:sp macro="" textlink="">
      <xdr:nvSpPr>
        <xdr:cNvPr id="202" name="楕円 201"/>
        <xdr:cNvSpPr/>
      </xdr:nvSpPr>
      <xdr:spPr>
        <a:xfrm>
          <a:off x="1079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46981</xdr:rowOff>
    </xdr:from>
    <xdr:ext cx="469744" cy="259045"/>
    <xdr:sp macro="" textlink="">
      <xdr:nvSpPr>
        <xdr:cNvPr id="203" name="テキスト ボックス 202"/>
        <xdr:cNvSpPr txBox="1"/>
      </xdr:nvSpPr>
      <xdr:spPr>
        <a:xfrm>
          <a:off x="895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19963</xdr:rowOff>
    </xdr:from>
    <xdr:to>
      <xdr:col>24</xdr:col>
      <xdr:colOff>63500</xdr:colOff>
      <xdr:row>99</xdr:row>
      <xdr:rowOff>23848</xdr:rowOff>
    </xdr:to>
    <xdr:cxnSp macro="">
      <xdr:nvCxnSpPr>
        <xdr:cNvPr id="235" name="直線コネクタ 234"/>
        <xdr:cNvCxnSpPr/>
      </xdr:nvCxnSpPr>
      <xdr:spPr>
        <a:xfrm>
          <a:off x="3797300" y="16993513"/>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154347</xdr:rowOff>
    </xdr:from>
    <xdr:to>
      <xdr:col>19</xdr:col>
      <xdr:colOff>177800</xdr:colOff>
      <xdr:row>99</xdr:row>
      <xdr:rowOff>19963</xdr:rowOff>
    </xdr:to>
    <xdr:cxnSp macro="">
      <xdr:nvCxnSpPr>
        <xdr:cNvPr id="238" name="直線コネクタ 237"/>
        <xdr:cNvCxnSpPr/>
      </xdr:nvCxnSpPr>
      <xdr:spPr>
        <a:xfrm>
          <a:off x="2908300" y="16956447"/>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154347</xdr:rowOff>
    </xdr:from>
    <xdr:to>
      <xdr:col>15</xdr:col>
      <xdr:colOff>50800</xdr:colOff>
      <xdr:row>99</xdr:row>
      <xdr:rowOff>49991</xdr:rowOff>
    </xdr:to>
    <xdr:cxnSp macro="">
      <xdr:nvCxnSpPr>
        <xdr:cNvPr id="241" name="直線コネクタ 240"/>
        <xdr:cNvCxnSpPr/>
      </xdr:nvCxnSpPr>
      <xdr:spPr>
        <a:xfrm flipV="1">
          <a:off x="2019300" y="16956447"/>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20958</xdr:rowOff>
    </xdr:from>
    <xdr:to>
      <xdr:col>10</xdr:col>
      <xdr:colOff>114300</xdr:colOff>
      <xdr:row>99</xdr:row>
      <xdr:rowOff>49991</xdr:rowOff>
    </xdr:to>
    <xdr:cxnSp macro="">
      <xdr:nvCxnSpPr>
        <xdr:cNvPr id="244" name="直線コネクタ 243"/>
        <xdr:cNvCxnSpPr/>
      </xdr:nvCxnSpPr>
      <xdr:spPr>
        <a:xfrm>
          <a:off x="1130300" y="1699450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150899</xdr:rowOff>
    </xdr:from>
    <xdr:to>
      <xdr:col>6</xdr:col>
      <xdr:colOff>38100</xdr:colOff>
      <xdr:row>97</xdr:row>
      <xdr:rowOff>81049</xdr:rowOff>
    </xdr:to>
    <xdr:sp macro="" textlink="">
      <xdr:nvSpPr>
        <xdr:cNvPr id="247" name="フローチャート: 判断 246"/>
        <xdr:cNvSpPr/>
      </xdr:nvSpPr>
      <xdr:spPr>
        <a:xfrm>
          <a:off x="1079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97576</xdr:rowOff>
    </xdr:from>
    <xdr:ext cx="534377" cy="259045"/>
    <xdr:sp macro="" textlink="">
      <xdr:nvSpPr>
        <xdr:cNvPr id="248" name="テキスト ボックス 247"/>
        <xdr:cNvSpPr txBox="1"/>
      </xdr:nvSpPr>
      <xdr:spPr>
        <a:xfrm>
          <a:off x="863111" y="163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144498</xdr:rowOff>
    </xdr:from>
    <xdr:to>
      <xdr:col>24</xdr:col>
      <xdr:colOff>114300</xdr:colOff>
      <xdr:row>99</xdr:row>
      <xdr:rowOff>74648</xdr:rowOff>
    </xdr:to>
    <xdr:sp macro="" textlink="">
      <xdr:nvSpPr>
        <xdr:cNvPr id="254" name="楕円 253"/>
        <xdr:cNvSpPr/>
      </xdr:nvSpPr>
      <xdr:spPr>
        <a:xfrm>
          <a:off x="4584700" y="169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59425</xdr:rowOff>
    </xdr:from>
    <xdr:ext cx="534377" cy="259045"/>
    <xdr:sp macro="" textlink="">
      <xdr:nvSpPr>
        <xdr:cNvPr id="255" name="扶助費該当値テキスト"/>
        <xdr:cNvSpPr txBox="1"/>
      </xdr:nvSpPr>
      <xdr:spPr>
        <a:xfrm>
          <a:off x="4686300" y="168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140613</xdr:rowOff>
    </xdr:from>
    <xdr:to>
      <xdr:col>20</xdr:col>
      <xdr:colOff>38100</xdr:colOff>
      <xdr:row>99</xdr:row>
      <xdr:rowOff>70763</xdr:rowOff>
    </xdr:to>
    <xdr:sp macro="" textlink="">
      <xdr:nvSpPr>
        <xdr:cNvPr id="256" name="楕円 255"/>
        <xdr:cNvSpPr/>
      </xdr:nvSpPr>
      <xdr:spPr>
        <a:xfrm>
          <a:off x="3746500" y="16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61890</xdr:rowOff>
    </xdr:from>
    <xdr:ext cx="534377" cy="259045"/>
    <xdr:sp macro="" textlink="">
      <xdr:nvSpPr>
        <xdr:cNvPr id="257" name="テキスト ボックス 256"/>
        <xdr:cNvSpPr txBox="1"/>
      </xdr:nvSpPr>
      <xdr:spPr>
        <a:xfrm>
          <a:off x="3530111" y="170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103547</xdr:rowOff>
    </xdr:from>
    <xdr:to>
      <xdr:col>15</xdr:col>
      <xdr:colOff>101600</xdr:colOff>
      <xdr:row>99</xdr:row>
      <xdr:rowOff>33697</xdr:rowOff>
    </xdr:to>
    <xdr:sp macro="" textlink="">
      <xdr:nvSpPr>
        <xdr:cNvPr id="258" name="楕円 257"/>
        <xdr:cNvSpPr/>
      </xdr:nvSpPr>
      <xdr:spPr>
        <a:xfrm>
          <a:off x="2857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24824</xdr:rowOff>
    </xdr:from>
    <xdr:ext cx="534377" cy="259045"/>
    <xdr:sp macro="" textlink="">
      <xdr:nvSpPr>
        <xdr:cNvPr id="259" name="テキスト ボックス 258"/>
        <xdr:cNvSpPr txBox="1"/>
      </xdr:nvSpPr>
      <xdr:spPr>
        <a:xfrm>
          <a:off x="2641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170641</xdr:rowOff>
    </xdr:from>
    <xdr:to>
      <xdr:col>10</xdr:col>
      <xdr:colOff>165100</xdr:colOff>
      <xdr:row>99</xdr:row>
      <xdr:rowOff>100791</xdr:rowOff>
    </xdr:to>
    <xdr:sp macro="" textlink="">
      <xdr:nvSpPr>
        <xdr:cNvPr id="260" name="楕円 259"/>
        <xdr:cNvSpPr/>
      </xdr:nvSpPr>
      <xdr:spPr>
        <a:xfrm>
          <a:off x="1968500" y="169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91918</xdr:rowOff>
    </xdr:from>
    <xdr:ext cx="534377" cy="259045"/>
    <xdr:sp macro="" textlink="">
      <xdr:nvSpPr>
        <xdr:cNvPr id="261" name="テキスト ボックス 260"/>
        <xdr:cNvSpPr txBox="1"/>
      </xdr:nvSpPr>
      <xdr:spPr>
        <a:xfrm>
          <a:off x="1752111" y="170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141608</xdr:rowOff>
    </xdr:from>
    <xdr:to>
      <xdr:col>6</xdr:col>
      <xdr:colOff>38100</xdr:colOff>
      <xdr:row>99</xdr:row>
      <xdr:rowOff>71758</xdr:rowOff>
    </xdr:to>
    <xdr:sp macro="" textlink="">
      <xdr:nvSpPr>
        <xdr:cNvPr id="262" name="楕円 261"/>
        <xdr:cNvSpPr/>
      </xdr:nvSpPr>
      <xdr:spPr>
        <a:xfrm>
          <a:off x="1079500" y="16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62885</xdr:rowOff>
    </xdr:from>
    <xdr:ext cx="534377" cy="259045"/>
    <xdr:sp macro="" textlink="">
      <xdr:nvSpPr>
        <xdr:cNvPr id="263" name="テキスト ボックス 262"/>
        <xdr:cNvSpPr txBox="1"/>
      </xdr:nvSpPr>
      <xdr:spPr>
        <a:xfrm>
          <a:off x="863111" y="170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140633</xdr:rowOff>
    </xdr:from>
    <xdr:to>
      <xdr:col>55</xdr:col>
      <xdr:colOff>0</xdr:colOff>
      <xdr:row>36</xdr:row>
      <xdr:rowOff>146777</xdr:rowOff>
    </xdr:to>
    <xdr:cxnSp macro="">
      <xdr:nvCxnSpPr>
        <xdr:cNvPr id="290" name="直線コネクタ 289"/>
        <xdr:cNvCxnSpPr/>
      </xdr:nvCxnSpPr>
      <xdr:spPr>
        <a:xfrm flipV="1">
          <a:off x="9639300" y="6312833"/>
          <a:ext cx="8382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146777</xdr:rowOff>
    </xdr:from>
    <xdr:to>
      <xdr:col>50</xdr:col>
      <xdr:colOff>114300</xdr:colOff>
      <xdr:row>36</xdr:row>
      <xdr:rowOff>160681</xdr:rowOff>
    </xdr:to>
    <xdr:cxnSp macro="">
      <xdr:nvCxnSpPr>
        <xdr:cNvPr id="293" name="直線コネクタ 292"/>
        <xdr:cNvCxnSpPr/>
      </xdr:nvCxnSpPr>
      <xdr:spPr>
        <a:xfrm flipV="1">
          <a:off x="8750300" y="6318977"/>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160681</xdr:rowOff>
    </xdr:from>
    <xdr:to>
      <xdr:col>45</xdr:col>
      <xdr:colOff>177800</xdr:colOff>
      <xdr:row>36</xdr:row>
      <xdr:rowOff>166780</xdr:rowOff>
    </xdr:to>
    <xdr:cxnSp macro="">
      <xdr:nvCxnSpPr>
        <xdr:cNvPr id="296" name="直線コネクタ 295"/>
        <xdr:cNvCxnSpPr/>
      </xdr:nvCxnSpPr>
      <xdr:spPr>
        <a:xfrm flipV="1">
          <a:off x="7861300" y="6332881"/>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146041</xdr:rowOff>
    </xdr:from>
    <xdr:to>
      <xdr:col>41</xdr:col>
      <xdr:colOff>50800</xdr:colOff>
      <xdr:row>36</xdr:row>
      <xdr:rowOff>166780</xdr:rowOff>
    </xdr:to>
    <xdr:cxnSp macro="">
      <xdr:nvCxnSpPr>
        <xdr:cNvPr id="299" name="直線コネクタ 298"/>
        <xdr:cNvCxnSpPr/>
      </xdr:nvCxnSpPr>
      <xdr:spPr>
        <a:xfrm>
          <a:off x="6972300" y="6318241"/>
          <a:ext cx="8890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160859</xdr:rowOff>
    </xdr:from>
    <xdr:to>
      <xdr:col>36</xdr:col>
      <xdr:colOff>165100</xdr:colOff>
      <xdr:row>37</xdr:row>
      <xdr:rowOff>91009</xdr:rowOff>
    </xdr:to>
    <xdr:sp macro="" textlink="">
      <xdr:nvSpPr>
        <xdr:cNvPr id="302" name="フローチャート: 判断 301"/>
        <xdr:cNvSpPr/>
      </xdr:nvSpPr>
      <xdr:spPr>
        <a:xfrm>
          <a:off x="6921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82136</xdr:rowOff>
    </xdr:from>
    <xdr:ext cx="534377" cy="259045"/>
    <xdr:sp macro="" textlink="">
      <xdr:nvSpPr>
        <xdr:cNvPr id="303" name="テキスト ボックス 302"/>
        <xdr:cNvSpPr txBox="1"/>
      </xdr:nvSpPr>
      <xdr:spPr>
        <a:xfrm>
          <a:off x="6705111" y="64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89833</xdr:rowOff>
    </xdr:from>
    <xdr:to>
      <xdr:col>55</xdr:col>
      <xdr:colOff>50800</xdr:colOff>
      <xdr:row>37</xdr:row>
      <xdr:rowOff>19983</xdr:rowOff>
    </xdr:to>
    <xdr:sp macro="" textlink="">
      <xdr:nvSpPr>
        <xdr:cNvPr id="309" name="楕円 308"/>
        <xdr:cNvSpPr/>
      </xdr:nvSpPr>
      <xdr:spPr>
        <a:xfrm>
          <a:off x="10426700" y="6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68260</xdr:rowOff>
    </xdr:from>
    <xdr:ext cx="534377" cy="259045"/>
    <xdr:sp macro="" textlink="">
      <xdr:nvSpPr>
        <xdr:cNvPr id="310" name="補助費等該当値テキスト"/>
        <xdr:cNvSpPr txBox="1"/>
      </xdr:nvSpPr>
      <xdr:spPr>
        <a:xfrm>
          <a:off x="10528300" y="62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95977</xdr:rowOff>
    </xdr:from>
    <xdr:to>
      <xdr:col>50</xdr:col>
      <xdr:colOff>165100</xdr:colOff>
      <xdr:row>37</xdr:row>
      <xdr:rowOff>26127</xdr:rowOff>
    </xdr:to>
    <xdr:sp macro="" textlink="">
      <xdr:nvSpPr>
        <xdr:cNvPr id="311" name="楕円 310"/>
        <xdr:cNvSpPr/>
      </xdr:nvSpPr>
      <xdr:spPr>
        <a:xfrm>
          <a:off x="9588500" y="62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17254</xdr:rowOff>
    </xdr:from>
    <xdr:ext cx="534377" cy="259045"/>
    <xdr:sp macro="" textlink="">
      <xdr:nvSpPr>
        <xdr:cNvPr id="312" name="テキスト ボックス 311"/>
        <xdr:cNvSpPr txBox="1"/>
      </xdr:nvSpPr>
      <xdr:spPr>
        <a:xfrm>
          <a:off x="9372111" y="636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109881</xdr:rowOff>
    </xdr:from>
    <xdr:to>
      <xdr:col>46</xdr:col>
      <xdr:colOff>38100</xdr:colOff>
      <xdr:row>37</xdr:row>
      <xdr:rowOff>40031</xdr:rowOff>
    </xdr:to>
    <xdr:sp macro="" textlink="">
      <xdr:nvSpPr>
        <xdr:cNvPr id="313" name="楕円 312"/>
        <xdr:cNvSpPr/>
      </xdr:nvSpPr>
      <xdr:spPr>
        <a:xfrm>
          <a:off x="8699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31158</xdr:rowOff>
    </xdr:from>
    <xdr:ext cx="534377" cy="259045"/>
    <xdr:sp macro="" textlink="">
      <xdr:nvSpPr>
        <xdr:cNvPr id="314" name="テキスト ボックス 313"/>
        <xdr:cNvSpPr txBox="1"/>
      </xdr:nvSpPr>
      <xdr:spPr>
        <a:xfrm>
          <a:off x="8483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115980</xdr:rowOff>
    </xdr:from>
    <xdr:to>
      <xdr:col>41</xdr:col>
      <xdr:colOff>101600</xdr:colOff>
      <xdr:row>37</xdr:row>
      <xdr:rowOff>46130</xdr:rowOff>
    </xdr:to>
    <xdr:sp macro="" textlink="">
      <xdr:nvSpPr>
        <xdr:cNvPr id="315" name="楕円 314"/>
        <xdr:cNvSpPr/>
      </xdr:nvSpPr>
      <xdr:spPr>
        <a:xfrm>
          <a:off x="7810500" y="62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37257</xdr:rowOff>
    </xdr:from>
    <xdr:ext cx="534377" cy="259045"/>
    <xdr:sp macro="" textlink="">
      <xdr:nvSpPr>
        <xdr:cNvPr id="316" name="テキスト ボックス 315"/>
        <xdr:cNvSpPr txBox="1"/>
      </xdr:nvSpPr>
      <xdr:spPr>
        <a:xfrm>
          <a:off x="7594111" y="63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95241</xdr:rowOff>
    </xdr:from>
    <xdr:to>
      <xdr:col>36</xdr:col>
      <xdr:colOff>165100</xdr:colOff>
      <xdr:row>37</xdr:row>
      <xdr:rowOff>25391</xdr:rowOff>
    </xdr:to>
    <xdr:sp macro="" textlink="">
      <xdr:nvSpPr>
        <xdr:cNvPr id="317" name="楕円 316"/>
        <xdr:cNvSpPr/>
      </xdr:nvSpPr>
      <xdr:spPr>
        <a:xfrm>
          <a:off x="6921500" y="62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41918</xdr:rowOff>
    </xdr:from>
    <xdr:ext cx="534377" cy="259045"/>
    <xdr:sp macro="" textlink="">
      <xdr:nvSpPr>
        <xdr:cNvPr id="318" name="テキスト ボックス 317"/>
        <xdr:cNvSpPr txBox="1"/>
      </xdr:nvSpPr>
      <xdr:spPr>
        <a:xfrm>
          <a:off x="6705111" y="604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17357</xdr:rowOff>
    </xdr:from>
    <xdr:to>
      <xdr:col>55</xdr:col>
      <xdr:colOff>0</xdr:colOff>
      <xdr:row>58</xdr:row>
      <xdr:rowOff>44245</xdr:rowOff>
    </xdr:to>
    <xdr:cxnSp macro="">
      <xdr:nvCxnSpPr>
        <xdr:cNvPr id="347" name="直線コネクタ 346"/>
        <xdr:cNvCxnSpPr/>
      </xdr:nvCxnSpPr>
      <xdr:spPr>
        <a:xfrm>
          <a:off x="9639300" y="9961457"/>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17357</xdr:rowOff>
    </xdr:from>
    <xdr:to>
      <xdr:col>50</xdr:col>
      <xdr:colOff>114300</xdr:colOff>
      <xdr:row>58</xdr:row>
      <xdr:rowOff>24387</xdr:rowOff>
    </xdr:to>
    <xdr:cxnSp macro="">
      <xdr:nvCxnSpPr>
        <xdr:cNvPr id="350" name="直線コネクタ 349"/>
        <xdr:cNvCxnSpPr/>
      </xdr:nvCxnSpPr>
      <xdr:spPr>
        <a:xfrm flipV="1">
          <a:off x="8750300" y="9961457"/>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137254</xdr:rowOff>
    </xdr:from>
    <xdr:to>
      <xdr:col>45</xdr:col>
      <xdr:colOff>177800</xdr:colOff>
      <xdr:row>58</xdr:row>
      <xdr:rowOff>24387</xdr:rowOff>
    </xdr:to>
    <xdr:cxnSp macro="">
      <xdr:nvCxnSpPr>
        <xdr:cNvPr id="353" name="直線コネクタ 352"/>
        <xdr:cNvCxnSpPr/>
      </xdr:nvCxnSpPr>
      <xdr:spPr>
        <a:xfrm>
          <a:off x="7861300" y="9909904"/>
          <a:ext cx="889000" cy="5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137254</xdr:rowOff>
    </xdr:from>
    <xdr:to>
      <xdr:col>41</xdr:col>
      <xdr:colOff>50800</xdr:colOff>
      <xdr:row>58</xdr:row>
      <xdr:rowOff>55598</xdr:rowOff>
    </xdr:to>
    <xdr:cxnSp macro="">
      <xdr:nvCxnSpPr>
        <xdr:cNvPr id="356" name="直線コネクタ 355"/>
        <xdr:cNvCxnSpPr/>
      </xdr:nvCxnSpPr>
      <xdr:spPr>
        <a:xfrm flipV="1">
          <a:off x="6972300" y="9909904"/>
          <a:ext cx="889000" cy="8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37252</xdr:rowOff>
    </xdr:from>
    <xdr:to>
      <xdr:col>36</xdr:col>
      <xdr:colOff>165100</xdr:colOff>
      <xdr:row>57</xdr:row>
      <xdr:rowOff>138852</xdr:rowOff>
    </xdr:to>
    <xdr:sp macro="" textlink="">
      <xdr:nvSpPr>
        <xdr:cNvPr id="359" name="フローチャート: 判断 358"/>
        <xdr:cNvSpPr/>
      </xdr:nvSpPr>
      <xdr:spPr>
        <a:xfrm>
          <a:off x="6921500" y="980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155379</xdr:rowOff>
    </xdr:from>
    <xdr:ext cx="534377" cy="259045"/>
    <xdr:sp macro="" textlink="">
      <xdr:nvSpPr>
        <xdr:cNvPr id="360" name="テキスト ボックス 359"/>
        <xdr:cNvSpPr txBox="1"/>
      </xdr:nvSpPr>
      <xdr:spPr>
        <a:xfrm>
          <a:off x="6705111" y="95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164895</xdr:rowOff>
    </xdr:from>
    <xdr:to>
      <xdr:col>55</xdr:col>
      <xdr:colOff>50800</xdr:colOff>
      <xdr:row>58</xdr:row>
      <xdr:rowOff>95045</xdr:rowOff>
    </xdr:to>
    <xdr:sp macro="" textlink="">
      <xdr:nvSpPr>
        <xdr:cNvPr id="366" name="楕円 365"/>
        <xdr:cNvSpPr/>
      </xdr:nvSpPr>
      <xdr:spPr>
        <a:xfrm>
          <a:off x="10426700" y="9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79822</xdr:rowOff>
    </xdr:from>
    <xdr:ext cx="534377" cy="259045"/>
    <xdr:sp macro="" textlink="">
      <xdr:nvSpPr>
        <xdr:cNvPr id="367" name="普通建設事業費該当値テキスト"/>
        <xdr:cNvSpPr txBox="1"/>
      </xdr:nvSpPr>
      <xdr:spPr>
        <a:xfrm>
          <a:off x="10528300" y="985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138007</xdr:rowOff>
    </xdr:from>
    <xdr:to>
      <xdr:col>50</xdr:col>
      <xdr:colOff>165100</xdr:colOff>
      <xdr:row>58</xdr:row>
      <xdr:rowOff>68157</xdr:rowOff>
    </xdr:to>
    <xdr:sp macro="" textlink="">
      <xdr:nvSpPr>
        <xdr:cNvPr id="368" name="楕円 367"/>
        <xdr:cNvSpPr/>
      </xdr:nvSpPr>
      <xdr:spPr>
        <a:xfrm>
          <a:off x="9588500" y="99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59284</xdr:rowOff>
    </xdr:from>
    <xdr:ext cx="534377" cy="259045"/>
    <xdr:sp macro="" textlink="">
      <xdr:nvSpPr>
        <xdr:cNvPr id="369" name="テキスト ボックス 368"/>
        <xdr:cNvSpPr txBox="1"/>
      </xdr:nvSpPr>
      <xdr:spPr>
        <a:xfrm>
          <a:off x="9372111" y="100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145037</xdr:rowOff>
    </xdr:from>
    <xdr:to>
      <xdr:col>46</xdr:col>
      <xdr:colOff>38100</xdr:colOff>
      <xdr:row>58</xdr:row>
      <xdr:rowOff>75187</xdr:rowOff>
    </xdr:to>
    <xdr:sp macro="" textlink="">
      <xdr:nvSpPr>
        <xdr:cNvPr id="370" name="楕円 369"/>
        <xdr:cNvSpPr/>
      </xdr:nvSpPr>
      <xdr:spPr>
        <a:xfrm>
          <a:off x="8699500" y="99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66314</xdr:rowOff>
    </xdr:from>
    <xdr:ext cx="534377" cy="259045"/>
    <xdr:sp macro="" textlink="">
      <xdr:nvSpPr>
        <xdr:cNvPr id="371" name="テキスト ボックス 370"/>
        <xdr:cNvSpPr txBox="1"/>
      </xdr:nvSpPr>
      <xdr:spPr>
        <a:xfrm>
          <a:off x="8483111" y="10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86454</xdr:rowOff>
    </xdr:from>
    <xdr:to>
      <xdr:col>41</xdr:col>
      <xdr:colOff>101600</xdr:colOff>
      <xdr:row>58</xdr:row>
      <xdr:rowOff>16604</xdr:rowOff>
    </xdr:to>
    <xdr:sp macro="" textlink="">
      <xdr:nvSpPr>
        <xdr:cNvPr id="372" name="楕円 371"/>
        <xdr:cNvSpPr/>
      </xdr:nvSpPr>
      <xdr:spPr>
        <a:xfrm>
          <a:off x="7810500" y="98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7731</xdr:rowOff>
    </xdr:from>
    <xdr:ext cx="534377" cy="259045"/>
    <xdr:sp macro="" textlink="">
      <xdr:nvSpPr>
        <xdr:cNvPr id="373" name="テキスト ボックス 372"/>
        <xdr:cNvSpPr txBox="1"/>
      </xdr:nvSpPr>
      <xdr:spPr>
        <a:xfrm>
          <a:off x="759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4798</xdr:rowOff>
    </xdr:from>
    <xdr:to>
      <xdr:col>36</xdr:col>
      <xdr:colOff>165100</xdr:colOff>
      <xdr:row>58</xdr:row>
      <xdr:rowOff>106398</xdr:rowOff>
    </xdr:to>
    <xdr:sp macro="" textlink="">
      <xdr:nvSpPr>
        <xdr:cNvPr id="374" name="楕円 373"/>
        <xdr:cNvSpPr/>
      </xdr:nvSpPr>
      <xdr:spPr>
        <a:xfrm>
          <a:off x="6921500" y="9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97525</xdr:rowOff>
    </xdr:from>
    <xdr:ext cx="534377" cy="259045"/>
    <xdr:sp macro="" textlink="">
      <xdr:nvSpPr>
        <xdr:cNvPr id="375" name="テキスト ボックス 374"/>
        <xdr:cNvSpPr txBox="1"/>
      </xdr:nvSpPr>
      <xdr:spPr>
        <a:xfrm>
          <a:off x="6705111" y="1004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1626</xdr:rowOff>
    </xdr:from>
    <xdr:to>
      <xdr:col>55</xdr:col>
      <xdr:colOff>0</xdr:colOff>
      <xdr:row>79</xdr:row>
      <xdr:rowOff>27381</xdr:rowOff>
    </xdr:to>
    <xdr:cxnSp macro="">
      <xdr:nvCxnSpPr>
        <xdr:cNvPr id="404" name="直線コネクタ 403"/>
        <xdr:cNvCxnSpPr/>
      </xdr:nvCxnSpPr>
      <xdr:spPr>
        <a:xfrm flipV="1">
          <a:off x="9639300" y="13374726"/>
          <a:ext cx="838200" cy="1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152540</xdr:rowOff>
    </xdr:from>
    <xdr:to>
      <xdr:col>50</xdr:col>
      <xdr:colOff>114300</xdr:colOff>
      <xdr:row>79</xdr:row>
      <xdr:rowOff>27381</xdr:rowOff>
    </xdr:to>
    <xdr:cxnSp macro="">
      <xdr:nvCxnSpPr>
        <xdr:cNvPr id="407" name="直線コネクタ 406"/>
        <xdr:cNvCxnSpPr/>
      </xdr:nvCxnSpPr>
      <xdr:spPr>
        <a:xfrm>
          <a:off x="8750300" y="13354190"/>
          <a:ext cx="8890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152540</xdr:rowOff>
    </xdr:from>
    <xdr:to>
      <xdr:col>45</xdr:col>
      <xdr:colOff>177800</xdr:colOff>
      <xdr:row>78</xdr:row>
      <xdr:rowOff>46755</xdr:rowOff>
    </xdr:to>
    <xdr:cxnSp macro="">
      <xdr:nvCxnSpPr>
        <xdr:cNvPr id="410" name="直線コネクタ 409"/>
        <xdr:cNvCxnSpPr/>
      </xdr:nvCxnSpPr>
      <xdr:spPr>
        <a:xfrm flipV="1">
          <a:off x="7861300" y="13354190"/>
          <a:ext cx="889000" cy="6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46755</xdr:rowOff>
    </xdr:from>
    <xdr:to>
      <xdr:col>41</xdr:col>
      <xdr:colOff>50800</xdr:colOff>
      <xdr:row>79</xdr:row>
      <xdr:rowOff>18332</xdr:rowOff>
    </xdr:to>
    <xdr:cxnSp macro="">
      <xdr:nvCxnSpPr>
        <xdr:cNvPr id="413" name="直線コネクタ 412"/>
        <xdr:cNvCxnSpPr/>
      </xdr:nvCxnSpPr>
      <xdr:spPr>
        <a:xfrm flipV="1">
          <a:off x="6972300" y="13419855"/>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153956</xdr:rowOff>
    </xdr:from>
    <xdr:to>
      <xdr:col>36</xdr:col>
      <xdr:colOff>165100</xdr:colOff>
      <xdr:row>77</xdr:row>
      <xdr:rowOff>84106</xdr:rowOff>
    </xdr:to>
    <xdr:sp macro="" textlink="">
      <xdr:nvSpPr>
        <xdr:cNvPr id="416" name="フローチャート: 判断 415"/>
        <xdr:cNvSpPr/>
      </xdr:nvSpPr>
      <xdr:spPr>
        <a:xfrm>
          <a:off x="6921500" y="131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100633</xdr:rowOff>
    </xdr:from>
    <xdr:ext cx="534377" cy="259045"/>
    <xdr:sp macro="" textlink="">
      <xdr:nvSpPr>
        <xdr:cNvPr id="417" name="テキスト ボックス 416"/>
        <xdr:cNvSpPr txBox="1"/>
      </xdr:nvSpPr>
      <xdr:spPr>
        <a:xfrm>
          <a:off x="6705111" y="129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122276</xdr:rowOff>
    </xdr:from>
    <xdr:to>
      <xdr:col>55</xdr:col>
      <xdr:colOff>50800</xdr:colOff>
      <xdr:row>78</xdr:row>
      <xdr:rowOff>52426</xdr:rowOff>
    </xdr:to>
    <xdr:sp macro="" textlink="">
      <xdr:nvSpPr>
        <xdr:cNvPr id="423" name="楕円 422"/>
        <xdr:cNvSpPr/>
      </xdr:nvSpPr>
      <xdr:spPr>
        <a:xfrm>
          <a:off x="104267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100703</xdr:rowOff>
    </xdr:from>
    <xdr:ext cx="534377" cy="259045"/>
    <xdr:sp macro="" textlink="">
      <xdr:nvSpPr>
        <xdr:cNvPr id="424" name="普通建設事業費 （ うち新規整備　）該当値テキスト"/>
        <xdr:cNvSpPr txBox="1"/>
      </xdr:nvSpPr>
      <xdr:spPr>
        <a:xfrm>
          <a:off x="10528300" y="133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148031</xdr:rowOff>
    </xdr:from>
    <xdr:to>
      <xdr:col>50</xdr:col>
      <xdr:colOff>165100</xdr:colOff>
      <xdr:row>79</xdr:row>
      <xdr:rowOff>78181</xdr:rowOff>
    </xdr:to>
    <xdr:sp macro="" textlink="">
      <xdr:nvSpPr>
        <xdr:cNvPr id="425" name="楕円 424"/>
        <xdr:cNvSpPr/>
      </xdr:nvSpPr>
      <xdr:spPr>
        <a:xfrm>
          <a:off x="9588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69308</xdr:rowOff>
    </xdr:from>
    <xdr:ext cx="378565" cy="259045"/>
    <xdr:sp macro="" textlink="">
      <xdr:nvSpPr>
        <xdr:cNvPr id="426" name="テキスト ボックス 425"/>
        <xdr:cNvSpPr txBox="1"/>
      </xdr:nvSpPr>
      <xdr:spPr>
        <a:xfrm>
          <a:off x="9450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101740</xdr:rowOff>
    </xdr:from>
    <xdr:to>
      <xdr:col>46</xdr:col>
      <xdr:colOff>38100</xdr:colOff>
      <xdr:row>78</xdr:row>
      <xdr:rowOff>31890</xdr:rowOff>
    </xdr:to>
    <xdr:sp macro="" textlink="">
      <xdr:nvSpPr>
        <xdr:cNvPr id="427" name="楕円 426"/>
        <xdr:cNvSpPr/>
      </xdr:nvSpPr>
      <xdr:spPr>
        <a:xfrm>
          <a:off x="8699500" y="133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23017</xdr:rowOff>
    </xdr:from>
    <xdr:ext cx="534377" cy="259045"/>
    <xdr:sp macro="" textlink="">
      <xdr:nvSpPr>
        <xdr:cNvPr id="428" name="テキスト ボックス 427"/>
        <xdr:cNvSpPr txBox="1"/>
      </xdr:nvSpPr>
      <xdr:spPr>
        <a:xfrm>
          <a:off x="8483111" y="133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167405</xdr:rowOff>
    </xdr:from>
    <xdr:to>
      <xdr:col>41</xdr:col>
      <xdr:colOff>101600</xdr:colOff>
      <xdr:row>78</xdr:row>
      <xdr:rowOff>97555</xdr:rowOff>
    </xdr:to>
    <xdr:sp macro="" textlink="">
      <xdr:nvSpPr>
        <xdr:cNvPr id="429" name="楕円 428"/>
        <xdr:cNvSpPr/>
      </xdr:nvSpPr>
      <xdr:spPr>
        <a:xfrm>
          <a:off x="7810500" y="133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88682</xdr:rowOff>
    </xdr:from>
    <xdr:ext cx="469744" cy="259045"/>
    <xdr:sp macro="" textlink="">
      <xdr:nvSpPr>
        <xdr:cNvPr id="430" name="テキスト ボックス 429"/>
        <xdr:cNvSpPr txBox="1"/>
      </xdr:nvSpPr>
      <xdr:spPr>
        <a:xfrm>
          <a:off x="7626428" y="1346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138982</xdr:rowOff>
    </xdr:from>
    <xdr:to>
      <xdr:col>36</xdr:col>
      <xdr:colOff>165100</xdr:colOff>
      <xdr:row>79</xdr:row>
      <xdr:rowOff>69132</xdr:rowOff>
    </xdr:to>
    <xdr:sp macro="" textlink="">
      <xdr:nvSpPr>
        <xdr:cNvPr id="431" name="楕円 430"/>
        <xdr:cNvSpPr/>
      </xdr:nvSpPr>
      <xdr:spPr>
        <a:xfrm>
          <a:off x="6921500" y="135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60259</xdr:rowOff>
    </xdr:from>
    <xdr:ext cx="469744" cy="259045"/>
    <xdr:sp macro="" textlink="">
      <xdr:nvSpPr>
        <xdr:cNvPr id="432" name="テキスト ボックス 431"/>
        <xdr:cNvSpPr txBox="1"/>
      </xdr:nvSpPr>
      <xdr:spPr>
        <a:xfrm>
          <a:off x="6737428" y="136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81310</xdr:rowOff>
    </xdr:from>
    <xdr:to>
      <xdr:col>55</xdr:col>
      <xdr:colOff>0</xdr:colOff>
      <xdr:row>97</xdr:row>
      <xdr:rowOff>86441</xdr:rowOff>
    </xdr:to>
    <xdr:cxnSp macro="">
      <xdr:nvCxnSpPr>
        <xdr:cNvPr id="457" name="直線コネクタ 456"/>
        <xdr:cNvCxnSpPr/>
      </xdr:nvCxnSpPr>
      <xdr:spPr>
        <a:xfrm flipV="1">
          <a:off x="9639300" y="16711960"/>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45248</xdr:rowOff>
    </xdr:from>
    <xdr:to>
      <xdr:col>50</xdr:col>
      <xdr:colOff>114300</xdr:colOff>
      <xdr:row>97</xdr:row>
      <xdr:rowOff>86441</xdr:rowOff>
    </xdr:to>
    <xdr:cxnSp macro="">
      <xdr:nvCxnSpPr>
        <xdr:cNvPr id="460" name="直線コネクタ 459"/>
        <xdr:cNvCxnSpPr/>
      </xdr:nvCxnSpPr>
      <xdr:spPr>
        <a:xfrm>
          <a:off x="8750300" y="16675898"/>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161389</xdr:rowOff>
    </xdr:from>
    <xdr:to>
      <xdr:col>45</xdr:col>
      <xdr:colOff>177800</xdr:colOff>
      <xdr:row>97</xdr:row>
      <xdr:rowOff>45248</xdr:rowOff>
    </xdr:to>
    <xdr:cxnSp macro="">
      <xdr:nvCxnSpPr>
        <xdr:cNvPr id="463" name="直線コネクタ 462"/>
        <xdr:cNvCxnSpPr/>
      </xdr:nvCxnSpPr>
      <xdr:spPr>
        <a:xfrm>
          <a:off x="7861300" y="16620589"/>
          <a:ext cx="889000" cy="5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161389</xdr:rowOff>
    </xdr:from>
    <xdr:to>
      <xdr:col>41</xdr:col>
      <xdr:colOff>50800</xdr:colOff>
      <xdr:row>97</xdr:row>
      <xdr:rowOff>6358</xdr:rowOff>
    </xdr:to>
    <xdr:cxnSp macro="">
      <xdr:nvCxnSpPr>
        <xdr:cNvPr id="466" name="直線コネクタ 465"/>
        <xdr:cNvCxnSpPr/>
      </xdr:nvCxnSpPr>
      <xdr:spPr>
        <a:xfrm flipV="1">
          <a:off x="6972300" y="16620589"/>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46648</xdr:rowOff>
    </xdr:from>
    <xdr:to>
      <xdr:col>36</xdr:col>
      <xdr:colOff>165100</xdr:colOff>
      <xdr:row>96</xdr:row>
      <xdr:rowOff>148248</xdr:rowOff>
    </xdr:to>
    <xdr:sp macro="" textlink="">
      <xdr:nvSpPr>
        <xdr:cNvPr id="469" name="フローチャート: 判断 468"/>
        <xdr:cNvSpPr/>
      </xdr:nvSpPr>
      <xdr:spPr>
        <a:xfrm>
          <a:off x="6921500" y="165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164775</xdr:rowOff>
    </xdr:from>
    <xdr:ext cx="534377" cy="259045"/>
    <xdr:sp macro="" textlink="">
      <xdr:nvSpPr>
        <xdr:cNvPr id="470" name="テキスト ボックス 469"/>
        <xdr:cNvSpPr txBox="1"/>
      </xdr:nvSpPr>
      <xdr:spPr>
        <a:xfrm>
          <a:off x="6705111" y="162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30510</xdr:rowOff>
    </xdr:from>
    <xdr:to>
      <xdr:col>55</xdr:col>
      <xdr:colOff>50800</xdr:colOff>
      <xdr:row>97</xdr:row>
      <xdr:rowOff>132110</xdr:rowOff>
    </xdr:to>
    <xdr:sp macro="" textlink="">
      <xdr:nvSpPr>
        <xdr:cNvPr id="476" name="楕円 475"/>
        <xdr:cNvSpPr/>
      </xdr:nvSpPr>
      <xdr:spPr>
        <a:xfrm>
          <a:off x="10426700" y="166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116887</xdr:rowOff>
    </xdr:from>
    <xdr:ext cx="534377" cy="259045"/>
    <xdr:sp macro="" textlink="">
      <xdr:nvSpPr>
        <xdr:cNvPr id="477" name="普通建設事業費 （ うち更新整備　）該当値テキスト"/>
        <xdr:cNvSpPr txBox="1"/>
      </xdr:nvSpPr>
      <xdr:spPr>
        <a:xfrm>
          <a:off x="10528300" y="165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35641</xdr:rowOff>
    </xdr:from>
    <xdr:to>
      <xdr:col>50</xdr:col>
      <xdr:colOff>165100</xdr:colOff>
      <xdr:row>97</xdr:row>
      <xdr:rowOff>137241</xdr:rowOff>
    </xdr:to>
    <xdr:sp macro="" textlink="">
      <xdr:nvSpPr>
        <xdr:cNvPr id="478" name="楕円 477"/>
        <xdr:cNvSpPr/>
      </xdr:nvSpPr>
      <xdr:spPr>
        <a:xfrm>
          <a:off x="9588500" y="166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128368</xdr:rowOff>
    </xdr:from>
    <xdr:ext cx="534377" cy="259045"/>
    <xdr:sp macro="" textlink="">
      <xdr:nvSpPr>
        <xdr:cNvPr id="479" name="テキスト ボックス 478"/>
        <xdr:cNvSpPr txBox="1"/>
      </xdr:nvSpPr>
      <xdr:spPr>
        <a:xfrm>
          <a:off x="9372111" y="167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165898</xdr:rowOff>
    </xdr:from>
    <xdr:to>
      <xdr:col>46</xdr:col>
      <xdr:colOff>38100</xdr:colOff>
      <xdr:row>97</xdr:row>
      <xdr:rowOff>96048</xdr:rowOff>
    </xdr:to>
    <xdr:sp macro="" textlink="">
      <xdr:nvSpPr>
        <xdr:cNvPr id="480" name="楕円 479"/>
        <xdr:cNvSpPr/>
      </xdr:nvSpPr>
      <xdr:spPr>
        <a:xfrm>
          <a:off x="8699500" y="1662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87175</xdr:rowOff>
    </xdr:from>
    <xdr:ext cx="534377" cy="259045"/>
    <xdr:sp macro="" textlink="">
      <xdr:nvSpPr>
        <xdr:cNvPr id="481" name="テキスト ボックス 480"/>
        <xdr:cNvSpPr txBox="1"/>
      </xdr:nvSpPr>
      <xdr:spPr>
        <a:xfrm>
          <a:off x="8483111" y="167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110589</xdr:rowOff>
    </xdr:from>
    <xdr:to>
      <xdr:col>41</xdr:col>
      <xdr:colOff>101600</xdr:colOff>
      <xdr:row>97</xdr:row>
      <xdr:rowOff>40739</xdr:rowOff>
    </xdr:to>
    <xdr:sp macro="" textlink="">
      <xdr:nvSpPr>
        <xdr:cNvPr id="482" name="楕円 481"/>
        <xdr:cNvSpPr/>
      </xdr:nvSpPr>
      <xdr:spPr>
        <a:xfrm>
          <a:off x="7810500" y="165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31866</xdr:rowOff>
    </xdr:from>
    <xdr:ext cx="534377" cy="259045"/>
    <xdr:sp macro="" textlink="">
      <xdr:nvSpPr>
        <xdr:cNvPr id="483" name="テキスト ボックス 482"/>
        <xdr:cNvSpPr txBox="1"/>
      </xdr:nvSpPr>
      <xdr:spPr>
        <a:xfrm>
          <a:off x="7594111" y="166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127008</xdr:rowOff>
    </xdr:from>
    <xdr:to>
      <xdr:col>36</xdr:col>
      <xdr:colOff>165100</xdr:colOff>
      <xdr:row>97</xdr:row>
      <xdr:rowOff>57158</xdr:rowOff>
    </xdr:to>
    <xdr:sp macro="" textlink="">
      <xdr:nvSpPr>
        <xdr:cNvPr id="484" name="楕円 483"/>
        <xdr:cNvSpPr/>
      </xdr:nvSpPr>
      <xdr:spPr>
        <a:xfrm>
          <a:off x="6921500" y="165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48285</xdr:rowOff>
    </xdr:from>
    <xdr:ext cx="534377" cy="259045"/>
    <xdr:sp macro="" textlink="">
      <xdr:nvSpPr>
        <xdr:cNvPr id="485" name="テキスト ボックス 484"/>
        <xdr:cNvSpPr txBox="1"/>
      </xdr:nvSpPr>
      <xdr:spPr>
        <a:xfrm>
          <a:off x="6705111" y="166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79992</xdr:rowOff>
    </xdr:from>
    <xdr:to>
      <xdr:col>85</xdr:col>
      <xdr:colOff>127000</xdr:colOff>
      <xdr:row>39</xdr:row>
      <xdr:rowOff>88995</xdr:rowOff>
    </xdr:to>
    <xdr:cxnSp macro="">
      <xdr:nvCxnSpPr>
        <xdr:cNvPr id="516" name="直線コネクタ 515"/>
        <xdr:cNvCxnSpPr/>
      </xdr:nvCxnSpPr>
      <xdr:spPr>
        <a:xfrm flipV="1">
          <a:off x="15481300" y="6766542"/>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88995</xdr:rowOff>
    </xdr:from>
    <xdr:to>
      <xdr:col>81</xdr:col>
      <xdr:colOff>50800</xdr:colOff>
      <xdr:row>39</xdr:row>
      <xdr:rowOff>95428</xdr:rowOff>
    </xdr:to>
    <xdr:cxnSp macro="">
      <xdr:nvCxnSpPr>
        <xdr:cNvPr id="519" name="直線コネクタ 518"/>
        <xdr:cNvCxnSpPr/>
      </xdr:nvCxnSpPr>
      <xdr:spPr>
        <a:xfrm flipV="1">
          <a:off x="14592300" y="6775545"/>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79742</xdr:rowOff>
    </xdr:from>
    <xdr:to>
      <xdr:col>76</xdr:col>
      <xdr:colOff>114300</xdr:colOff>
      <xdr:row>39</xdr:row>
      <xdr:rowOff>95428</xdr:rowOff>
    </xdr:to>
    <xdr:cxnSp macro="">
      <xdr:nvCxnSpPr>
        <xdr:cNvPr id="522" name="直線コネクタ 521"/>
        <xdr:cNvCxnSpPr/>
      </xdr:nvCxnSpPr>
      <xdr:spPr>
        <a:xfrm>
          <a:off x="13703300" y="6766292"/>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79742</xdr:rowOff>
    </xdr:from>
    <xdr:to>
      <xdr:col>71</xdr:col>
      <xdr:colOff>177800</xdr:colOff>
      <xdr:row>39</xdr:row>
      <xdr:rowOff>92837</xdr:rowOff>
    </xdr:to>
    <xdr:cxnSp macro="">
      <xdr:nvCxnSpPr>
        <xdr:cNvPr id="525" name="直線コネクタ 524"/>
        <xdr:cNvCxnSpPr/>
      </xdr:nvCxnSpPr>
      <xdr:spPr>
        <a:xfrm flipV="1">
          <a:off x="12814300" y="6766292"/>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19024</xdr:rowOff>
    </xdr:from>
    <xdr:to>
      <xdr:col>67</xdr:col>
      <xdr:colOff>101600</xdr:colOff>
      <xdr:row>39</xdr:row>
      <xdr:rowOff>120624</xdr:rowOff>
    </xdr:to>
    <xdr:sp macro="" textlink="">
      <xdr:nvSpPr>
        <xdr:cNvPr id="528" name="フローチャート: 判断 527"/>
        <xdr:cNvSpPr/>
      </xdr:nvSpPr>
      <xdr:spPr>
        <a:xfrm>
          <a:off x="12763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137151</xdr:rowOff>
    </xdr:from>
    <xdr:ext cx="469744" cy="259045"/>
    <xdr:sp macro="" textlink="">
      <xdr:nvSpPr>
        <xdr:cNvPr id="529" name="テキスト ボックス 528"/>
        <xdr:cNvSpPr txBox="1"/>
      </xdr:nvSpPr>
      <xdr:spPr>
        <a:xfrm>
          <a:off x="12579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29192</xdr:rowOff>
    </xdr:from>
    <xdr:to>
      <xdr:col>85</xdr:col>
      <xdr:colOff>177800</xdr:colOff>
      <xdr:row>39</xdr:row>
      <xdr:rowOff>130792</xdr:rowOff>
    </xdr:to>
    <xdr:sp macro="" textlink="">
      <xdr:nvSpPr>
        <xdr:cNvPr id="535" name="楕円 534"/>
        <xdr:cNvSpPr/>
      </xdr:nvSpPr>
      <xdr:spPr>
        <a:xfrm>
          <a:off x="16268700" y="67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115569</xdr:rowOff>
    </xdr:from>
    <xdr:ext cx="469744" cy="259045"/>
    <xdr:sp macro="" textlink="">
      <xdr:nvSpPr>
        <xdr:cNvPr id="536" name="災害復旧事業費該当値テキスト"/>
        <xdr:cNvSpPr txBox="1"/>
      </xdr:nvSpPr>
      <xdr:spPr>
        <a:xfrm>
          <a:off x="16370300" y="663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38195</xdr:rowOff>
    </xdr:from>
    <xdr:to>
      <xdr:col>81</xdr:col>
      <xdr:colOff>101600</xdr:colOff>
      <xdr:row>39</xdr:row>
      <xdr:rowOff>139795</xdr:rowOff>
    </xdr:to>
    <xdr:sp macro="" textlink="">
      <xdr:nvSpPr>
        <xdr:cNvPr id="537" name="楕円 536"/>
        <xdr:cNvSpPr/>
      </xdr:nvSpPr>
      <xdr:spPr>
        <a:xfrm>
          <a:off x="15430500" y="67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130922</xdr:rowOff>
    </xdr:from>
    <xdr:ext cx="378565" cy="259045"/>
    <xdr:sp macro="" textlink="">
      <xdr:nvSpPr>
        <xdr:cNvPr id="538" name="テキスト ボックス 537"/>
        <xdr:cNvSpPr txBox="1"/>
      </xdr:nvSpPr>
      <xdr:spPr>
        <a:xfrm>
          <a:off x="15292017" y="681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44628</xdr:rowOff>
    </xdr:from>
    <xdr:to>
      <xdr:col>76</xdr:col>
      <xdr:colOff>165100</xdr:colOff>
      <xdr:row>39</xdr:row>
      <xdr:rowOff>146228</xdr:rowOff>
    </xdr:to>
    <xdr:sp macro="" textlink="">
      <xdr:nvSpPr>
        <xdr:cNvPr id="539" name="楕円 538"/>
        <xdr:cNvSpPr/>
      </xdr:nvSpPr>
      <xdr:spPr>
        <a:xfrm>
          <a:off x="14541500" y="67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137355</xdr:rowOff>
    </xdr:from>
    <xdr:ext cx="378565" cy="259045"/>
    <xdr:sp macro="" textlink="">
      <xdr:nvSpPr>
        <xdr:cNvPr id="540" name="テキスト ボックス 539"/>
        <xdr:cNvSpPr txBox="1"/>
      </xdr:nvSpPr>
      <xdr:spPr>
        <a:xfrm>
          <a:off x="14403017" y="682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28942</xdr:rowOff>
    </xdr:from>
    <xdr:to>
      <xdr:col>72</xdr:col>
      <xdr:colOff>38100</xdr:colOff>
      <xdr:row>39</xdr:row>
      <xdr:rowOff>130542</xdr:rowOff>
    </xdr:to>
    <xdr:sp macro="" textlink="">
      <xdr:nvSpPr>
        <xdr:cNvPr id="541" name="楕円 540"/>
        <xdr:cNvSpPr/>
      </xdr:nvSpPr>
      <xdr:spPr>
        <a:xfrm>
          <a:off x="13652500" y="67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121669</xdr:rowOff>
    </xdr:from>
    <xdr:ext cx="469744" cy="259045"/>
    <xdr:sp macro="" textlink="">
      <xdr:nvSpPr>
        <xdr:cNvPr id="542" name="テキスト ボックス 541"/>
        <xdr:cNvSpPr txBox="1"/>
      </xdr:nvSpPr>
      <xdr:spPr>
        <a:xfrm>
          <a:off x="13468428" y="68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42037</xdr:rowOff>
    </xdr:from>
    <xdr:to>
      <xdr:col>67</xdr:col>
      <xdr:colOff>101600</xdr:colOff>
      <xdr:row>39</xdr:row>
      <xdr:rowOff>143637</xdr:rowOff>
    </xdr:to>
    <xdr:sp macro="" textlink="">
      <xdr:nvSpPr>
        <xdr:cNvPr id="543" name="楕円 542"/>
        <xdr:cNvSpPr/>
      </xdr:nvSpPr>
      <xdr:spPr>
        <a:xfrm>
          <a:off x="12763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134764</xdr:rowOff>
    </xdr:from>
    <xdr:ext cx="378565" cy="259045"/>
    <xdr:sp macro="" textlink="">
      <xdr:nvSpPr>
        <xdr:cNvPr id="544" name="テキスト ボックス 543"/>
        <xdr:cNvSpPr txBox="1"/>
      </xdr:nvSpPr>
      <xdr:spPr>
        <a:xfrm>
          <a:off x="12625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121820</xdr:rowOff>
    </xdr:from>
    <xdr:to>
      <xdr:col>85</xdr:col>
      <xdr:colOff>127000</xdr:colOff>
      <xdr:row>78</xdr:row>
      <xdr:rowOff>148631</xdr:rowOff>
    </xdr:to>
    <xdr:cxnSp macro="">
      <xdr:nvCxnSpPr>
        <xdr:cNvPr id="625" name="直線コネクタ 624"/>
        <xdr:cNvCxnSpPr/>
      </xdr:nvCxnSpPr>
      <xdr:spPr>
        <a:xfrm flipV="1">
          <a:off x="15481300" y="1349492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148631</xdr:rowOff>
    </xdr:from>
    <xdr:to>
      <xdr:col>81</xdr:col>
      <xdr:colOff>50800</xdr:colOff>
      <xdr:row>79</xdr:row>
      <xdr:rowOff>5986</xdr:rowOff>
    </xdr:to>
    <xdr:cxnSp macro="">
      <xdr:nvCxnSpPr>
        <xdr:cNvPr id="628" name="直線コネクタ 627"/>
        <xdr:cNvCxnSpPr/>
      </xdr:nvCxnSpPr>
      <xdr:spPr>
        <a:xfrm flipV="1">
          <a:off x="14592300" y="13521731"/>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5986</xdr:rowOff>
    </xdr:from>
    <xdr:to>
      <xdr:col>76</xdr:col>
      <xdr:colOff>114300</xdr:colOff>
      <xdr:row>79</xdr:row>
      <xdr:rowOff>19669</xdr:rowOff>
    </xdr:to>
    <xdr:cxnSp macro="">
      <xdr:nvCxnSpPr>
        <xdr:cNvPr id="631" name="直線コネクタ 630"/>
        <xdr:cNvCxnSpPr/>
      </xdr:nvCxnSpPr>
      <xdr:spPr>
        <a:xfrm flipV="1">
          <a:off x="13703300" y="1355053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19669</xdr:rowOff>
    </xdr:from>
    <xdr:to>
      <xdr:col>71</xdr:col>
      <xdr:colOff>177800</xdr:colOff>
      <xdr:row>79</xdr:row>
      <xdr:rowOff>28747</xdr:rowOff>
    </xdr:to>
    <xdr:cxnSp macro="">
      <xdr:nvCxnSpPr>
        <xdr:cNvPr id="634" name="直線コネクタ 633"/>
        <xdr:cNvCxnSpPr/>
      </xdr:nvCxnSpPr>
      <xdr:spPr>
        <a:xfrm flipV="1">
          <a:off x="12814300" y="13564219"/>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37" name="フローチャート: 判断 636"/>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6169</xdr:rowOff>
    </xdr:from>
    <xdr:ext cx="534377" cy="259045"/>
    <xdr:sp macro="" textlink="">
      <xdr:nvSpPr>
        <xdr:cNvPr id="638" name="テキスト ボックス 637"/>
        <xdr:cNvSpPr txBox="1"/>
      </xdr:nvSpPr>
      <xdr:spPr>
        <a:xfrm>
          <a:off x="12547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71020</xdr:rowOff>
    </xdr:from>
    <xdr:to>
      <xdr:col>85</xdr:col>
      <xdr:colOff>177800</xdr:colOff>
      <xdr:row>79</xdr:row>
      <xdr:rowOff>1170</xdr:rowOff>
    </xdr:to>
    <xdr:sp macro="" textlink="">
      <xdr:nvSpPr>
        <xdr:cNvPr id="644" name="楕円 643"/>
        <xdr:cNvSpPr/>
      </xdr:nvSpPr>
      <xdr:spPr>
        <a:xfrm>
          <a:off x="16268700" y="134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157397</xdr:rowOff>
    </xdr:from>
    <xdr:ext cx="534377" cy="259045"/>
    <xdr:sp macro="" textlink="">
      <xdr:nvSpPr>
        <xdr:cNvPr id="645" name="公債費該当値テキスト"/>
        <xdr:cNvSpPr txBox="1"/>
      </xdr:nvSpPr>
      <xdr:spPr>
        <a:xfrm>
          <a:off x="16370300" y="133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97831</xdr:rowOff>
    </xdr:from>
    <xdr:to>
      <xdr:col>81</xdr:col>
      <xdr:colOff>101600</xdr:colOff>
      <xdr:row>79</xdr:row>
      <xdr:rowOff>27981</xdr:rowOff>
    </xdr:to>
    <xdr:sp macro="" textlink="">
      <xdr:nvSpPr>
        <xdr:cNvPr id="646" name="楕円 645"/>
        <xdr:cNvSpPr/>
      </xdr:nvSpPr>
      <xdr:spPr>
        <a:xfrm>
          <a:off x="15430500" y="134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19108</xdr:rowOff>
    </xdr:from>
    <xdr:ext cx="534377" cy="259045"/>
    <xdr:sp macro="" textlink="">
      <xdr:nvSpPr>
        <xdr:cNvPr id="647" name="テキスト ボックス 646"/>
        <xdr:cNvSpPr txBox="1"/>
      </xdr:nvSpPr>
      <xdr:spPr>
        <a:xfrm>
          <a:off x="15214111" y="135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126636</xdr:rowOff>
    </xdr:from>
    <xdr:to>
      <xdr:col>76</xdr:col>
      <xdr:colOff>165100</xdr:colOff>
      <xdr:row>79</xdr:row>
      <xdr:rowOff>56786</xdr:rowOff>
    </xdr:to>
    <xdr:sp macro="" textlink="">
      <xdr:nvSpPr>
        <xdr:cNvPr id="648" name="楕円 647"/>
        <xdr:cNvSpPr/>
      </xdr:nvSpPr>
      <xdr:spPr>
        <a:xfrm>
          <a:off x="14541500" y="134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47913</xdr:rowOff>
    </xdr:from>
    <xdr:ext cx="534377" cy="259045"/>
    <xdr:sp macro="" textlink="">
      <xdr:nvSpPr>
        <xdr:cNvPr id="649" name="テキスト ボックス 648"/>
        <xdr:cNvSpPr txBox="1"/>
      </xdr:nvSpPr>
      <xdr:spPr>
        <a:xfrm>
          <a:off x="14325111" y="135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140319</xdr:rowOff>
    </xdr:from>
    <xdr:to>
      <xdr:col>72</xdr:col>
      <xdr:colOff>38100</xdr:colOff>
      <xdr:row>79</xdr:row>
      <xdr:rowOff>70469</xdr:rowOff>
    </xdr:to>
    <xdr:sp macro="" textlink="">
      <xdr:nvSpPr>
        <xdr:cNvPr id="650" name="楕円 649"/>
        <xdr:cNvSpPr/>
      </xdr:nvSpPr>
      <xdr:spPr>
        <a:xfrm>
          <a:off x="13652500" y="135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61596</xdr:rowOff>
    </xdr:from>
    <xdr:ext cx="534377" cy="259045"/>
    <xdr:sp macro="" textlink="">
      <xdr:nvSpPr>
        <xdr:cNvPr id="651" name="テキスト ボックス 650"/>
        <xdr:cNvSpPr txBox="1"/>
      </xdr:nvSpPr>
      <xdr:spPr>
        <a:xfrm>
          <a:off x="13436111" y="136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149397</xdr:rowOff>
    </xdr:from>
    <xdr:to>
      <xdr:col>67</xdr:col>
      <xdr:colOff>101600</xdr:colOff>
      <xdr:row>79</xdr:row>
      <xdr:rowOff>79547</xdr:rowOff>
    </xdr:to>
    <xdr:sp macro="" textlink="">
      <xdr:nvSpPr>
        <xdr:cNvPr id="652" name="楕円 651"/>
        <xdr:cNvSpPr/>
      </xdr:nvSpPr>
      <xdr:spPr>
        <a:xfrm>
          <a:off x="12763500" y="13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70674</xdr:rowOff>
    </xdr:from>
    <xdr:ext cx="534377" cy="259045"/>
    <xdr:sp macro="" textlink="">
      <xdr:nvSpPr>
        <xdr:cNvPr id="653" name="テキスト ボックス 652"/>
        <xdr:cNvSpPr txBox="1"/>
      </xdr:nvSpPr>
      <xdr:spPr>
        <a:xfrm>
          <a:off x="12547111" y="13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2581</xdr:rowOff>
    </xdr:from>
    <xdr:to>
      <xdr:col>85</xdr:col>
      <xdr:colOff>127000</xdr:colOff>
      <xdr:row>99</xdr:row>
      <xdr:rowOff>15101</xdr:rowOff>
    </xdr:to>
    <xdr:cxnSp macro="">
      <xdr:nvCxnSpPr>
        <xdr:cNvPr id="682" name="直線コネクタ 681"/>
        <xdr:cNvCxnSpPr/>
      </xdr:nvCxnSpPr>
      <xdr:spPr>
        <a:xfrm>
          <a:off x="15481300" y="16976131"/>
          <a:ext cx="8382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165619</xdr:rowOff>
    </xdr:from>
    <xdr:to>
      <xdr:col>81</xdr:col>
      <xdr:colOff>50800</xdr:colOff>
      <xdr:row>99</xdr:row>
      <xdr:rowOff>2581</xdr:rowOff>
    </xdr:to>
    <xdr:cxnSp macro="">
      <xdr:nvCxnSpPr>
        <xdr:cNvPr id="685" name="直線コネクタ 684"/>
        <xdr:cNvCxnSpPr/>
      </xdr:nvCxnSpPr>
      <xdr:spPr>
        <a:xfrm>
          <a:off x="14592300" y="16967719"/>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165619</xdr:rowOff>
    </xdr:from>
    <xdr:to>
      <xdr:col>76</xdr:col>
      <xdr:colOff>114300</xdr:colOff>
      <xdr:row>99</xdr:row>
      <xdr:rowOff>9536</xdr:rowOff>
    </xdr:to>
    <xdr:cxnSp macro="">
      <xdr:nvCxnSpPr>
        <xdr:cNvPr id="688" name="直線コネクタ 687"/>
        <xdr:cNvCxnSpPr/>
      </xdr:nvCxnSpPr>
      <xdr:spPr>
        <a:xfrm flipV="1">
          <a:off x="13703300" y="16967719"/>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1198</xdr:rowOff>
    </xdr:from>
    <xdr:to>
      <xdr:col>71</xdr:col>
      <xdr:colOff>177800</xdr:colOff>
      <xdr:row>99</xdr:row>
      <xdr:rowOff>9536</xdr:rowOff>
    </xdr:to>
    <xdr:cxnSp macro="">
      <xdr:nvCxnSpPr>
        <xdr:cNvPr id="691" name="直線コネクタ 690"/>
        <xdr:cNvCxnSpPr/>
      </xdr:nvCxnSpPr>
      <xdr:spPr>
        <a:xfrm>
          <a:off x="12814300" y="16974748"/>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86613</xdr:rowOff>
    </xdr:from>
    <xdr:to>
      <xdr:col>67</xdr:col>
      <xdr:colOff>101600</xdr:colOff>
      <xdr:row>99</xdr:row>
      <xdr:rowOff>16763</xdr:rowOff>
    </xdr:to>
    <xdr:sp macro="" textlink="">
      <xdr:nvSpPr>
        <xdr:cNvPr id="694" name="フローチャート: 判断 693"/>
        <xdr:cNvSpPr/>
      </xdr:nvSpPr>
      <xdr:spPr>
        <a:xfrm>
          <a:off x="12763500" y="1688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33290</xdr:rowOff>
    </xdr:from>
    <xdr:ext cx="534377" cy="259045"/>
    <xdr:sp macro="" textlink="">
      <xdr:nvSpPr>
        <xdr:cNvPr id="695" name="テキスト ボックス 694"/>
        <xdr:cNvSpPr txBox="1"/>
      </xdr:nvSpPr>
      <xdr:spPr>
        <a:xfrm>
          <a:off x="12547111" y="166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135751</xdr:rowOff>
    </xdr:from>
    <xdr:to>
      <xdr:col>85</xdr:col>
      <xdr:colOff>177800</xdr:colOff>
      <xdr:row>99</xdr:row>
      <xdr:rowOff>65901</xdr:rowOff>
    </xdr:to>
    <xdr:sp macro="" textlink="">
      <xdr:nvSpPr>
        <xdr:cNvPr id="701" name="楕円 700"/>
        <xdr:cNvSpPr/>
      </xdr:nvSpPr>
      <xdr:spPr>
        <a:xfrm>
          <a:off x="16268700" y="169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50678</xdr:rowOff>
    </xdr:from>
    <xdr:ext cx="469744" cy="259045"/>
    <xdr:sp macro="" textlink="">
      <xdr:nvSpPr>
        <xdr:cNvPr id="702" name="積立金該当値テキスト"/>
        <xdr:cNvSpPr txBox="1"/>
      </xdr:nvSpPr>
      <xdr:spPr>
        <a:xfrm>
          <a:off x="16370300" y="1685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123231</xdr:rowOff>
    </xdr:from>
    <xdr:to>
      <xdr:col>81</xdr:col>
      <xdr:colOff>101600</xdr:colOff>
      <xdr:row>99</xdr:row>
      <xdr:rowOff>53381</xdr:rowOff>
    </xdr:to>
    <xdr:sp macro="" textlink="">
      <xdr:nvSpPr>
        <xdr:cNvPr id="703" name="楕円 702"/>
        <xdr:cNvSpPr/>
      </xdr:nvSpPr>
      <xdr:spPr>
        <a:xfrm>
          <a:off x="15430500" y="169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44508</xdr:rowOff>
    </xdr:from>
    <xdr:ext cx="534377" cy="259045"/>
    <xdr:sp macro="" textlink="">
      <xdr:nvSpPr>
        <xdr:cNvPr id="704" name="テキスト ボックス 703"/>
        <xdr:cNvSpPr txBox="1"/>
      </xdr:nvSpPr>
      <xdr:spPr>
        <a:xfrm>
          <a:off x="15214111" y="170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114819</xdr:rowOff>
    </xdr:from>
    <xdr:to>
      <xdr:col>76</xdr:col>
      <xdr:colOff>165100</xdr:colOff>
      <xdr:row>99</xdr:row>
      <xdr:rowOff>44969</xdr:rowOff>
    </xdr:to>
    <xdr:sp macro="" textlink="">
      <xdr:nvSpPr>
        <xdr:cNvPr id="705" name="楕円 704"/>
        <xdr:cNvSpPr/>
      </xdr:nvSpPr>
      <xdr:spPr>
        <a:xfrm>
          <a:off x="14541500" y="169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36096</xdr:rowOff>
    </xdr:from>
    <xdr:ext cx="534377" cy="259045"/>
    <xdr:sp macro="" textlink="">
      <xdr:nvSpPr>
        <xdr:cNvPr id="706" name="テキスト ボックス 705"/>
        <xdr:cNvSpPr txBox="1"/>
      </xdr:nvSpPr>
      <xdr:spPr>
        <a:xfrm>
          <a:off x="14325111" y="170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130186</xdr:rowOff>
    </xdr:from>
    <xdr:to>
      <xdr:col>72</xdr:col>
      <xdr:colOff>38100</xdr:colOff>
      <xdr:row>99</xdr:row>
      <xdr:rowOff>60336</xdr:rowOff>
    </xdr:to>
    <xdr:sp macro="" textlink="">
      <xdr:nvSpPr>
        <xdr:cNvPr id="707" name="楕円 706"/>
        <xdr:cNvSpPr/>
      </xdr:nvSpPr>
      <xdr:spPr>
        <a:xfrm>
          <a:off x="13652500" y="169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51463</xdr:rowOff>
    </xdr:from>
    <xdr:ext cx="469744" cy="259045"/>
    <xdr:sp macro="" textlink="">
      <xdr:nvSpPr>
        <xdr:cNvPr id="708" name="テキスト ボックス 707"/>
        <xdr:cNvSpPr txBox="1"/>
      </xdr:nvSpPr>
      <xdr:spPr>
        <a:xfrm>
          <a:off x="13468428" y="170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121848</xdr:rowOff>
    </xdr:from>
    <xdr:to>
      <xdr:col>67</xdr:col>
      <xdr:colOff>101600</xdr:colOff>
      <xdr:row>99</xdr:row>
      <xdr:rowOff>51998</xdr:rowOff>
    </xdr:to>
    <xdr:sp macro="" textlink="">
      <xdr:nvSpPr>
        <xdr:cNvPr id="709" name="楕円 708"/>
        <xdr:cNvSpPr/>
      </xdr:nvSpPr>
      <xdr:spPr>
        <a:xfrm>
          <a:off x="12763500" y="169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43125</xdr:rowOff>
    </xdr:from>
    <xdr:ext cx="534377" cy="259045"/>
    <xdr:sp macro="" textlink="">
      <xdr:nvSpPr>
        <xdr:cNvPr id="710" name="テキスト ボックス 709"/>
        <xdr:cNvSpPr txBox="1"/>
      </xdr:nvSpPr>
      <xdr:spPr>
        <a:xfrm>
          <a:off x="12547111" y="170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3" name="フローチャート: 判断 752"/>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4" name="テキスト ボックス 753"/>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128651</xdr:rowOff>
    </xdr:from>
    <xdr:to>
      <xdr:col>116</xdr:col>
      <xdr:colOff>63500</xdr:colOff>
      <xdr:row>58</xdr:row>
      <xdr:rowOff>136042</xdr:rowOff>
    </xdr:to>
    <xdr:cxnSp macro="">
      <xdr:nvCxnSpPr>
        <xdr:cNvPr id="798" name="直線コネクタ 797"/>
        <xdr:cNvCxnSpPr/>
      </xdr:nvCxnSpPr>
      <xdr:spPr>
        <a:xfrm>
          <a:off x="21323300" y="10072751"/>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128651</xdr:rowOff>
    </xdr:from>
    <xdr:to>
      <xdr:col>111</xdr:col>
      <xdr:colOff>177800</xdr:colOff>
      <xdr:row>58</xdr:row>
      <xdr:rowOff>130480</xdr:rowOff>
    </xdr:to>
    <xdr:cxnSp macro="">
      <xdr:nvCxnSpPr>
        <xdr:cNvPr id="801" name="直線コネクタ 800"/>
        <xdr:cNvCxnSpPr/>
      </xdr:nvCxnSpPr>
      <xdr:spPr>
        <a:xfrm flipV="1">
          <a:off x="20434300" y="100727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130480</xdr:rowOff>
    </xdr:from>
    <xdr:to>
      <xdr:col>107</xdr:col>
      <xdr:colOff>50800</xdr:colOff>
      <xdr:row>58</xdr:row>
      <xdr:rowOff>131699</xdr:rowOff>
    </xdr:to>
    <xdr:cxnSp macro="">
      <xdr:nvCxnSpPr>
        <xdr:cNvPr id="804" name="直線コネクタ 803"/>
        <xdr:cNvCxnSpPr/>
      </xdr:nvCxnSpPr>
      <xdr:spPr>
        <a:xfrm flipV="1">
          <a:off x="19545300" y="1007458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131699</xdr:rowOff>
    </xdr:from>
    <xdr:to>
      <xdr:col>102</xdr:col>
      <xdr:colOff>114300</xdr:colOff>
      <xdr:row>58</xdr:row>
      <xdr:rowOff>133604</xdr:rowOff>
    </xdr:to>
    <xdr:cxnSp macro="">
      <xdr:nvCxnSpPr>
        <xdr:cNvPr id="807" name="直線コネクタ 806"/>
        <xdr:cNvCxnSpPr/>
      </xdr:nvCxnSpPr>
      <xdr:spPr>
        <a:xfrm flipV="1">
          <a:off x="18656300" y="100757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87529</xdr:rowOff>
    </xdr:from>
    <xdr:to>
      <xdr:col>98</xdr:col>
      <xdr:colOff>38100</xdr:colOff>
      <xdr:row>57</xdr:row>
      <xdr:rowOff>17679</xdr:rowOff>
    </xdr:to>
    <xdr:sp macro="" textlink="">
      <xdr:nvSpPr>
        <xdr:cNvPr id="810" name="フローチャート: 判断 809"/>
        <xdr:cNvSpPr/>
      </xdr:nvSpPr>
      <xdr:spPr>
        <a:xfrm>
          <a:off x="18605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34206</xdr:rowOff>
    </xdr:from>
    <xdr:ext cx="469744" cy="259045"/>
    <xdr:sp macro="" textlink="">
      <xdr:nvSpPr>
        <xdr:cNvPr id="811" name="テキスト ボックス 810"/>
        <xdr:cNvSpPr txBox="1"/>
      </xdr:nvSpPr>
      <xdr:spPr>
        <a:xfrm>
          <a:off x="18421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85242</xdr:rowOff>
    </xdr:from>
    <xdr:to>
      <xdr:col>116</xdr:col>
      <xdr:colOff>114300</xdr:colOff>
      <xdr:row>59</xdr:row>
      <xdr:rowOff>15392</xdr:rowOff>
    </xdr:to>
    <xdr:sp macro="" textlink="">
      <xdr:nvSpPr>
        <xdr:cNvPr id="817" name="楕円 816"/>
        <xdr:cNvSpPr/>
      </xdr:nvSpPr>
      <xdr:spPr>
        <a:xfrm>
          <a:off x="221107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169</xdr:rowOff>
    </xdr:from>
    <xdr:ext cx="469744" cy="259045"/>
    <xdr:sp macro="" textlink="">
      <xdr:nvSpPr>
        <xdr:cNvPr id="818" name="貸付金該当値テキスト"/>
        <xdr:cNvSpPr txBox="1"/>
      </xdr:nvSpPr>
      <xdr:spPr>
        <a:xfrm>
          <a:off x="22212300" y="99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77851</xdr:rowOff>
    </xdr:from>
    <xdr:to>
      <xdr:col>112</xdr:col>
      <xdr:colOff>38100</xdr:colOff>
      <xdr:row>59</xdr:row>
      <xdr:rowOff>8001</xdr:rowOff>
    </xdr:to>
    <xdr:sp macro="" textlink="">
      <xdr:nvSpPr>
        <xdr:cNvPr id="819" name="楕円 818"/>
        <xdr:cNvSpPr/>
      </xdr:nvSpPr>
      <xdr:spPr>
        <a:xfrm>
          <a:off x="21272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170578</xdr:rowOff>
    </xdr:from>
    <xdr:ext cx="469744" cy="259045"/>
    <xdr:sp macro="" textlink="">
      <xdr:nvSpPr>
        <xdr:cNvPr id="820" name="テキスト ボックス 819"/>
        <xdr:cNvSpPr txBox="1"/>
      </xdr:nvSpPr>
      <xdr:spPr>
        <a:xfrm>
          <a:off x="21088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79680</xdr:rowOff>
    </xdr:from>
    <xdr:to>
      <xdr:col>107</xdr:col>
      <xdr:colOff>101600</xdr:colOff>
      <xdr:row>59</xdr:row>
      <xdr:rowOff>9830</xdr:rowOff>
    </xdr:to>
    <xdr:sp macro="" textlink="">
      <xdr:nvSpPr>
        <xdr:cNvPr id="821" name="楕円 820"/>
        <xdr:cNvSpPr/>
      </xdr:nvSpPr>
      <xdr:spPr>
        <a:xfrm>
          <a:off x="20383500" y="100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957</xdr:rowOff>
    </xdr:from>
    <xdr:ext cx="469744" cy="259045"/>
    <xdr:sp macro="" textlink="">
      <xdr:nvSpPr>
        <xdr:cNvPr id="822" name="テキスト ボックス 821"/>
        <xdr:cNvSpPr txBox="1"/>
      </xdr:nvSpPr>
      <xdr:spPr>
        <a:xfrm>
          <a:off x="20199428" y="101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80899</xdr:rowOff>
    </xdr:from>
    <xdr:to>
      <xdr:col>102</xdr:col>
      <xdr:colOff>165100</xdr:colOff>
      <xdr:row>59</xdr:row>
      <xdr:rowOff>11049</xdr:rowOff>
    </xdr:to>
    <xdr:sp macro="" textlink="">
      <xdr:nvSpPr>
        <xdr:cNvPr id="823" name="楕円 822"/>
        <xdr:cNvSpPr/>
      </xdr:nvSpPr>
      <xdr:spPr>
        <a:xfrm>
          <a:off x="19494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2176</xdr:rowOff>
    </xdr:from>
    <xdr:ext cx="469744" cy="259045"/>
    <xdr:sp macro="" textlink="">
      <xdr:nvSpPr>
        <xdr:cNvPr id="824" name="テキスト ボックス 823"/>
        <xdr:cNvSpPr txBox="1"/>
      </xdr:nvSpPr>
      <xdr:spPr>
        <a:xfrm>
          <a:off x="19310428" y="101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82804</xdr:rowOff>
    </xdr:from>
    <xdr:to>
      <xdr:col>98</xdr:col>
      <xdr:colOff>38100</xdr:colOff>
      <xdr:row>59</xdr:row>
      <xdr:rowOff>12954</xdr:rowOff>
    </xdr:to>
    <xdr:sp macro="" textlink="">
      <xdr:nvSpPr>
        <xdr:cNvPr id="825" name="楕円 824"/>
        <xdr:cNvSpPr/>
      </xdr:nvSpPr>
      <xdr:spPr>
        <a:xfrm>
          <a:off x="18605500" y="100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4081</xdr:rowOff>
    </xdr:from>
    <xdr:ext cx="469744" cy="259045"/>
    <xdr:sp macro="" textlink="">
      <xdr:nvSpPr>
        <xdr:cNvPr id="826" name="テキスト ボックス 825"/>
        <xdr:cNvSpPr txBox="1"/>
      </xdr:nvSpPr>
      <xdr:spPr>
        <a:xfrm>
          <a:off x="18421428"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26276</xdr:rowOff>
    </xdr:from>
    <xdr:to>
      <xdr:col>116</xdr:col>
      <xdr:colOff>63500</xdr:colOff>
      <xdr:row>78</xdr:row>
      <xdr:rowOff>34753</xdr:rowOff>
    </xdr:to>
    <xdr:cxnSp macro="">
      <xdr:nvCxnSpPr>
        <xdr:cNvPr id="856" name="直線コネクタ 855"/>
        <xdr:cNvCxnSpPr/>
      </xdr:nvCxnSpPr>
      <xdr:spPr>
        <a:xfrm flipV="1">
          <a:off x="21323300" y="13399376"/>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34753</xdr:rowOff>
    </xdr:from>
    <xdr:to>
      <xdr:col>111</xdr:col>
      <xdr:colOff>177800</xdr:colOff>
      <xdr:row>78</xdr:row>
      <xdr:rowOff>68835</xdr:rowOff>
    </xdr:to>
    <xdr:cxnSp macro="">
      <xdr:nvCxnSpPr>
        <xdr:cNvPr id="859" name="直線コネクタ 858"/>
        <xdr:cNvCxnSpPr/>
      </xdr:nvCxnSpPr>
      <xdr:spPr>
        <a:xfrm flipV="1">
          <a:off x="20434300" y="13407853"/>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68835</xdr:rowOff>
    </xdr:from>
    <xdr:to>
      <xdr:col>107</xdr:col>
      <xdr:colOff>50800</xdr:colOff>
      <xdr:row>78</xdr:row>
      <xdr:rowOff>97447</xdr:rowOff>
    </xdr:to>
    <xdr:cxnSp macro="">
      <xdr:nvCxnSpPr>
        <xdr:cNvPr id="862" name="直線コネクタ 861"/>
        <xdr:cNvCxnSpPr/>
      </xdr:nvCxnSpPr>
      <xdr:spPr>
        <a:xfrm flipV="1">
          <a:off x="19545300" y="13441935"/>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97447</xdr:rowOff>
    </xdr:from>
    <xdr:to>
      <xdr:col>102</xdr:col>
      <xdr:colOff>114300</xdr:colOff>
      <xdr:row>78</xdr:row>
      <xdr:rowOff>144862</xdr:rowOff>
    </xdr:to>
    <xdr:cxnSp macro="">
      <xdr:nvCxnSpPr>
        <xdr:cNvPr id="865" name="直線コネクタ 864"/>
        <xdr:cNvCxnSpPr/>
      </xdr:nvCxnSpPr>
      <xdr:spPr>
        <a:xfrm flipV="1">
          <a:off x="18656300" y="13470547"/>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7" name="テキスト ボックス 866"/>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105530</xdr:rowOff>
    </xdr:from>
    <xdr:to>
      <xdr:col>98</xdr:col>
      <xdr:colOff>38100</xdr:colOff>
      <xdr:row>77</xdr:row>
      <xdr:rowOff>35680</xdr:rowOff>
    </xdr:to>
    <xdr:sp macro="" textlink="">
      <xdr:nvSpPr>
        <xdr:cNvPr id="868" name="フローチャート: 判断 867"/>
        <xdr:cNvSpPr/>
      </xdr:nvSpPr>
      <xdr:spPr>
        <a:xfrm>
          <a:off x="18605500" y="131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52208</xdr:rowOff>
    </xdr:from>
    <xdr:ext cx="534377" cy="259045"/>
    <xdr:sp macro="" textlink="">
      <xdr:nvSpPr>
        <xdr:cNvPr id="869" name="テキスト ボックス 868"/>
        <xdr:cNvSpPr txBox="1"/>
      </xdr:nvSpPr>
      <xdr:spPr>
        <a:xfrm>
          <a:off x="18389111" y="12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146926</xdr:rowOff>
    </xdr:from>
    <xdr:to>
      <xdr:col>116</xdr:col>
      <xdr:colOff>114300</xdr:colOff>
      <xdr:row>78</xdr:row>
      <xdr:rowOff>77076</xdr:rowOff>
    </xdr:to>
    <xdr:sp macro="" textlink="">
      <xdr:nvSpPr>
        <xdr:cNvPr id="875" name="楕円 874"/>
        <xdr:cNvSpPr/>
      </xdr:nvSpPr>
      <xdr:spPr>
        <a:xfrm>
          <a:off x="221107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125353</xdr:rowOff>
    </xdr:from>
    <xdr:ext cx="534377" cy="259045"/>
    <xdr:sp macro="" textlink="">
      <xdr:nvSpPr>
        <xdr:cNvPr id="876" name="繰出金該当値テキスト"/>
        <xdr:cNvSpPr txBox="1"/>
      </xdr:nvSpPr>
      <xdr:spPr>
        <a:xfrm>
          <a:off x="22212300" y="133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155403</xdr:rowOff>
    </xdr:from>
    <xdr:to>
      <xdr:col>112</xdr:col>
      <xdr:colOff>38100</xdr:colOff>
      <xdr:row>78</xdr:row>
      <xdr:rowOff>85553</xdr:rowOff>
    </xdr:to>
    <xdr:sp macro="" textlink="">
      <xdr:nvSpPr>
        <xdr:cNvPr id="877" name="楕円 876"/>
        <xdr:cNvSpPr/>
      </xdr:nvSpPr>
      <xdr:spPr>
        <a:xfrm>
          <a:off x="21272500" y="133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76680</xdr:rowOff>
    </xdr:from>
    <xdr:ext cx="534377" cy="259045"/>
    <xdr:sp macro="" textlink="">
      <xdr:nvSpPr>
        <xdr:cNvPr id="878" name="テキスト ボックス 877"/>
        <xdr:cNvSpPr txBox="1"/>
      </xdr:nvSpPr>
      <xdr:spPr>
        <a:xfrm>
          <a:off x="21056111" y="134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18035</xdr:rowOff>
    </xdr:from>
    <xdr:to>
      <xdr:col>107</xdr:col>
      <xdr:colOff>101600</xdr:colOff>
      <xdr:row>78</xdr:row>
      <xdr:rowOff>119635</xdr:rowOff>
    </xdr:to>
    <xdr:sp macro="" textlink="">
      <xdr:nvSpPr>
        <xdr:cNvPr id="879" name="楕円 878"/>
        <xdr:cNvSpPr/>
      </xdr:nvSpPr>
      <xdr:spPr>
        <a:xfrm>
          <a:off x="20383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110762</xdr:rowOff>
    </xdr:from>
    <xdr:ext cx="534377" cy="259045"/>
    <xdr:sp macro="" textlink="">
      <xdr:nvSpPr>
        <xdr:cNvPr id="880" name="テキスト ボックス 879"/>
        <xdr:cNvSpPr txBox="1"/>
      </xdr:nvSpPr>
      <xdr:spPr>
        <a:xfrm>
          <a:off x="20167111" y="13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46647</xdr:rowOff>
    </xdr:from>
    <xdr:to>
      <xdr:col>102</xdr:col>
      <xdr:colOff>165100</xdr:colOff>
      <xdr:row>78</xdr:row>
      <xdr:rowOff>148247</xdr:rowOff>
    </xdr:to>
    <xdr:sp macro="" textlink="">
      <xdr:nvSpPr>
        <xdr:cNvPr id="881" name="楕円 880"/>
        <xdr:cNvSpPr/>
      </xdr:nvSpPr>
      <xdr:spPr>
        <a:xfrm>
          <a:off x="19494500" y="134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139374</xdr:rowOff>
    </xdr:from>
    <xdr:ext cx="534377" cy="259045"/>
    <xdr:sp macro="" textlink="">
      <xdr:nvSpPr>
        <xdr:cNvPr id="882" name="テキスト ボックス 881"/>
        <xdr:cNvSpPr txBox="1"/>
      </xdr:nvSpPr>
      <xdr:spPr>
        <a:xfrm>
          <a:off x="19278111" y="135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94062</xdr:rowOff>
    </xdr:from>
    <xdr:to>
      <xdr:col>98</xdr:col>
      <xdr:colOff>38100</xdr:colOff>
      <xdr:row>79</xdr:row>
      <xdr:rowOff>24212</xdr:rowOff>
    </xdr:to>
    <xdr:sp macro="" textlink="">
      <xdr:nvSpPr>
        <xdr:cNvPr id="883" name="楕円 882"/>
        <xdr:cNvSpPr/>
      </xdr:nvSpPr>
      <xdr:spPr>
        <a:xfrm>
          <a:off x="18605500" y="134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15339</xdr:rowOff>
    </xdr:from>
    <xdr:ext cx="534377" cy="259045"/>
    <xdr:sp macro="" textlink="">
      <xdr:nvSpPr>
        <xdr:cNvPr id="884" name="テキスト ボックス 883"/>
        <xdr:cNvSpPr txBox="1"/>
      </xdr:nvSpPr>
      <xdr:spPr>
        <a:xfrm>
          <a:off x="18389111" y="135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の中では決算規模が平均よりも非常に低くなっており個別経費に落としても、全ての経費について類似団体平均を下回っている。特に類似団体平均より低い費目として扶助費と公債費が挙げられる。扶助費については、本町の決算額も年々上昇傾向ではあるものの、他団体は過疎の指定を受けている団体も多くあり、高齢化がさらに進んでいることが要因と言える。公債費については、毎年度臨時財政対策債の発行をしているため、決算額は増加傾向である。類似団体平均は一律に増加傾向ではなく横ばいになっている。他団体は過疎指定などの指定を受けている団体が多く、過疎債などの発行が増大している点は本町と異なる点の一つである。今後は少子高齢化に伴う更なる扶助費の増、老朽化した公共施設の更新整備の経費の増などが見込まれているため、引き続き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18,126
17,488
38.37
7,600,967
7,317,698
243,459
4,934,479
6,715,557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148844</xdr:rowOff>
    </xdr:from>
    <xdr:to>
      <xdr:col>24</xdr:col>
      <xdr:colOff>63500</xdr:colOff>
      <xdr:row>38</xdr:row>
      <xdr:rowOff>108458</xdr:rowOff>
    </xdr:to>
    <xdr:cxnSp macro="">
      <xdr:nvCxnSpPr>
        <xdr:cNvPr id="61" name="直線コネクタ 60"/>
        <xdr:cNvCxnSpPr/>
      </xdr:nvCxnSpPr>
      <xdr:spPr>
        <a:xfrm flipV="1">
          <a:off x="3797300" y="6492494"/>
          <a:ext cx="8382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108458</xdr:rowOff>
    </xdr:from>
    <xdr:to>
      <xdr:col>19</xdr:col>
      <xdr:colOff>177800</xdr:colOff>
      <xdr:row>39</xdr:row>
      <xdr:rowOff>97790</xdr:rowOff>
    </xdr:to>
    <xdr:cxnSp macro="">
      <xdr:nvCxnSpPr>
        <xdr:cNvPr id="64" name="直線コネクタ 63"/>
        <xdr:cNvCxnSpPr/>
      </xdr:nvCxnSpPr>
      <xdr:spPr>
        <a:xfrm flipV="1">
          <a:off x="2908300" y="6623558"/>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66167</xdr:rowOff>
    </xdr:from>
    <xdr:to>
      <xdr:col>15</xdr:col>
      <xdr:colOff>50800</xdr:colOff>
      <xdr:row>39</xdr:row>
      <xdr:rowOff>97790</xdr:rowOff>
    </xdr:to>
    <xdr:cxnSp macro="">
      <xdr:nvCxnSpPr>
        <xdr:cNvPr id="67" name="直線コネクタ 66"/>
        <xdr:cNvCxnSpPr/>
      </xdr:nvCxnSpPr>
      <xdr:spPr>
        <a:xfrm>
          <a:off x="2019300" y="6581267"/>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66167</xdr:rowOff>
    </xdr:from>
    <xdr:to>
      <xdr:col>10</xdr:col>
      <xdr:colOff>114300</xdr:colOff>
      <xdr:row>38</xdr:row>
      <xdr:rowOff>113411</xdr:rowOff>
    </xdr:to>
    <xdr:cxnSp macro="">
      <xdr:nvCxnSpPr>
        <xdr:cNvPr id="70" name="直線コネクタ 69"/>
        <xdr:cNvCxnSpPr/>
      </xdr:nvCxnSpPr>
      <xdr:spPr>
        <a:xfrm flipV="1">
          <a:off x="1130300" y="658126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77851</xdr:rowOff>
    </xdr:from>
    <xdr:to>
      <xdr:col>6</xdr:col>
      <xdr:colOff>38100</xdr:colOff>
      <xdr:row>38</xdr:row>
      <xdr:rowOff>8001</xdr:rowOff>
    </xdr:to>
    <xdr:sp macro="" textlink="">
      <xdr:nvSpPr>
        <xdr:cNvPr id="73" name="フローチャート: 判断 72"/>
        <xdr:cNvSpPr/>
      </xdr:nvSpPr>
      <xdr:spPr>
        <a:xfrm>
          <a:off x="1079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24528</xdr:rowOff>
    </xdr:from>
    <xdr:ext cx="469744" cy="259045"/>
    <xdr:sp macro="" textlink="">
      <xdr:nvSpPr>
        <xdr:cNvPr id="74" name="テキスト ボックス 73"/>
        <xdr:cNvSpPr txBox="1"/>
      </xdr:nvSpPr>
      <xdr:spPr>
        <a:xfrm>
          <a:off x="895428" y="619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98044</xdr:rowOff>
    </xdr:from>
    <xdr:to>
      <xdr:col>24</xdr:col>
      <xdr:colOff>114300</xdr:colOff>
      <xdr:row>38</xdr:row>
      <xdr:rowOff>28194</xdr:rowOff>
    </xdr:to>
    <xdr:sp macro="" textlink="">
      <xdr:nvSpPr>
        <xdr:cNvPr id="80" name="楕円 79"/>
        <xdr:cNvSpPr/>
      </xdr:nvSpPr>
      <xdr:spPr>
        <a:xfrm>
          <a:off x="4584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12971</xdr:rowOff>
    </xdr:from>
    <xdr:ext cx="469744" cy="259045"/>
    <xdr:sp macro="" textlink="">
      <xdr:nvSpPr>
        <xdr:cNvPr id="81" name="議会費該当値テキスト"/>
        <xdr:cNvSpPr txBox="1"/>
      </xdr:nvSpPr>
      <xdr:spPr>
        <a:xfrm>
          <a:off x="4686300" y="63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57658</xdr:rowOff>
    </xdr:from>
    <xdr:to>
      <xdr:col>20</xdr:col>
      <xdr:colOff>38100</xdr:colOff>
      <xdr:row>38</xdr:row>
      <xdr:rowOff>159258</xdr:rowOff>
    </xdr:to>
    <xdr:sp macro="" textlink="">
      <xdr:nvSpPr>
        <xdr:cNvPr id="82" name="楕円 81"/>
        <xdr:cNvSpPr/>
      </xdr:nvSpPr>
      <xdr:spPr>
        <a:xfrm>
          <a:off x="3746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150385</xdr:rowOff>
    </xdr:from>
    <xdr:ext cx="469744" cy="259045"/>
    <xdr:sp macro="" textlink="">
      <xdr:nvSpPr>
        <xdr:cNvPr id="83" name="テキスト ボックス 82"/>
        <xdr:cNvSpPr txBox="1"/>
      </xdr:nvSpPr>
      <xdr:spPr>
        <a:xfrm>
          <a:off x="3562428" y="66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46990</xdr:rowOff>
    </xdr:from>
    <xdr:to>
      <xdr:col>15</xdr:col>
      <xdr:colOff>101600</xdr:colOff>
      <xdr:row>39</xdr:row>
      <xdr:rowOff>148590</xdr:rowOff>
    </xdr:to>
    <xdr:sp macro="" textlink="">
      <xdr:nvSpPr>
        <xdr:cNvPr id="84" name="楕円 83"/>
        <xdr:cNvSpPr/>
      </xdr:nvSpPr>
      <xdr:spPr>
        <a:xfrm>
          <a:off x="2857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139717</xdr:rowOff>
    </xdr:from>
    <xdr:ext cx="469744" cy="259045"/>
    <xdr:sp macro="" textlink="">
      <xdr:nvSpPr>
        <xdr:cNvPr id="85" name="テキスト ボックス 84"/>
        <xdr:cNvSpPr txBox="1"/>
      </xdr:nvSpPr>
      <xdr:spPr>
        <a:xfrm>
          <a:off x="2673428"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15367</xdr:rowOff>
    </xdr:from>
    <xdr:to>
      <xdr:col>10</xdr:col>
      <xdr:colOff>165100</xdr:colOff>
      <xdr:row>38</xdr:row>
      <xdr:rowOff>116967</xdr:rowOff>
    </xdr:to>
    <xdr:sp macro="" textlink="">
      <xdr:nvSpPr>
        <xdr:cNvPr id="86" name="楕円 85"/>
        <xdr:cNvSpPr/>
      </xdr:nvSpPr>
      <xdr:spPr>
        <a:xfrm>
          <a:off x="1968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108094</xdr:rowOff>
    </xdr:from>
    <xdr:ext cx="469744" cy="259045"/>
    <xdr:sp macro="" textlink="">
      <xdr:nvSpPr>
        <xdr:cNvPr id="87" name="テキスト ボックス 86"/>
        <xdr:cNvSpPr txBox="1"/>
      </xdr:nvSpPr>
      <xdr:spPr>
        <a:xfrm>
          <a:off x="1784428" y="662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62611</xdr:rowOff>
    </xdr:from>
    <xdr:to>
      <xdr:col>6</xdr:col>
      <xdr:colOff>38100</xdr:colOff>
      <xdr:row>38</xdr:row>
      <xdr:rowOff>164211</xdr:rowOff>
    </xdr:to>
    <xdr:sp macro="" textlink="">
      <xdr:nvSpPr>
        <xdr:cNvPr id="88" name="楕円 87"/>
        <xdr:cNvSpPr/>
      </xdr:nvSpPr>
      <xdr:spPr>
        <a:xfrm>
          <a:off x="107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155338</xdr:rowOff>
    </xdr:from>
    <xdr:ext cx="469744" cy="259045"/>
    <xdr:sp macro="" textlink="">
      <xdr:nvSpPr>
        <xdr:cNvPr id="89" name="テキスト ボックス 88"/>
        <xdr:cNvSpPr txBox="1"/>
      </xdr:nvSpPr>
      <xdr:spPr>
        <a:xfrm>
          <a:off x="895428" y="667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49230</xdr:rowOff>
    </xdr:from>
    <xdr:to>
      <xdr:col>24</xdr:col>
      <xdr:colOff>63500</xdr:colOff>
      <xdr:row>58</xdr:row>
      <xdr:rowOff>49778</xdr:rowOff>
    </xdr:to>
    <xdr:cxnSp macro="">
      <xdr:nvCxnSpPr>
        <xdr:cNvPr id="120" name="直線コネクタ 119"/>
        <xdr:cNvCxnSpPr/>
      </xdr:nvCxnSpPr>
      <xdr:spPr>
        <a:xfrm flipV="1">
          <a:off x="3797300" y="9993330"/>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43704</xdr:rowOff>
    </xdr:from>
    <xdr:to>
      <xdr:col>19</xdr:col>
      <xdr:colOff>177800</xdr:colOff>
      <xdr:row>58</xdr:row>
      <xdr:rowOff>49778</xdr:rowOff>
    </xdr:to>
    <xdr:cxnSp macro="">
      <xdr:nvCxnSpPr>
        <xdr:cNvPr id="123" name="直線コネクタ 122"/>
        <xdr:cNvCxnSpPr/>
      </xdr:nvCxnSpPr>
      <xdr:spPr>
        <a:xfrm>
          <a:off x="2908300" y="9987804"/>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43704</xdr:rowOff>
    </xdr:from>
    <xdr:to>
      <xdr:col>15</xdr:col>
      <xdr:colOff>50800</xdr:colOff>
      <xdr:row>58</xdr:row>
      <xdr:rowOff>61496</xdr:rowOff>
    </xdr:to>
    <xdr:cxnSp macro="">
      <xdr:nvCxnSpPr>
        <xdr:cNvPr id="126" name="直線コネクタ 125"/>
        <xdr:cNvCxnSpPr/>
      </xdr:nvCxnSpPr>
      <xdr:spPr>
        <a:xfrm flipV="1">
          <a:off x="2019300" y="9987804"/>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61496</xdr:rowOff>
    </xdr:from>
    <xdr:to>
      <xdr:col>10</xdr:col>
      <xdr:colOff>114300</xdr:colOff>
      <xdr:row>58</xdr:row>
      <xdr:rowOff>70924</xdr:rowOff>
    </xdr:to>
    <xdr:cxnSp macro="">
      <xdr:nvCxnSpPr>
        <xdr:cNvPr id="129" name="直線コネクタ 128"/>
        <xdr:cNvCxnSpPr/>
      </xdr:nvCxnSpPr>
      <xdr:spPr>
        <a:xfrm flipV="1">
          <a:off x="1130300" y="10005596"/>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123435</xdr:rowOff>
    </xdr:from>
    <xdr:to>
      <xdr:col>6</xdr:col>
      <xdr:colOff>38100</xdr:colOff>
      <xdr:row>58</xdr:row>
      <xdr:rowOff>53585</xdr:rowOff>
    </xdr:to>
    <xdr:sp macro="" textlink="">
      <xdr:nvSpPr>
        <xdr:cNvPr id="132" name="フローチャート: 判断 131"/>
        <xdr:cNvSpPr/>
      </xdr:nvSpPr>
      <xdr:spPr>
        <a:xfrm>
          <a:off x="1079500" y="989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70112</xdr:rowOff>
    </xdr:from>
    <xdr:ext cx="534377" cy="259045"/>
    <xdr:sp macro="" textlink="">
      <xdr:nvSpPr>
        <xdr:cNvPr id="133" name="テキスト ボックス 132"/>
        <xdr:cNvSpPr txBox="1"/>
      </xdr:nvSpPr>
      <xdr:spPr>
        <a:xfrm>
          <a:off x="863111" y="96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169880</xdr:rowOff>
    </xdr:from>
    <xdr:to>
      <xdr:col>24</xdr:col>
      <xdr:colOff>114300</xdr:colOff>
      <xdr:row>58</xdr:row>
      <xdr:rowOff>100030</xdr:rowOff>
    </xdr:to>
    <xdr:sp macro="" textlink="">
      <xdr:nvSpPr>
        <xdr:cNvPr id="139" name="楕円 138"/>
        <xdr:cNvSpPr/>
      </xdr:nvSpPr>
      <xdr:spPr>
        <a:xfrm>
          <a:off x="4584700" y="99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84807</xdr:rowOff>
    </xdr:from>
    <xdr:ext cx="534377" cy="259045"/>
    <xdr:sp macro="" textlink="">
      <xdr:nvSpPr>
        <xdr:cNvPr id="140" name="総務費該当値テキスト"/>
        <xdr:cNvSpPr txBox="1"/>
      </xdr:nvSpPr>
      <xdr:spPr>
        <a:xfrm>
          <a:off x="4686300" y="98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170428</xdr:rowOff>
    </xdr:from>
    <xdr:to>
      <xdr:col>20</xdr:col>
      <xdr:colOff>38100</xdr:colOff>
      <xdr:row>58</xdr:row>
      <xdr:rowOff>100578</xdr:rowOff>
    </xdr:to>
    <xdr:sp macro="" textlink="">
      <xdr:nvSpPr>
        <xdr:cNvPr id="141" name="楕円 140"/>
        <xdr:cNvSpPr/>
      </xdr:nvSpPr>
      <xdr:spPr>
        <a:xfrm>
          <a:off x="3746500" y="9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91705</xdr:rowOff>
    </xdr:from>
    <xdr:ext cx="534377" cy="259045"/>
    <xdr:sp macro="" textlink="">
      <xdr:nvSpPr>
        <xdr:cNvPr id="142" name="テキスト ボックス 141"/>
        <xdr:cNvSpPr txBox="1"/>
      </xdr:nvSpPr>
      <xdr:spPr>
        <a:xfrm>
          <a:off x="3530111" y="100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164354</xdr:rowOff>
    </xdr:from>
    <xdr:to>
      <xdr:col>15</xdr:col>
      <xdr:colOff>101600</xdr:colOff>
      <xdr:row>58</xdr:row>
      <xdr:rowOff>94504</xdr:rowOff>
    </xdr:to>
    <xdr:sp macro="" textlink="">
      <xdr:nvSpPr>
        <xdr:cNvPr id="143" name="楕円 142"/>
        <xdr:cNvSpPr/>
      </xdr:nvSpPr>
      <xdr:spPr>
        <a:xfrm>
          <a:off x="2857500" y="99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85631</xdr:rowOff>
    </xdr:from>
    <xdr:ext cx="534377" cy="259045"/>
    <xdr:sp macro="" textlink="">
      <xdr:nvSpPr>
        <xdr:cNvPr id="144" name="テキスト ボックス 143"/>
        <xdr:cNvSpPr txBox="1"/>
      </xdr:nvSpPr>
      <xdr:spPr>
        <a:xfrm>
          <a:off x="2641111" y="100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10696</xdr:rowOff>
    </xdr:from>
    <xdr:to>
      <xdr:col>10</xdr:col>
      <xdr:colOff>165100</xdr:colOff>
      <xdr:row>58</xdr:row>
      <xdr:rowOff>112296</xdr:rowOff>
    </xdr:to>
    <xdr:sp macro="" textlink="">
      <xdr:nvSpPr>
        <xdr:cNvPr id="145" name="楕円 144"/>
        <xdr:cNvSpPr/>
      </xdr:nvSpPr>
      <xdr:spPr>
        <a:xfrm>
          <a:off x="1968500" y="99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103423</xdr:rowOff>
    </xdr:from>
    <xdr:ext cx="534377" cy="259045"/>
    <xdr:sp macro="" textlink="">
      <xdr:nvSpPr>
        <xdr:cNvPr id="146" name="テキスト ボックス 145"/>
        <xdr:cNvSpPr txBox="1"/>
      </xdr:nvSpPr>
      <xdr:spPr>
        <a:xfrm>
          <a:off x="1752111" y="100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47" name="楕円 146"/>
        <xdr:cNvSpPr/>
      </xdr:nvSpPr>
      <xdr:spPr>
        <a:xfrm>
          <a:off x="1079500" y="99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48" name="テキスト ボックス 147"/>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79862</xdr:rowOff>
    </xdr:from>
    <xdr:to>
      <xdr:col>24</xdr:col>
      <xdr:colOff>63500</xdr:colOff>
      <xdr:row>77</xdr:row>
      <xdr:rowOff>107555</xdr:rowOff>
    </xdr:to>
    <xdr:cxnSp macro="">
      <xdr:nvCxnSpPr>
        <xdr:cNvPr id="180" name="直線コネクタ 179"/>
        <xdr:cNvCxnSpPr/>
      </xdr:nvCxnSpPr>
      <xdr:spPr>
        <a:xfrm flipV="1">
          <a:off x="3797300" y="13281512"/>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105879</xdr:rowOff>
    </xdr:from>
    <xdr:to>
      <xdr:col>19</xdr:col>
      <xdr:colOff>177800</xdr:colOff>
      <xdr:row>77</xdr:row>
      <xdr:rowOff>107555</xdr:rowOff>
    </xdr:to>
    <xdr:cxnSp macro="">
      <xdr:nvCxnSpPr>
        <xdr:cNvPr id="183" name="直線コネクタ 182"/>
        <xdr:cNvCxnSpPr/>
      </xdr:nvCxnSpPr>
      <xdr:spPr>
        <a:xfrm>
          <a:off x="2908300" y="1330752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105879</xdr:rowOff>
    </xdr:from>
    <xdr:to>
      <xdr:col>15</xdr:col>
      <xdr:colOff>50800</xdr:colOff>
      <xdr:row>78</xdr:row>
      <xdr:rowOff>10150</xdr:rowOff>
    </xdr:to>
    <xdr:cxnSp macro="">
      <xdr:nvCxnSpPr>
        <xdr:cNvPr id="186" name="直線コネクタ 185"/>
        <xdr:cNvCxnSpPr/>
      </xdr:nvCxnSpPr>
      <xdr:spPr>
        <a:xfrm flipV="1">
          <a:off x="2019300" y="13307529"/>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165108</xdr:rowOff>
    </xdr:from>
    <xdr:to>
      <xdr:col>10</xdr:col>
      <xdr:colOff>114300</xdr:colOff>
      <xdr:row>78</xdr:row>
      <xdr:rowOff>10150</xdr:rowOff>
    </xdr:to>
    <xdr:cxnSp macro="">
      <xdr:nvCxnSpPr>
        <xdr:cNvPr id="189" name="直線コネクタ 188"/>
        <xdr:cNvCxnSpPr/>
      </xdr:nvCxnSpPr>
      <xdr:spPr>
        <a:xfrm>
          <a:off x="1130300" y="1336675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139388</xdr:rowOff>
    </xdr:from>
    <xdr:to>
      <xdr:col>6</xdr:col>
      <xdr:colOff>38100</xdr:colOff>
      <xdr:row>76</xdr:row>
      <xdr:rowOff>69537</xdr:rowOff>
    </xdr:to>
    <xdr:sp macro="" textlink="">
      <xdr:nvSpPr>
        <xdr:cNvPr id="192" name="フローチャート: 判断 191"/>
        <xdr:cNvSpPr/>
      </xdr:nvSpPr>
      <xdr:spPr>
        <a:xfrm>
          <a:off x="1079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86065</xdr:rowOff>
    </xdr:from>
    <xdr:ext cx="599010" cy="259045"/>
    <xdr:sp macro="" textlink="">
      <xdr:nvSpPr>
        <xdr:cNvPr id="193" name="テキスト ボックス 192"/>
        <xdr:cNvSpPr txBox="1"/>
      </xdr:nvSpPr>
      <xdr:spPr>
        <a:xfrm>
          <a:off x="830795"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29062</xdr:rowOff>
    </xdr:from>
    <xdr:to>
      <xdr:col>24</xdr:col>
      <xdr:colOff>114300</xdr:colOff>
      <xdr:row>77</xdr:row>
      <xdr:rowOff>130662</xdr:rowOff>
    </xdr:to>
    <xdr:sp macro="" textlink="">
      <xdr:nvSpPr>
        <xdr:cNvPr id="199" name="楕円 198"/>
        <xdr:cNvSpPr/>
      </xdr:nvSpPr>
      <xdr:spPr>
        <a:xfrm>
          <a:off x="4584700" y="132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7489</xdr:rowOff>
    </xdr:from>
    <xdr:ext cx="599010" cy="259045"/>
    <xdr:sp macro="" textlink="">
      <xdr:nvSpPr>
        <xdr:cNvPr id="200" name="民生費該当値テキスト"/>
        <xdr:cNvSpPr txBox="1"/>
      </xdr:nvSpPr>
      <xdr:spPr>
        <a:xfrm>
          <a:off x="4686300" y="1320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56755</xdr:rowOff>
    </xdr:from>
    <xdr:to>
      <xdr:col>20</xdr:col>
      <xdr:colOff>38100</xdr:colOff>
      <xdr:row>77</xdr:row>
      <xdr:rowOff>158355</xdr:rowOff>
    </xdr:to>
    <xdr:sp macro="" textlink="">
      <xdr:nvSpPr>
        <xdr:cNvPr id="201" name="楕円 200"/>
        <xdr:cNvSpPr/>
      </xdr:nvSpPr>
      <xdr:spPr>
        <a:xfrm>
          <a:off x="3746500" y="132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149482</xdr:rowOff>
    </xdr:from>
    <xdr:ext cx="599010" cy="259045"/>
    <xdr:sp macro="" textlink="">
      <xdr:nvSpPr>
        <xdr:cNvPr id="202" name="テキスト ボックス 201"/>
        <xdr:cNvSpPr txBox="1"/>
      </xdr:nvSpPr>
      <xdr:spPr>
        <a:xfrm>
          <a:off x="3497795" y="1335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55079</xdr:rowOff>
    </xdr:from>
    <xdr:to>
      <xdr:col>15</xdr:col>
      <xdr:colOff>101600</xdr:colOff>
      <xdr:row>77</xdr:row>
      <xdr:rowOff>156679</xdr:rowOff>
    </xdr:to>
    <xdr:sp macro="" textlink="">
      <xdr:nvSpPr>
        <xdr:cNvPr id="203" name="楕円 202"/>
        <xdr:cNvSpPr/>
      </xdr:nvSpPr>
      <xdr:spPr>
        <a:xfrm>
          <a:off x="2857500" y="13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147806</xdr:rowOff>
    </xdr:from>
    <xdr:ext cx="599010" cy="259045"/>
    <xdr:sp macro="" textlink="">
      <xdr:nvSpPr>
        <xdr:cNvPr id="204" name="テキスト ボックス 203"/>
        <xdr:cNvSpPr txBox="1"/>
      </xdr:nvSpPr>
      <xdr:spPr>
        <a:xfrm>
          <a:off x="2608795" y="1334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130800</xdr:rowOff>
    </xdr:from>
    <xdr:to>
      <xdr:col>10</xdr:col>
      <xdr:colOff>165100</xdr:colOff>
      <xdr:row>78</xdr:row>
      <xdr:rowOff>60950</xdr:rowOff>
    </xdr:to>
    <xdr:sp macro="" textlink="">
      <xdr:nvSpPr>
        <xdr:cNvPr id="205" name="楕円 204"/>
        <xdr:cNvSpPr/>
      </xdr:nvSpPr>
      <xdr:spPr>
        <a:xfrm>
          <a:off x="1968500" y="13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52077</xdr:rowOff>
    </xdr:from>
    <xdr:ext cx="599010" cy="259045"/>
    <xdr:sp macro="" textlink="">
      <xdr:nvSpPr>
        <xdr:cNvPr id="206" name="テキスト ボックス 205"/>
        <xdr:cNvSpPr txBox="1"/>
      </xdr:nvSpPr>
      <xdr:spPr>
        <a:xfrm>
          <a:off x="1719795" y="134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114308</xdr:rowOff>
    </xdr:from>
    <xdr:to>
      <xdr:col>6</xdr:col>
      <xdr:colOff>38100</xdr:colOff>
      <xdr:row>78</xdr:row>
      <xdr:rowOff>44458</xdr:rowOff>
    </xdr:to>
    <xdr:sp macro="" textlink="">
      <xdr:nvSpPr>
        <xdr:cNvPr id="207" name="楕円 206"/>
        <xdr:cNvSpPr/>
      </xdr:nvSpPr>
      <xdr:spPr>
        <a:xfrm>
          <a:off x="1079500" y="133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35585</xdr:rowOff>
    </xdr:from>
    <xdr:ext cx="599010" cy="259045"/>
    <xdr:sp macro="" textlink="">
      <xdr:nvSpPr>
        <xdr:cNvPr id="208" name="テキスト ボックス 207"/>
        <xdr:cNvSpPr txBox="1"/>
      </xdr:nvSpPr>
      <xdr:spPr>
        <a:xfrm>
          <a:off x="830795" y="1340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117563</xdr:rowOff>
    </xdr:from>
    <xdr:to>
      <xdr:col>24</xdr:col>
      <xdr:colOff>63500</xdr:colOff>
      <xdr:row>97</xdr:row>
      <xdr:rowOff>136385</xdr:rowOff>
    </xdr:to>
    <xdr:cxnSp macro="">
      <xdr:nvCxnSpPr>
        <xdr:cNvPr id="238" name="直線コネクタ 237"/>
        <xdr:cNvCxnSpPr/>
      </xdr:nvCxnSpPr>
      <xdr:spPr>
        <a:xfrm>
          <a:off x="3797300" y="16748213"/>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117563</xdr:rowOff>
    </xdr:from>
    <xdr:to>
      <xdr:col>19</xdr:col>
      <xdr:colOff>177800</xdr:colOff>
      <xdr:row>97</xdr:row>
      <xdr:rowOff>135598</xdr:rowOff>
    </xdr:to>
    <xdr:cxnSp macro="">
      <xdr:nvCxnSpPr>
        <xdr:cNvPr id="241" name="直線コネクタ 240"/>
        <xdr:cNvCxnSpPr/>
      </xdr:nvCxnSpPr>
      <xdr:spPr>
        <a:xfrm flipV="1">
          <a:off x="2908300" y="16748213"/>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135598</xdr:rowOff>
    </xdr:from>
    <xdr:to>
      <xdr:col>15</xdr:col>
      <xdr:colOff>50800</xdr:colOff>
      <xdr:row>97</xdr:row>
      <xdr:rowOff>135967</xdr:rowOff>
    </xdr:to>
    <xdr:cxnSp macro="">
      <xdr:nvCxnSpPr>
        <xdr:cNvPr id="244" name="直線コネクタ 243"/>
        <xdr:cNvCxnSpPr/>
      </xdr:nvCxnSpPr>
      <xdr:spPr>
        <a:xfrm flipV="1">
          <a:off x="2019300" y="1676624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94768</xdr:rowOff>
    </xdr:from>
    <xdr:to>
      <xdr:col>10</xdr:col>
      <xdr:colOff>114300</xdr:colOff>
      <xdr:row>97</xdr:row>
      <xdr:rowOff>135967</xdr:rowOff>
    </xdr:to>
    <xdr:cxnSp macro="">
      <xdr:nvCxnSpPr>
        <xdr:cNvPr id="247" name="直線コネクタ 246"/>
        <xdr:cNvCxnSpPr/>
      </xdr:nvCxnSpPr>
      <xdr:spPr>
        <a:xfrm>
          <a:off x="1130300" y="16725418"/>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168135</xdr:rowOff>
    </xdr:from>
    <xdr:to>
      <xdr:col>6</xdr:col>
      <xdr:colOff>38100</xdr:colOff>
      <xdr:row>98</xdr:row>
      <xdr:rowOff>98285</xdr:rowOff>
    </xdr:to>
    <xdr:sp macro="" textlink="">
      <xdr:nvSpPr>
        <xdr:cNvPr id="250" name="フローチャート: 判断 249"/>
        <xdr:cNvSpPr/>
      </xdr:nvSpPr>
      <xdr:spPr>
        <a:xfrm>
          <a:off x="1079500" y="167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89412</xdr:rowOff>
    </xdr:from>
    <xdr:ext cx="534377" cy="259045"/>
    <xdr:sp macro="" textlink="">
      <xdr:nvSpPr>
        <xdr:cNvPr id="251" name="テキスト ボックス 250"/>
        <xdr:cNvSpPr txBox="1"/>
      </xdr:nvSpPr>
      <xdr:spPr>
        <a:xfrm>
          <a:off x="863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85585</xdr:rowOff>
    </xdr:from>
    <xdr:to>
      <xdr:col>24</xdr:col>
      <xdr:colOff>114300</xdr:colOff>
      <xdr:row>98</xdr:row>
      <xdr:rowOff>15735</xdr:rowOff>
    </xdr:to>
    <xdr:sp macro="" textlink="">
      <xdr:nvSpPr>
        <xdr:cNvPr id="257" name="楕円 256"/>
        <xdr:cNvSpPr/>
      </xdr:nvSpPr>
      <xdr:spPr>
        <a:xfrm>
          <a:off x="4584700" y="167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64012</xdr:rowOff>
    </xdr:from>
    <xdr:ext cx="534377" cy="259045"/>
    <xdr:sp macro="" textlink="">
      <xdr:nvSpPr>
        <xdr:cNvPr id="258" name="衛生費該当値テキスト"/>
        <xdr:cNvSpPr txBox="1"/>
      </xdr:nvSpPr>
      <xdr:spPr>
        <a:xfrm>
          <a:off x="4686300" y="166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66763</xdr:rowOff>
    </xdr:from>
    <xdr:to>
      <xdr:col>20</xdr:col>
      <xdr:colOff>38100</xdr:colOff>
      <xdr:row>97</xdr:row>
      <xdr:rowOff>168363</xdr:rowOff>
    </xdr:to>
    <xdr:sp macro="" textlink="">
      <xdr:nvSpPr>
        <xdr:cNvPr id="259" name="楕円 258"/>
        <xdr:cNvSpPr/>
      </xdr:nvSpPr>
      <xdr:spPr>
        <a:xfrm>
          <a:off x="3746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159490</xdr:rowOff>
    </xdr:from>
    <xdr:ext cx="534377" cy="259045"/>
    <xdr:sp macro="" textlink="">
      <xdr:nvSpPr>
        <xdr:cNvPr id="260" name="テキスト ボックス 259"/>
        <xdr:cNvSpPr txBox="1"/>
      </xdr:nvSpPr>
      <xdr:spPr>
        <a:xfrm>
          <a:off x="3530111" y="167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84798</xdr:rowOff>
    </xdr:from>
    <xdr:to>
      <xdr:col>15</xdr:col>
      <xdr:colOff>101600</xdr:colOff>
      <xdr:row>98</xdr:row>
      <xdr:rowOff>14948</xdr:rowOff>
    </xdr:to>
    <xdr:sp macro="" textlink="">
      <xdr:nvSpPr>
        <xdr:cNvPr id="261" name="楕円 260"/>
        <xdr:cNvSpPr/>
      </xdr:nvSpPr>
      <xdr:spPr>
        <a:xfrm>
          <a:off x="2857500" y="167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6075</xdr:rowOff>
    </xdr:from>
    <xdr:ext cx="534377" cy="259045"/>
    <xdr:sp macro="" textlink="">
      <xdr:nvSpPr>
        <xdr:cNvPr id="262" name="テキスト ボックス 261"/>
        <xdr:cNvSpPr txBox="1"/>
      </xdr:nvSpPr>
      <xdr:spPr>
        <a:xfrm>
          <a:off x="2641111" y="168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85167</xdr:rowOff>
    </xdr:from>
    <xdr:to>
      <xdr:col>10</xdr:col>
      <xdr:colOff>165100</xdr:colOff>
      <xdr:row>98</xdr:row>
      <xdr:rowOff>15317</xdr:rowOff>
    </xdr:to>
    <xdr:sp macro="" textlink="">
      <xdr:nvSpPr>
        <xdr:cNvPr id="263" name="楕円 262"/>
        <xdr:cNvSpPr/>
      </xdr:nvSpPr>
      <xdr:spPr>
        <a:xfrm>
          <a:off x="1968500" y="167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6444</xdr:rowOff>
    </xdr:from>
    <xdr:ext cx="534377" cy="259045"/>
    <xdr:sp macro="" textlink="">
      <xdr:nvSpPr>
        <xdr:cNvPr id="264" name="テキスト ボックス 263"/>
        <xdr:cNvSpPr txBox="1"/>
      </xdr:nvSpPr>
      <xdr:spPr>
        <a:xfrm>
          <a:off x="1752111" y="168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43968</xdr:rowOff>
    </xdr:from>
    <xdr:to>
      <xdr:col>6</xdr:col>
      <xdr:colOff>38100</xdr:colOff>
      <xdr:row>97</xdr:row>
      <xdr:rowOff>145568</xdr:rowOff>
    </xdr:to>
    <xdr:sp macro="" textlink="">
      <xdr:nvSpPr>
        <xdr:cNvPr id="265" name="楕円 264"/>
        <xdr:cNvSpPr/>
      </xdr:nvSpPr>
      <xdr:spPr>
        <a:xfrm>
          <a:off x="1079500" y="166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162095</xdr:rowOff>
    </xdr:from>
    <xdr:ext cx="534377" cy="259045"/>
    <xdr:sp macro="" textlink="">
      <xdr:nvSpPr>
        <xdr:cNvPr id="266" name="テキスト ボックス 265"/>
        <xdr:cNvSpPr txBox="1"/>
      </xdr:nvSpPr>
      <xdr:spPr>
        <a:xfrm>
          <a:off x="863111" y="164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47879</xdr:rowOff>
    </xdr:from>
    <xdr:to>
      <xdr:col>55</xdr:col>
      <xdr:colOff>0</xdr:colOff>
      <xdr:row>38</xdr:row>
      <xdr:rowOff>87884</xdr:rowOff>
    </xdr:to>
    <xdr:cxnSp macro="">
      <xdr:nvCxnSpPr>
        <xdr:cNvPr id="295" name="直線コネクタ 294"/>
        <xdr:cNvCxnSpPr/>
      </xdr:nvCxnSpPr>
      <xdr:spPr>
        <a:xfrm>
          <a:off x="9639300" y="6562979"/>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47879</xdr:rowOff>
    </xdr:from>
    <xdr:to>
      <xdr:col>50</xdr:col>
      <xdr:colOff>114300</xdr:colOff>
      <xdr:row>38</xdr:row>
      <xdr:rowOff>49022</xdr:rowOff>
    </xdr:to>
    <xdr:cxnSp macro="">
      <xdr:nvCxnSpPr>
        <xdr:cNvPr id="298" name="直線コネクタ 297"/>
        <xdr:cNvCxnSpPr/>
      </xdr:nvCxnSpPr>
      <xdr:spPr>
        <a:xfrm flipV="1">
          <a:off x="8750300" y="65629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49022</xdr:rowOff>
    </xdr:from>
    <xdr:to>
      <xdr:col>45</xdr:col>
      <xdr:colOff>177800</xdr:colOff>
      <xdr:row>38</xdr:row>
      <xdr:rowOff>52832</xdr:rowOff>
    </xdr:to>
    <xdr:cxnSp macro="">
      <xdr:nvCxnSpPr>
        <xdr:cNvPr id="301" name="直線コネクタ 300"/>
        <xdr:cNvCxnSpPr/>
      </xdr:nvCxnSpPr>
      <xdr:spPr>
        <a:xfrm flipV="1">
          <a:off x="7861300" y="65641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52832</xdr:rowOff>
    </xdr:from>
    <xdr:to>
      <xdr:col>41</xdr:col>
      <xdr:colOff>50800</xdr:colOff>
      <xdr:row>38</xdr:row>
      <xdr:rowOff>56261</xdr:rowOff>
    </xdr:to>
    <xdr:cxnSp macro="">
      <xdr:nvCxnSpPr>
        <xdr:cNvPr id="304" name="直線コネクタ 303"/>
        <xdr:cNvCxnSpPr/>
      </xdr:nvCxnSpPr>
      <xdr:spPr>
        <a:xfrm flipV="1">
          <a:off x="6972300" y="65679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7" name="フローチャート: 判断 306"/>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71010</xdr:rowOff>
    </xdr:from>
    <xdr:ext cx="469744" cy="259045"/>
    <xdr:sp macro="" textlink="">
      <xdr:nvSpPr>
        <xdr:cNvPr id="308" name="テキスト ボックス 307"/>
        <xdr:cNvSpPr txBox="1"/>
      </xdr:nvSpPr>
      <xdr:spPr>
        <a:xfrm>
          <a:off x="6737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37084</xdr:rowOff>
    </xdr:from>
    <xdr:to>
      <xdr:col>55</xdr:col>
      <xdr:colOff>50800</xdr:colOff>
      <xdr:row>38</xdr:row>
      <xdr:rowOff>138684</xdr:rowOff>
    </xdr:to>
    <xdr:sp macro="" textlink="">
      <xdr:nvSpPr>
        <xdr:cNvPr id="314" name="楕円 313"/>
        <xdr:cNvSpPr/>
      </xdr:nvSpPr>
      <xdr:spPr>
        <a:xfrm>
          <a:off x="104267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59961</xdr:rowOff>
    </xdr:from>
    <xdr:ext cx="378565" cy="259045"/>
    <xdr:sp macro="" textlink="">
      <xdr:nvSpPr>
        <xdr:cNvPr id="315" name="労働費該当値テキスト"/>
        <xdr:cNvSpPr txBox="1"/>
      </xdr:nvSpPr>
      <xdr:spPr>
        <a:xfrm>
          <a:off x="10528300" y="640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168529</xdr:rowOff>
    </xdr:from>
    <xdr:to>
      <xdr:col>50</xdr:col>
      <xdr:colOff>165100</xdr:colOff>
      <xdr:row>38</xdr:row>
      <xdr:rowOff>98679</xdr:rowOff>
    </xdr:to>
    <xdr:sp macro="" textlink="">
      <xdr:nvSpPr>
        <xdr:cNvPr id="316" name="楕円 315"/>
        <xdr:cNvSpPr/>
      </xdr:nvSpPr>
      <xdr:spPr>
        <a:xfrm>
          <a:off x="9588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115206</xdr:rowOff>
    </xdr:from>
    <xdr:ext cx="378565" cy="259045"/>
    <xdr:sp macro="" textlink="">
      <xdr:nvSpPr>
        <xdr:cNvPr id="317" name="テキスト ボックス 316"/>
        <xdr:cNvSpPr txBox="1"/>
      </xdr:nvSpPr>
      <xdr:spPr>
        <a:xfrm>
          <a:off x="9450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169672</xdr:rowOff>
    </xdr:from>
    <xdr:to>
      <xdr:col>46</xdr:col>
      <xdr:colOff>38100</xdr:colOff>
      <xdr:row>38</xdr:row>
      <xdr:rowOff>99822</xdr:rowOff>
    </xdr:to>
    <xdr:sp macro="" textlink="">
      <xdr:nvSpPr>
        <xdr:cNvPr id="318" name="楕円 317"/>
        <xdr:cNvSpPr/>
      </xdr:nvSpPr>
      <xdr:spPr>
        <a:xfrm>
          <a:off x="8699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90949</xdr:rowOff>
    </xdr:from>
    <xdr:ext cx="378565" cy="259045"/>
    <xdr:sp macro="" textlink="">
      <xdr:nvSpPr>
        <xdr:cNvPr id="319" name="テキスト ボックス 318"/>
        <xdr:cNvSpPr txBox="1"/>
      </xdr:nvSpPr>
      <xdr:spPr>
        <a:xfrm>
          <a:off x="8561017"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2032</xdr:rowOff>
    </xdr:from>
    <xdr:to>
      <xdr:col>41</xdr:col>
      <xdr:colOff>101600</xdr:colOff>
      <xdr:row>38</xdr:row>
      <xdr:rowOff>103632</xdr:rowOff>
    </xdr:to>
    <xdr:sp macro="" textlink="">
      <xdr:nvSpPr>
        <xdr:cNvPr id="320" name="楕円 319"/>
        <xdr:cNvSpPr/>
      </xdr:nvSpPr>
      <xdr:spPr>
        <a:xfrm>
          <a:off x="7810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94759</xdr:rowOff>
    </xdr:from>
    <xdr:ext cx="378565" cy="259045"/>
    <xdr:sp macro="" textlink="">
      <xdr:nvSpPr>
        <xdr:cNvPr id="321" name="テキスト ボックス 320"/>
        <xdr:cNvSpPr txBox="1"/>
      </xdr:nvSpPr>
      <xdr:spPr>
        <a:xfrm>
          <a:off x="7672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5461</xdr:rowOff>
    </xdr:from>
    <xdr:to>
      <xdr:col>36</xdr:col>
      <xdr:colOff>165100</xdr:colOff>
      <xdr:row>38</xdr:row>
      <xdr:rowOff>107061</xdr:rowOff>
    </xdr:to>
    <xdr:sp macro="" textlink="">
      <xdr:nvSpPr>
        <xdr:cNvPr id="322" name="楕円 321"/>
        <xdr:cNvSpPr/>
      </xdr:nvSpPr>
      <xdr:spPr>
        <a:xfrm>
          <a:off x="6921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98188</xdr:rowOff>
    </xdr:from>
    <xdr:ext cx="378565" cy="259045"/>
    <xdr:sp macro="" textlink="">
      <xdr:nvSpPr>
        <xdr:cNvPr id="323" name="テキスト ボックス 322"/>
        <xdr:cNvSpPr txBox="1"/>
      </xdr:nvSpPr>
      <xdr:spPr>
        <a:xfrm>
          <a:off x="6783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102264</xdr:rowOff>
    </xdr:from>
    <xdr:to>
      <xdr:col>55</xdr:col>
      <xdr:colOff>0</xdr:colOff>
      <xdr:row>58</xdr:row>
      <xdr:rowOff>21166</xdr:rowOff>
    </xdr:to>
    <xdr:cxnSp macro="">
      <xdr:nvCxnSpPr>
        <xdr:cNvPr id="350" name="直線コネクタ 349"/>
        <xdr:cNvCxnSpPr/>
      </xdr:nvCxnSpPr>
      <xdr:spPr>
        <a:xfrm>
          <a:off x="9639300" y="9874914"/>
          <a:ext cx="8382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102264</xdr:rowOff>
    </xdr:from>
    <xdr:to>
      <xdr:col>50</xdr:col>
      <xdr:colOff>114300</xdr:colOff>
      <xdr:row>58</xdr:row>
      <xdr:rowOff>17806</xdr:rowOff>
    </xdr:to>
    <xdr:cxnSp macro="">
      <xdr:nvCxnSpPr>
        <xdr:cNvPr id="353" name="直線コネクタ 352"/>
        <xdr:cNvCxnSpPr/>
      </xdr:nvCxnSpPr>
      <xdr:spPr>
        <a:xfrm flipV="1">
          <a:off x="8750300" y="9874914"/>
          <a:ext cx="8890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146805</xdr:rowOff>
    </xdr:from>
    <xdr:to>
      <xdr:col>45</xdr:col>
      <xdr:colOff>177800</xdr:colOff>
      <xdr:row>58</xdr:row>
      <xdr:rowOff>17806</xdr:rowOff>
    </xdr:to>
    <xdr:cxnSp macro="">
      <xdr:nvCxnSpPr>
        <xdr:cNvPr id="356" name="直線コネクタ 355"/>
        <xdr:cNvCxnSpPr/>
      </xdr:nvCxnSpPr>
      <xdr:spPr>
        <a:xfrm>
          <a:off x="7861300" y="9919455"/>
          <a:ext cx="8890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146805</xdr:rowOff>
    </xdr:from>
    <xdr:to>
      <xdr:col>41</xdr:col>
      <xdr:colOff>50800</xdr:colOff>
      <xdr:row>58</xdr:row>
      <xdr:rowOff>49961</xdr:rowOff>
    </xdr:to>
    <xdr:cxnSp macro="">
      <xdr:nvCxnSpPr>
        <xdr:cNvPr id="359" name="直線コネクタ 358"/>
        <xdr:cNvCxnSpPr/>
      </xdr:nvCxnSpPr>
      <xdr:spPr>
        <a:xfrm flipV="1">
          <a:off x="6972300" y="9919455"/>
          <a:ext cx="889000" cy="7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66004</xdr:rowOff>
    </xdr:from>
    <xdr:to>
      <xdr:col>36</xdr:col>
      <xdr:colOff>165100</xdr:colOff>
      <xdr:row>57</xdr:row>
      <xdr:rowOff>167604</xdr:rowOff>
    </xdr:to>
    <xdr:sp macro="" textlink="">
      <xdr:nvSpPr>
        <xdr:cNvPr id="362" name="フローチャート: 判断 361"/>
        <xdr:cNvSpPr/>
      </xdr:nvSpPr>
      <xdr:spPr>
        <a:xfrm>
          <a:off x="6921500" y="983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12681</xdr:rowOff>
    </xdr:from>
    <xdr:ext cx="534377" cy="259045"/>
    <xdr:sp macro="" textlink="">
      <xdr:nvSpPr>
        <xdr:cNvPr id="363" name="テキスト ボックス 362"/>
        <xdr:cNvSpPr txBox="1"/>
      </xdr:nvSpPr>
      <xdr:spPr>
        <a:xfrm>
          <a:off x="6705111" y="96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141816</xdr:rowOff>
    </xdr:from>
    <xdr:to>
      <xdr:col>55</xdr:col>
      <xdr:colOff>50800</xdr:colOff>
      <xdr:row>58</xdr:row>
      <xdr:rowOff>71966</xdr:rowOff>
    </xdr:to>
    <xdr:sp macro="" textlink="">
      <xdr:nvSpPr>
        <xdr:cNvPr id="369" name="楕円 368"/>
        <xdr:cNvSpPr/>
      </xdr:nvSpPr>
      <xdr:spPr>
        <a:xfrm>
          <a:off x="10426700" y="99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56743</xdr:rowOff>
    </xdr:from>
    <xdr:ext cx="534377" cy="259045"/>
    <xdr:sp macro="" textlink="">
      <xdr:nvSpPr>
        <xdr:cNvPr id="370" name="農林水産業費該当値テキスト"/>
        <xdr:cNvSpPr txBox="1"/>
      </xdr:nvSpPr>
      <xdr:spPr>
        <a:xfrm>
          <a:off x="10528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51464</xdr:rowOff>
    </xdr:from>
    <xdr:to>
      <xdr:col>50</xdr:col>
      <xdr:colOff>165100</xdr:colOff>
      <xdr:row>57</xdr:row>
      <xdr:rowOff>153064</xdr:rowOff>
    </xdr:to>
    <xdr:sp macro="" textlink="">
      <xdr:nvSpPr>
        <xdr:cNvPr id="371" name="楕円 370"/>
        <xdr:cNvSpPr/>
      </xdr:nvSpPr>
      <xdr:spPr>
        <a:xfrm>
          <a:off x="9588500" y="98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144191</xdr:rowOff>
    </xdr:from>
    <xdr:ext cx="534377" cy="259045"/>
    <xdr:sp macro="" textlink="">
      <xdr:nvSpPr>
        <xdr:cNvPr id="372" name="テキスト ボックス 371"/>
        <xdr:cNvSpPr txBox="1"/>
      </xdr:nvSpPr>
      <xdr:spPr>
        <a:xfrm>
          <a:off x="9372111" y="991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138456</xdr:rowOff>
    </xdr:from>
    <xdr:to>
      <xdr:col>46</xdr:col>
      <xdr:colOff>38100</xdr:colOff>
      <xdr:row>58</xdr:row>
      <xdr:rowOff>68606</xdr:rowOff>
    </xdr:to>
    <xdr:sp macro="" textlink="">
      <xdr:nvSpPr>
        <xdr:cNvPr id="373" name="楕円 372"/>
        <xdr:cNvSpPr/>
      </xdr:nvSpPr>
      <xdr:spPr>
        <a:xfrm>
          <a:off x="8699500" y="99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59733</xdr:rowOff>
    </xdr:from>
    <xdr:ext cx="534377" cy="259045"/>
    <xdr:sp macro="" textlink="">
      <xdr:nvSpPr>
        <xdr:cNvPr id="374" name="テキスト ボックス 373"/>
        <xdr:cNvSpPr txBox="1"/>
      </xdr:nvSpPr>
      <xdr:spPr>
        <a:xfrm>
          <a:off x="8483111" y="100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96005</xdr:rowOff>
    </xdr:from>
    <xdr:to>
      <xdr:col>41</xdr:col>
      <xdr:colOff>101600</xdr:colOff>
      <xdr:row>58</xdr:row>
      <xdr:rowOff>26155</xdr:rowOff>
    </xdr:to>
    <xdr:sp macro="" textlink="">
      <xdr:nvSpPr>
        <xdr:cNvPr id="375" name="楕円 374"/>
        <xdr:cNvSpPr/>
      </xdr:nvSpPr>
      <xdr:spPr>
        <a:xfrm>
          <a:off x="7810500" y="98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17282</xdr:rowOff>
    </xdr:from>
    <xdr:ext cx="534377" cy="259045"/>
    <xdr:sp macro="" textlink="">
      <xdr:nvSpPr>
        <xdr:cNvPr id="376" name="テキスト ボックス 375"/>
        <xdr:cNvSpPr txBox="1"/>
      </xdr:nvSpPr>
      <xdr:spPr>
        <a:xfrm>
          <a:off x="7594111" y="99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170611</xdr:rowOff>
    </xdr:from>
    <xdr:to>
      <xdr:col>36</xdr:col>
      <xdr:colOff>165100</xdr:colOff>
      <xdr:row>58</xdr:row>
      <xdr:rowOff>100761</xdr:rowOff>
    </xdr:to>
    <xdr:sp macro="" textlink="">
      <xdr:nvSpPr>
        <xdr:cNvPr id="377" name="楕円 376"/>
        <xdr:cNvSpPr/>
      </xdr:nvSpPr>
      <xdr:spPr>
        <a:xfrm>
          <a:off x="6921500" y="99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91888</xdr:rowOff>
    </xdr:from>
    <xdr:ext cx="534377" cy="259045"/>
    <xdr:sp macro="" textlink="">
      <xdr:nvSpPr>
        <xdr:cNvPr id="378" name="テキスト ボックス 377"/>
        <xdr:cNvSpPr txBox="1"/>
      </xdr:nvSpPr>
      <xdr:spPr>
        <a:xfrm>
          <a:off x="6705111" y="100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16692</xdr:rowOff>
    </xdr:from>
    <xdr:to>
      <xdr:col>55</xdr:col>
      <xdr:colOff>0</xdr:colOff>
      <xdr:row>79</xdr:row>
      <xdr:rowOff>30415</xdr:rowOff>
    </xdr:to>
    <xdr:cxnSp macro="">
      <xdr:nvCxnSpPr>
        <xdr:cNvPr id="407" name="直線コネクタ 406"/>
        <xdr:cNvCxnSpPr/>
      </xdr:nvCxnSpPr>
      <xdr:spPr>
        <a:xfrm flipV="1">
          <a:off x="9639300" y="13561242"/>
          <a:ext cx="8382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30415</xdr:rowOff>
    </xdr:from>
    <xdr:to>
      <xdr:col>50</xdr:col>
      <xdr:colOff>114300</xdr:colOff>
      <xdr:row>79</xdr:row>
      <xdr:rowOff>30690</xdr:rowOff>
    </xdr:to>
    <xdr:cxnSp macro="">
      <xdr:nvCxnSpPr>
        <xdr:cNvPr id="410" name="直線コネクタ 409"/>
        <xdr:cNvCxnSpPr/>
      </xdr:nvCxnSpPr>
      <xdr:spPr>
        <a:xfrm flipV="1">
          <a:off x="8750300" y="1357496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26305</xdr:rowOff>
    </xdr:from>
    <xdr:to>
      <xdr:col>45</xdr:col>
      <xdr:colOff>177800</xdr:colOff>
      <xdr:row>79</xdr:row>
      <xdr:rowOff>30690</xdr:rowOff>
    </xdr:to>
    <xdr:cxnSp macro="">
      <xdr:nvCxnSpPr>
        <xdr:cNvPr id="413" name="直線コネクタ 412"/>
        <xdr:cNvCxnSpPr/>
      </xdr:nvCxnSpPr>
      <xdr:spPr>
        <a:xfrm>
          <a:off x="7861300" y="13570855"/>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26305</xdr:rowOff>
    </xdr:from>
    <xdr:to>
      <xdr:col>41</xdr:col>
      <xdr:colOff>50800</xdr:colOff>
      <xdr:row>79</xdr:row>
      <xdr:rowOff>28513</xdr:rowOff>
    </xdr:to>
    <xdr:cxnSp macro="">
      <xdr:nvCxnSpPr>
        <xdr:cNvPr id="416" name="直線コネクタ 415"/>
        <xdr:cNvCxnSpPr/>
      </xdr:nvCxnSpPr>
      <xdr:spPr>
        <a:xfrm flipV="1">
          <a:off x="6972300" y="13570855"/>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146816</xdr:rowOff>
    </xdr:from>
    <xdr:to>
      <xdr:col>36</xdr:col>
      <xdr:colOff>165100</xdr:colOff>
      <xdr:row>79</xdr:row>
      <xdr:rowOff>76966</xdr:rowOff>
    </xdr:to>
    <xdr:sp macro="" textlink="">
      <xdr:nvSpPr>
        <xdr:cNvPr id="419" name="フローチャート: 判断 418"/>
        <xdr:cNvSpPr/>
      </xdr:nvSpPr>
      <xdr:spPr>
        <a:xfrm>
          <a:off x="6921500" y="135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93493</xdr:rowOff>
    </xdr:from>
    <xdr:ext cx="469744" cy="259045"/>
    <xdr:sp macro="" textlink="">
      <xdr:nvSpPr>
        <xdr:cNvPr id="420" name="テキスト ボックス 419"/>
        <xdr:cNvSpPr txBox="1"/>
      </xdr:nvSpPr>
      <xdr:spPr>
        <a:xfrm>
          <a:off x="6737428" y="132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137342</xdr:rowOff>
    </xdr:from>
    <xdr:to>
      <xdr:col>55</xdr:col>
      <xdr:colOff>50800</xdr:colOff>
      <xdr:row>79</xdr:row>
      <xdr:rowOff>67492</xdr:rowOff>
    </xdr:to>
    <xdr:sp macro="" textlink="">
      <xdr:nvSpPr>
        <xdr:cNvPr id="426" name="楕円 425"/>
        <xdr:cNvSpPr/>
      </xdr:nvSpPr>
      <xdr:spPr>
        <a:xfrm>
          <a:off x="10426700" y="135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56289</xdr:rowOff>
    </xdr:from>
    <xdr:ext cx="534377" cy="259045"/>
    <xdr:sp macro="" textlink="">
      <xdr:nvSpPr>
        <xdr:cNvPr id="427" name="商工費該当値テキスト"/>
        <xdr:cNvSpPr txBox="1"/>
      </xdr:nvSpPr>
      <xdr:spPr>
        <a:xfrm>
          <a:off x="10528300"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151065</xdr:rowOff>
    </xdr:from>
    <xdr:to>
      <xdr:col>50</xdr:col>
      <xdr:colOff>165100</xdr:colOff>
      <xdr:row>79</xdr:row>
      <xdr:rowOff>81215</xdr:rowOff>
    </xdr:to>
    <xdr:sp macro="" textlink="">
      <xdr:nvSpPr>
        <xdr:cNvPr id="428" name="楕円 427"/>
        <xdr:cNvSpPr/>
      </xdr:nvSpPr>
      <xdr:spPr>
        <a:xfrm>
          <a:off x="9588500" y="135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72342</xdr:rowOff>
    </xdr:from>
    <xdr:ext cx="469744" cy="259045"/>
    <xdr:sp macro="" textlink="">
      <xdr:nvSpPr>
        <xdr:cNvPr id="429" name="テキスト ボックス 428"/>
        <xdr:cNvSpPr txBox="1"/>
      </xdr:nvSpPr>
      <xdr:spPr>
        <a:xfrm>
          <a:off x="9404428" y="1361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151340</xdr:rowOff>
    </xdr:from>
    <xdr:to>
      <xdr:col>46</xdr:col>
      <xdr:colOff>38100</xdr:colOff>
      <xdr:row>79</xdr:row>
      <xdr:rowOff>81490</xdr:rowOff>
    </xdr:to>
    <xdr:sp macro="" textlink="">
      <xdr:nvSpPr>
        <xdr:cNvPr id="430" name="楕円 429"/>
        <xdr:cNvSpPr/>
      </xdr:nvSpPr>
      <xdr:spPr>
        <a:xfrm>
          <a:off x="8699500" y="135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72617</xdr:rowOff>
    </xdr:from>
    <xdr:ext cx="469744" cy="259045"/>
    <xdr:sp macro="" textlink="">
      <xdr:nvSpPr>
        <xdr:cNvPr id="431" name="テキスト ボックス 430"/>
        <xdr:cNvSpPr txBox="1"/>
      </xdr:nvSpPr>
      <xdr:spPr>
        <a:xfrm>
          <a:off x="8515428" y="136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146955</xdr:rowOff>
    </xdr:from>
    <xdr:to>
      <xdr:col>41</xdr:col>
      <xdr:colOff>101600</xdr:colOff>
      <xdr:row>79</xdr:row>
      <xdr:rowOff>77105</xdr:rowOff>
    </xdr:to>
    <xdr:sp macro="" textlink="">
      <xdr:nvSpPr>
        <xdr:cNvPr id="432" name="楕円 431"/>
        <xdr:cNvSpPr/>
      </xdr:nvSpPr>
      <xdr:spPr>
        <a:xfrm>
          <a:off x="7810500" y="13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68232</xdr:rowOff>
    </xdr:from>
    <xdr:ext cx="469744" cy="259045"/>
    <xdr:sp macro="" textlink="">
      <xdr:nvSpPr>
        <xdr:cNvPr id="433" name="テキスト ボックス 432"/>
        <xdr:cNvSpPr txBox="1"/>
      </xdr:nvSpPr>
      <xdr:spPr>
        <a:xfrm>
          <a:off x="7626428" y="136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149163</xdr:rowOff>
    </xdr:from>
    <xdr:to>
      <xdr:col>36</xdr:col>
      <xdr:colOff>165100</xdr:colOff>
      <xdr:row>79</xdr:row>
      <xdr:rowOff>79313</xdr:rowOff>
    </xdr:to>
    <xdr:sp macro="" textlink="">
      <xdr:nvSpPr>
        <xdr:cNvPr id="434" name="楕円 433"/>
        <xdr:cNvSpPr/>
      </xdr:nvSpPr>
      <xdr:spPr>
        <a:xfrm>
          <a:off x="6921500" y="135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70440</xdr:rowOff>
    </xdr:from>
    <xdr:ext cx="469744" cy="259045"/>
    <xdr:sp macro="" textlink="">
      <xdr:nvSpPr>
        <xdr:cNvPr id="435" name="テキスト ボックス 434"/>
        <xdr:cNvSpPr txBox="1"/>
      </xdr:nvSpPr>
      <xdr:spPr>
        <a:xfrm>
          <a:off x="6737428" y="136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24918</xdr:rowOff>
    </xdr:from>
    <xdr:to>
      <xdr:col>55</xdr:col>
      <xdr:colOff>0</xdr:colOff>
      <xdr:row>98</xdr:row>
      <xdr:rowOff>54153</xdr:rowOff>
    </xdr:to>
    <xdr:cxnSp macro="">
      <xdr:nvCxnSpPr>
        <xdr:cNvPr id="464" name="直線コネクタ 463"/>
        <xdr:cNvCxnSpPr/>
      </xdr:nvCxnSpPr>
      <xdr:spPr>
        <a:xfrm flipV="1">
          <a:off x="9639300" y="16827018"/>
          <a:ext cx="8382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54090</xdr:rowOff>
    </xdr:from>
    <xdr:to>
      <xdr:col>50</xdr:col>
      <xdr:colOff>114300</xdr:colOff>
      <xdr:row>98</xdr:row>
      <xdr:rowOff>54153</xdr:rowOff>
    </xdr:to>
    <xdr:cxnSp macro="">
      <xdr:nvCxnSpPr>
        <xdr:cNvPr id="467" name="直線コネクタ 466"/>
        <xdr:cNvCxnSpPr/>
      </xdr:nvCxnSpPr>
      <xdr:spPr>
        <a:xfrm>
          <a:off x="8750300" y="1685619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38367</xdr:rowOff>
    </xdr:from>
    <xdr:to>
      <xdr:col>45</xdr:col>
      <xdr:colOff>177800</xdr:colOff>
      <xdr:row>98</xdr:row>
      <xdr:rowOff>54090</xdr:rowOff>
    </xdr:to>
    <xdr:cxnSp macro="">
      <xdr:nvCxnSpPr>
        <xdr:cNvPr id="470" name="直線コネクタ 469"/>
        <xdr:cNvCxnSpPr/>
      </xdr:nvCxnSpPr>
      <xdr:spPr>
        <a:xfrm>
          <a:off x="7861300" y="1684046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30226</xdr:rowOff>
    </xdr:from>
    <xdr:to>
      <xdr:col>41</xdr:col>
      <xdr:colOff>50800</xdr:colOff>
      <xdr:row>98</xdr:row>
      <xdr:rowOff>38367</xdr:rowOff>
    </xdr:to>
    <xdr:cxnSp macro="">
      <xdr:nvCxnSpPr>
        <xdr:cNvPr id="473" name="直線コネクタ 472"/>
        <xdr:cNvCxnSpPr/>
      </xdr:nvCxnSpPr>
      <xdr:spPr>
        <a:xfrm>
          <a:off x="6972300" y="16832326"/>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149085</xdr:rowOff>
    </xdr:from>
    <xdr:to>
      <xdr:col>36</xdr:col>
      <xdr:colOff>165100</xdr:colOff>
      <xdr:row>96</xdr:row>
      <xdr:rowOff>79235</xdr:rowOff>
    </xdr:to>
    <xdr:sp macro="" textlink="">
      <xdr:nvSpPr>
        <xdr:cNvPr id="476" name="フローチャート: 判断 475"/>
        <xdr:cNvSpPr/>
      </xdr:nvSpPr>
      <xdr:spPr>
        <a:xfrm>
          <a:off x="6921500" y="1643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95762</xdr:rowOff>
    </xdr:from>
    <xdr:ext cx="534377" cy="259045"/>
    <xdr:sp macro="" textlink="">
      <xdr:nvSpPr>
        <xdr:cNvPr id="477" name="テキスト ボックス 476"/>
        <xdr:cNvSpPr txBox="1"/>
      </xdr:nvSpPr>
      <xdr:spPr>
        <a:xfrm>
          <a:off x="6705111" y="162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145568</xdr:rowOff>
    </xdr:from>
    <xdr:to>
      <xdr:col>55</xdr:col>
      <xdr:colOff>50800</xdr:colOff>
      <xdr:row>98</xdr:row>
      <xdr:rowOff>75718</xdr:rowOff>
    </xdr:to>
    <xdr:sp macro="" textlink="">
      <xdr:nvSpPr>
        <xdr:cNvPr id="483" name="楕円 482"/>
        <xdr:cNvSpPr/>
      </xdr:nvSpPr>
      <xdr:spPr>
        <a:xfrm>
          <a:off x="10426700" y="167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60495</xdr:rowOff>
    </xdr:from>
    <xdr:ext cx="534377" cy="259045"/>
    <xdr:sp macro="" textlink="">
      <xdr:nvSpPr>
        <xdr:cNvPr id="484" name="土木費該当値テキスト"/>
        <xdr:cNvSpPr txBox="1"/>
      </xdr:nvSpPr>
      <xdr:spPr>
        <a:xfrm>
          <a:off x="10528300" y="166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3353</xdr:rowOff>
    </xdr:from>
    <xdr:to>
      <xdr:col>50</xdr:col>
      <xdr:colOff>165100</xdr:colOff>
      <xdr:row>98</xdr:row>
      <xdr:rowOff>104953</xdr:rowOff>
    </xdr:to>
    <xdr:sp macro="" textlink="">
      <xdr:nvSpPr>
        <xdr:cNvPr id="485" name="楕円 484"/>
        <xdr:cNvSpPr/>
      </xdr:nvSpPr>
      <xdr:spPr>
        <a:xfrm>
          <a:off x="9588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96080</xdr:rowOff>
    </xdr:from>
    <xdr:ext cx="534377" cy="259045"/>
    <xdr:sp macro="" textlink="">
      <xdr:nvSpPr>
        <xdr:cNvPr id="486" name="テキスト ボックス 485"/>
        <xdr:cNvSpPr txBox="1"/>
      </xdr:nvSpPr>
      <xdr:spPr>
        <a:xfrm>
          <a:off x="9372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3290</xdr:rowOff>
    </xdr:from>
    <xdr:to>
      <xdr:col>46</xdr:col>
      <xdr:colOff>38100</xdr:colOff>
      <xdr:row>98</xdr:row>
      <xdr:rowOff>104890</xdr:rowOff>
    </xdr:to>
    <xdr:sp macro="" textlink="">
      <xdr:nvSpPr>
        <xdr:cNvPr id="487" name="楕円 486"/>
        <xdr:cNvSpPr/>
      </xdr:nvSpPr>
      <xdr:spPr>
        <a:xfrm>
          <a:off x="8699500" y="16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96017</xdr:rowOff>
    </xdr:from>
    <xdr:ext cx="534377" cy="259045"/>
    <xdr:sp macro="" textlink="">
      <xdr:nvSpPr>
        <xdr:cNvPr id="488" name="テキスト ボックス 487"/>
        <xdr:cNvSpPr txBox="1"/>
      </xdr:nvSpPr>
      <xdr:spPr>
        <a:xfrm>
          <a:off x="8483111" y="168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159017</xdr:rowOff>
    </xdr:from>
    <xdr:to>
      <xdr:col>41</xdr:col>
      <xdr:colOff>101600</xdr:colOff>
      <xdr:row>98</xdr:row>
      <xdr:rowOff>89167</xdr:rowOff>
    </xdr:to>
    <xdr:sp macro="" textlink="">
      <xdr:nvSpPr>
        <xdr:cNvPr id="489" name="楕円 488"/>
        <xdr:cNvSpPr/>
      </xdr:nvSpPr>
      <xdr:spPr>
        <a:xfrm>
          <a:off x="7810500" y="167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80294</xdr:rowOff>
    </xdr:from>
    <xdr:ext cx="534377" cy="259045"/>
    <xdr:sp macro="" textlink="">
      <xdr:nvSpPr>
        <xdr:cNvPr id="490" name="テキスト ボックス 489"/>
        <xdr:cNvSpPr txBox="1"/>
      </xdr:nvSpPr>
      <xdr:spPr>
        <a:xfrm>
          <a:off x="7594111" y="168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150876</xdr:rowOff>
    </xdr:from>
    <xdr:to>
      <xdr:col>36</xdr:col>
      <xdr:colOff>165100</xdr:colOff>
      <xdr:row>98</xdr:row>
      <xdr:rowOff>81026</xdr:rowOff>
    </xdr:to>
    <xdr:sp macro="" textlink="">
      <xdr:nvSpPr>
        <xdr:cNvPr id="491" name="楕円 490"/>
        <xdr:cNvSpPr/>
      </xdr:nvSpPr>
      <xdr:spPr>
        <a:xfrm>
          <a:off x="6921500" y="167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72153</xdr:rowOff>
    </xdr:from>
    <xdr:ext cx="534377" cy="259045"/>
    <xdr:sp macro="" textlink="">
      <xdr:nvSpPr>
        <xdr:cNvPr id="492" name="テキスト ボックス 491"/>
        <xdr:cNvSpPr txBox="1"/>
      </xdr:nvSpPr>
      <xdr:spPr>
        <a:xfrm>
          <a:off x="6705111" y="168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124874</xdr:rowOff>
    </xdr:from>
    <xdr:to>
      <xdr:col>85</xdr:col>
      <xdr:colOff>127000</xdr:colOff>
      <xdr:row>36</xdr:row>
      <xdr:rowOff>9431</xdr:rowOff>
    </xdr:to>
    <xdr:cxnSp macro="">
      <xdr:nvCxnSpPr>
        <xdr:cNvPr id="524" name="直線コネクタ 523"/>
        <xdr:cNvCxnSpPr/>
      </xdr:nvCxnSpPr>
      <xdr:spPr>
        <a:xfrm flipV="1">
          <a:off x="15481300" y="6125624"/>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25890</xdr:rowOff>
    </xdr:from>
    <xdr:to>
      <xdr:col>81</xdr:col>
      <xdr:colOff>50800</xdr:colOff>
      <xdr:row>36</xdr:row>
      <xdr:rowOff>9431</xdr:rowOff>
    </xdr:to>
    <xdr:cxnSp macro="">
      <xdr:nvCxnSpPr>
        <xdr:cNvPr id="527" name="直線コネクタ 526"/>
        <xdr:cNvCxnSpPr/>
      </xdr:nvCxnSpPr>
      <xdr:spPr>
        <a:xfrm>
          <a:off x="14592300" y="5683740"/>
          <a:ext cx="8890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25890</xdr:rowOff>
    </xdr:from>
    <xdr:to>
      <xdr:col>76</xdr:col>
      <xdr:colOff>114300</xdr:colOff>
      <xdr:row>34</xdr:row>
      <xdr:rowOff>147146</xdr:rowOff>
    </xdr:to>
    <xdr:cxnSp macro="">
      <xdr:nvCxnSpPr>
        <xdr:cNvPr id="530" name="直線コネクタ 529"/>
        <xdr:cNvCxnSpPr/>
      </xdr:nvCxnSpPr>
      <xdr:spPr>
        <a:xfrm flipV="1">
          <a:off x="13703300" y="5683740"/>
          <a:ext cx="889000" cy="29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147146</xdr:rowOff>
    </xdr:from>
    <xdr:to>
      <xdr:col>71</xdr:col>
      <xdr:colOff>177800</xdr:colOff>
      <xdr:row>36</xdr:row>
      <xdr:rowOff>15244</xdr:rowOff>
    </xdr:to>
    <xdr:cxnSp macro="">
      <xdr:nvCxnSpPr>
        <xdr:cNvPr id="533" name="直線コネクタ 532"/>
        <xdr:cNvCxnSpPr/>
      </xdr:nvCxnSpPr>
      <xdr:spPr>
        <a:xfrm flipV="1">
          <a:off x="12814300" y="5976446"/>
          <a:ext cx="889000" cy="2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53709</xdr:rowOff>
    </xdr:from>
    <xdr:ext cx="534377" cy="259045"/>
    <xdr:sp macro="" textlink="">
      <xdr:nvSpPr>
        <xdr:cNvPr id="535" name="テキスト ボックス 534"/>
        <xdr:cNvSpPr txBox="1"/>
      </xdr:nvSpPr>
      <xdr:spPr>
        <a:xfrm>
          <a:off x="13436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77731</xdr:rowOff>
    </xdr:from>
    <xdr:to>
      <xdr:col>67</xdr:col>
      <xdr:colOff>101600</xdr:colOff>
      <xdr:row>36</xdr:row>
      <xdr:rowOff>7881</xdr:rowOff>
    </xdr:to>
    <xdr:sp macro="" textlink="">
      <xdr:nvSpPr>
        <xdr:cNvPr id="536" name="フローチャート: 判断 535"/>
        <xdr:cNvSpPr/>
      </xdr:nvSpPr>
      <xdr:spPr>
        <a:xfrm>
          <a:off x="12763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24408</xdr:rowOff>
    </xdr:from>
    <xdr:ext cx="534377" cy="259045"/>
    <xdr:sp macro="" textlink="">
      <xdr:nvSpPr>
        <xdr:cNvPr id="537" name="テキスト ボックス 536"/>
        <xdr:cNvSpPr txBox="1"/>
      </xdr:nvSpPr>
      <xdr:spPr>
        <a:xfrm>
          <a:off x="12547111" y="58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74074</xdr:rowOff>
    </xdr:from>
    <xdr:to>
      <xdr:col>85</xdr:col>
      <xdr:colOff>177800</xdr:colOff>
      <xdr:row>36</xdr:row>
      <xdr:rowOff>4224</xdr:rowOff>
    </xdr:to>
    <xdr:sp macro="" textlink="">
      <xdr:nvSpPr>
        <xdr:cNvPr id="543" name="楕円 542"/>
        <xdr:cNvSpPr/>
      </xdr:nvSpPr>
      <xdr:spPr>
        <a:xfrm>
          <a:off x="16268700" y="60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52501</xdr:rowOff>
    </xdr:from>
    <xdr:ext cx="534377" cy="259045"/>
    <xdr:sp macro="" textlink="">
      <xdr:nvSpPr>
        <xdr:cNvPr id="544" name="消防費該当値テキスト"/>
        <xdr:cNvSpPr txBox="1"/>
      </xdr:nvSpPr>
      <xdr:spPr>
        <a:xfrm>
          <a:off x="16370300" y="605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130081</xdr:rowOff>
    </xdr:from>
    <xdr:to>
      <xdr:col>81</xdr:col>
      <xdr:colOff>101600</xdr:colOff>
      <xdr:row>36</xdr:row>
      <xdr:rowOff>60231</xdr:rowOff>
    </xdr:to>
    <xdr:sp macro="" textlink="">
      <xdr:nvSpPr>
        <xdr:cNvPr id="545" name="楕円 544"/>
        <xdr:cNvSpPr/>
      </xdr:nvSpPr>
      <xdr:spPr>
        <a:xfrm>
          <a:off x="15430500" y="61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51358</xdr:rowOff>
    </xdr:from>
    <xdr:ext cx="534377" cy="259045"/>
    <xdr:sp macro="" textlink="">
      <xdr:nvSpPr>
        <xdr:cNvPr id="546" name="テキスト ボックス 545"/>
        <xdr:cNvSpPr txBox="1"/>
      </xdr:nvSpPr>
      <xdr:spPr>
        <a:xfrm>
          <a:off x="15214111" y="62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146540</xdr:rowOff>
    </xdr:from>
    <xdr:to>
      <xdr:col>76</xdr:col>
      <xdr:colOff>165100</xdr:colOff>
      <xdr:row>33</xdr:row>
      <xdr:rowOff>76690</xdr:rowOff>
    </xdr:to>
    <xdr:sp macro="" textlink="">
      <xdr:nvSpPr>
        <xdr:cNvPr id="547" name="楕円 546"/>
        <xdr:cNvSpPr/>
      </xdr:nvSpPr>
      <xdr:spPr>
        <a:xfrm>
          <a:off x="14541500" y="5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93217</xdr:rowOff>
    </xdr:from>
    <xdr:ext cx="534377" cy="259045"/>
    <xdr:sp macro="" textlink="">
      <xdr:nvSpPr>
        <xdr:cNvPr id="548" name="テキスト ボックス 547"/>
        <xdr:cNvSpPr txBox="1"/>
      </xdr:nvSpPr>
      <xdr:spPr>
        <a:xfrm>
          <a:off x="14325111" y="54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96346</xdr:rowOff>
    </xdr:from>
    <xdr:to>
      <xdr:col>72</xdr:col>
      <xdr:colOff>38100</xdr:colOff>
      <xdr:row>35</xdr:row>
      <xdr:rowOff>26496</xdr:rowOff>
    </xdr:to>
    <xdr:sp macro="" textlink="">
      <xdr:nvSpPr>
        <xdr:cNvPr id="549" name="楕円 548"/>
        <xdr:cNvSpPr/>
      </xdr:nvSpPr>
      <xdr:spPr>
        <a:xfrm>
          <a:off x="13652500" y="59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43023</xdr:rowOff>
    </xdr:from>
    <xdr:ext cx="534377" cy="259045"/>
    <xdr:sp macro="" textlink="">
      <xdr:nvSpPr>
        <xdr:cNvPr id="550" name="テキスト ボックス 549"/>
        <xdr:cNvSpPr txBox="1"/>
      </xdr:nvSpPr>
      <xdr:spPr>
        <a:xfrm>
          <a:off x="13436111" y="57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135894</xdr:rowOff>
    </xdr:from>
    <xdr:to>
      <xdr:col>67</xdr:col>
      <xdr:colOff>101600</xdr:colOff>
      <xdr:row>36</xdr:row>
      <xdr:rowOff>66044</xdr:rowOff>
    </xdr:to>
    <xdr:sp macro="" textlink="">
      <xdr:nvSpPr>
        <xdr:cNvPr id="551" name="楕円 550"/>
        <xdr:cNvSpPr/>
      </xdr:nvSpPr>
      <xdr:spPr>
        <a:xfrm>
          <a:off x="12763500" y="61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57171</xdr:rowOff>
    </xdr:from>
    <xdr:ext cx="534377" cy="259045"/>
    <xdr:sp macro="" textlink="">
      <xdr:nvSpPr>
        <xdr:cNvPr id="552" name="テキスト ボックス 551"/>
        <xdr:cNvSpPr txBox="1"/>
      </xdr:nvSpPr>
      <xdr:spPr>
        <a:xfrm>
          <a:off x="12547111" y="622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170921</xdr:rowOff>
    </xdr:from>
    <xdr:to>
      <xdr:col>85</xdr:col>
      <xdr:colOff>127000</xdr:colOff>
      <xdr:row>58</xdr:row>
      <xdr:rowOff>21017</xdr:rowOff>
    </xdr:to>
    <xdr:cxnSp macro="">
      <xdr:nvCxnSpPr>
        <xdr:cNvPr id="583" name="直線コネクタ 582"/>
        <xdr:cNvCxnSpPr/>
      </xdr:nvCxnSpPr>
      <xdr:spPr>
        <a:xfrm flipV="1">
          <a:off x="15481300" y="9943571"/>
          <a:ext cx="8382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21017</xdr:rowOff>
    </xdr:from>
    <xdr:to>
      <xdr:col>81</xdr:col>
      <xdr:colOff>50800</xdr:colOff>
      <xdr:row>58</xdr:row>
      <xdr:rowOff>31344</xdr:rowOff>
    </xdr:to>
    <xdr:cxnSp macro="">
      <xdr:nvCxnSpPr>
        <xdr:cNvPr id="586" name="直線コネクタ 585"/>
        <xdr:cNvCxnSpPr/>
      </xdr:nvCxnSpPr>
      <xdr:spPr>
        <a:xfrm flipV="1">
          <a:off x="14592300" y="9965117"/>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129015</xdr:rowOff>
    </xdr:from>
    <xdr:to>
      <xdr:col>76</xdr:col>
      <xdr:colOff>114300</xdr:colOff>
      <xdr:row>58</xdr:row>
      <xdr:rowOff>31344</xdr:rowOff>
    </xdr:to>
    <xdr:cxnSp macro="">
      <xdr:nvCxnSpPr>
        <xdr:cNvPr id="589" name="直線コネクタ 588"/>
        <xdr:cNvCxnSpPr/>
      </xdr:nvCxnSpPr>
      <xdr:spPr>
        <a:xfrm>
          <a:off x="13703300" y="9901665"/>
          <a:ext cx="889000" cy="7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129015</xdr:rowOff>
    </xdr:from>
    <xdr:to>
      <xdr:col>71</xdr:col>
      <xdr:colOff>177800</xdr:colOff>
      <xdr:row>57</xdr:row>
      <xdr:rowOff>145507</xdr:rowOff>
    </xdr:to>
    <xdr:cxnSp macro="">
      <xdr:nvCxnSpPr>
        <xdr:cNvPr id="592" name="直線コネクタ 591"/>
        <xdr:cNvCxnSpPr/>
      </xdr:nvCxnSpPr>
      <xdr:spPr>
        <a:xfrm flipV="1">
          <a:off x="12814300" y="9901665"/>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34892</xdr:rowOff>
    </xdr:from>
    <xdr:to>
      <xdr:col>67</xdr:col>
      <xdr:colOff>101600</xdr:colOff>
      <xdr:row>57</xdr:row>
      <xdr:rowOff>136492</xdr:rowOff>
    </xdr:to>
    <xdr:sp macro="" textlink="">
      <xdr:nvSpPr>
        <xdr:cNvPr id="595" name="フローチャート: 判断 594"/>
        <xdr:cNvSpPr/>
      </xdr:nvSpPr>
      <xdr:spPr>
        <a:xfrm>
          <a:off x="12763500" y="98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153019</xdr:rowOff>
    </xdr:from>
    <xdr:ext cx="534377" cy="259045"/>
    <xdr:sp macro="" textlink="">
      <xdr:nvSpPr>
        <xdr:cNvPr id="596" name="テキスト ボックス 595"/>
        <xdr:cNvSpPr txBox="1"/>
      </xdr:nvSpPr>
      <xdr:spPr>
        <a:xfrm>
          <a:off x="12547111" y="958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120121</xdr:rowOff>
    </xdr:from>
    <xdr:to>
      <xdr:col>85</xdr:col>
      <xdr:colOff>177800</xdr:colOff>
      <xdr:row>58</xdr:row>
      <xdr:rowOff>50271</xdr:rowOff>
    </xdr:to>
    <xdr:sp macro="" textlink="">
      <xdr:nvSpPr>
        <xdr:cNvPr id="602" name="楕円 601"/>
        <xdr:cNvSpPr/>
      </xdr:nvSpPr>
      <xdr:spPr>
        <a:xfrm>
          <a:off x="16268700" y="98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35048</xdr:rowOff>
    </xdr:from>
    <xdr:ext cx="534377" cy="259045"/>
    <xdr:sp macro="" textlink="">
      <xdr:nvSpPr>
        <xdr:cNvPr id="603" name="教育費該当値テキスト"/>
        <xdr:cNvSpPr txBox="1"/>
      </xdr:nvSpPr>
      <xdr:spPr>
        <a:xfrm>
          <a:off x="16370300"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141667</xdr:rowOff>
    </xdr:from>
    <xdr:to>
      <xdr:col>81</xdr:col>
      <xdr:colOff>101600</xdr:colOff>
      <xdr:row>58</xdr:row>
      <xdr:rowOff>71817</xdr:rowOff>
    </xdr:to>
    <xdr:sp macro="" textlink="">
      <xdr:nvSpPr>
        <xdr:cNvPr id="604" name="楕円 603"/>
        <xdr:cNvSpPr/>
      </xdr:nvSpPr>
      <xdr:spPr>
        <a:xfrm>
          <a:off x="15430500" y="991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62944</xdr:rowOff>
    </xdr:from>
    <xdr:ext cx="534377" cy="259045"/>
    <xdr:sp macro="" textlink="">
      <xdr:nvSpPr>
        <xdr:cNvPr id="605" name="テキスト ボックス 604"/>
        <xdr:cNvSpPr txBox="1"/>
      </xdr:nvSpPr>
      <xdr:spPr>
        <a:xfrm>
          <a:off x="15214111" y="100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151994</xdr:rowOff>
    </xdr:from>
    <xdr:to>
      <xdr:col>76</xdr:col>
      <xdr:colOff>165100</xdr:colOff>
      <xdr:row>58</xdr:row>
      <xdr:rowOff>82144</xdr:rowOff>
    </xdr:to>
    <xdr:sp macro="" textlink="">
      <xdr:nvSpPr>
        <xdr:cNvPr id="606" name="楕円 605"/>
        <xdr:cNvSpPr/>
      </xdr:nvSpPr>
      <xdr:spPr>
        <a:xfrm>
          <a:off x="14541500" y="99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73271</xdr:rowOff>
    </xdr:from>
    <xdr:ext cx="534377" cy="259045"/>
    <xdr:sp macro="" textlink="">
      <xdr:nvSpPr>
        <xdr:cNvPr id="607" name="テキスト ボックス 606"/>
        <xdr:cNvSpPr txBox="1"/>
      </xdr:nvSpPr>
      <xdr:spPr>
        <a:xfrm>
          <a:off x="14325111" y="100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78215</xdr:rowOff>
    </xdr:from>
    <xdr:to>
      <xdr:col>72</xdr:col>
      <xdr:colOff>38100</xdr:colOff>
      <xdr:row>58</xdr:row>
      <xdr:rowOff>8365</xdr:rowOff>
    </xdr:to>
    <xdr:sp macro="" textlink="">
      <xdr:nvSpPr>
        <xdr:cNvPr id="608" name="楕円 607"/>
        <xdr:cNvSpPr/>
      </xdr:nvSpPr>
      <xdr:spPr>
        <a:xfrm>
          <a:off x="13652500" y="98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170942</xdr:rowOff>
    </xdr:from>
    <xdr:ext cx="534377" cy="259045"/>
    <xdr:sp macro="" textlink="">
      <xdr:nvSpPr>
        <xdr:cNvPr id="609" name="テキスト ボックス 608"/>
        <xdr:cNvSpPr txBox="1"/>
      </xdr:nvSpPr>
      <xdr:spPr>
        <a:xfrm>
          <a:off x="13436111" y="994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94707</xdr:rowOff>
    </xdr:from>
    <xdr:to>
      <xdr:col>67</xdr:col>
      <xdr:colOff>101600</xdr:colOff>
      <xdr:row>58</xdr:row>
      <xdr:rowOff>24857</xdr:rowOff>
    </xdr:to>
    <xdr:sp macro="" textlink="">
      <xdr:nvSpPr>
        <xdr:cNvPr id="610" name="楕円 609"/>
        <xdr:cNvSpPr/>
      </xdr:nvSpPr>
      <xdr:spPr>
        <a:xfrm>
          <a:off x="12763500" y="986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15984</xdr:rowOff>
    </xdr:from>
    <xdr:ext cx="534377" cy="259045"/>
    <xdr:sp macro="" textlink="">
      <xdr:nvSpPr>
        <xdr:cNvPr id="611" name="テキスト ボックス 610"/>
        <xdr:cNvSpPr txBox="1"/>
      </xdr:nvSpPr>
      <xdr:spPr>
        <a:xfrm>
          <a:off x="12547111" y="99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79992</xdr:rowOff>
    </xdr:from>
    <xdr:to>
      <xdr:col>85</xdr:col>
      <xdr:colOff>127000</xdr:colOff>
      <xdr:row>79</xdr:row>
      <xdr:rowOff>88995</xdr:rowOff>
    </xdr:to>
    <xdr:cxnSp macro="">
      <xdr:nvCxnSpPr>
        <xdr:cNvPr id="642" name="直線コネクタ 641"/>
        <xdr:cNvCxnSpPr/>
      </xdr:nvCxnSpPr>
      <xdr:spPr>
        <a:xfrm flipV="1">
          <a:off x="15481300" y="13624542"/>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88995</xdr:rowOff>
    </xdr:from>
    <xdr:to>
      <xdr:col>81</xdr:col>
      <xdr:colOff>50800</xdr:colOff>
      <xdr:row>79</xdr:row>
      <xdr:rowOff>95428</xdr:rowOff>
    </xdr:to>
    <xdr:cxnSp macro="">
      <xdr:nvCxnSpPr>
        <xdr:cNvPr id="645" name="直線コネクタ 644"/>
        <xdr:cNvCxnSpPr/>
      </xdr:nvCxnSpPr>
      <xdr:spPr>
        <a:xfrm flipV="1">
          <a:off x="14592300" y="13633545"/>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79741</xdr:rowOff>
    </xdr:from>
    <xdr:to>
      <xdr:col>76</xdr:col>
      <xdr:colOff>114300</xdr:colOff>
      <xdr:row>79</xdr:row>
      <xdr:rowOff>95428</xdr:rowOff>
    </xdr:to>
    <xdr:cxnSp macro="">
      <xdr:nvCxnSpPr>
        <xdr:cNvPr id="648" name="直線コネクタ 647"/>
        <xdr:cNvCxnSpPr/>
      </xdr:nvCxnSpPr>
      <xdr:spPr>
        <a:xfrm>
          <a:off x="13703300" y="13624291"/>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79741</xdr:rowOff>
    </xdr:from>
    <xdr:to>
      <xdr:col>71</xdr:col>
      <xdr:colOff>177800</xdr:colOff>
      <xdr:row>79</xdr:row>
      <xdr:rowOff>92838</xdr:rowOff>
    </xdr:to>
    <xdr:cxnSp macro="">
      <xdr:nvCxnSpPr>
        <xdr:cNvPr id="651" name="直線コネクタ 650"/>
        <xdr:cNvCxnSpPr/>
      </xdr:nvCxnSpPr>
      <xdr:spPr>
        <a:xfrm flipV="1">
          <a:off x="12814300" y="13624291"/>
          <a:ext cx="8890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19025</xdr:rowOff>
    </xdr:from>
    <xdr:to>
      <xdr:col>67</xdr:col>
      <xdr:colOff>101600</xdr:colOff>
      <xdr:row>79</xdr:row>
      <xdr:rowOff>120625</xdr:rowOff>
    </xdr:to>
    <xdr:sp macro="" textlink="">
      <xdr:nvSpPr>
        <xdr:cNvPr id="654" name="フローチャート: 判断 653"/>
        <xdr:cNvSpPr/>
      </xdr:nvSpPr>
      <xdr:spPr>
        <a:xfrm>
          <a:off x="12763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137152</xdr:rowOff>
    </xdr:from>
    <xdr:ext cx="469744" cy="259045"/>
    <xdr:sp macro="" textlink="">
      <xdr:nvSpPr>
        <xdr:cNvPr id="655" name="テキスト ボックス 654"/>
        <xdr:cNvSpPr txBox="1"/>
      </xdr:nvSpPr>
      <xdr:spPr>
        <a:xfrm>
          <a:off x="12579428" y="133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29192</xdr:rowOff>
    </xdr:from>
    <xdr:to>
      <xdr:col>85</xdr:col>
      <xdr:colOff>177800</xdr:colOff>
      <xdr:row>79</xdr:row>
      <xdr:rowOff>130792</xdr:rowOff>
    </xdr:to>
    <xdr:sp macro="" textlink="">
      <xdr:nvSpPr>
        <xdr:cNvPr id="661" name="楕円 660"/>
        <xdr:cNvSpPr/>
      </xdr:nvSpPr>
      <xdr:spPr>
        <a:xfrm>
          <a:off x="16268700" y="135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115569</xdr:rowOff>
    </xdr:from>
    <xdr:ext cx="469744" cy="259045"/>
    <xdr:sp macro="" textlink="">
      <xdr:nvSpPr>
        <xdr:cNvPr id="662" name="災害復旧費該当値テキスト"/>
        <xdr:cNvSpPr txBox="1"/>
      </xdr:nvSpPr>
      <xdr:spPr>
        <a:xfrm>
          <a:off x="16370300" y="134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38195</xdr:rowOff>
    </xdr:from>
    <xdr:to>
      <xdr:col>81</xdr:col>
      <xdr:colOff>101600</xdr:colOff>
      <xdr:row>79</xdr:row>
      <xdr:rowOff>139795</xdr:rowOff>
    </xdr:to>
    <xdr:sp macro="" textlink="">
      <xdr:nvSpPr>
        <xdr:cNvPr id="663" name="楕円 662"/>
        <xdr:cNvSpPr/>
      </xdr:nvSpPr>
      <xdr:spPr>
        <a:xfrm>
          <a:off x="15430500" y="135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130922</xdr:rowOff>
    </xdr:from>
    <xdr:ext cx="378565" cy="259045"/>
    <xdr:sp macro="" textlink="">
      <xdr:nvSpPr>
        <xdr:cNvPr id="664" name="テキスト ボックス 663"/>
        <xdr:cNvSpPr txBox="1"/>
      </xdr:nvSpPr>
      <xdr:spPr>
        <a:xfrm>
          <a:off x="15292017" y="13675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44628</xdr:rowOff>
    </xdr:from>
    <xdr:to>
      <xdr:col>76</xdr:col>
      <xdr:colOff>165100</xdr:colOff>
      <xdr:row>79</xdr:row>
      <xdr:rowOff>146228</xdr:rowOff>
    </xdr:to>
    <xdr:sp macro="" textlink="">
      <xdr:nvSpPr>
        <xdr:cNvPr id="665" name="楕円 664"/>
        <xdr:cNvSpPr/>
      </xdr:nvSpPr>
      <xdr:spPr>
        <a:xfrm>
          <a:off x="14541500" y="135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137355</xdr:rowOff>
    </xdr:from>
    <xdr:ext cx="378565" cy="259045"/>
    <xdr:sp macro="" textlink="">
      <xdr:nvSpPr>
        <xdr:cNvPr id="666" name="テキスト ボックス 665"/>
        <xdr:cNvSpPr txBox="1"/>
      </xdr:nvSpPr>
      <xdr:spPr>
        <a:xfrm>
          <a:off x="14403017" y="1368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28941</xdr:rowOff>
    </xdr:from>
    <xdr:to>
      <xdr:col>72</xdr:col>
      <xdr:colOff>38100</xdr:colOff>
      <xdr:row>79</xdr:row>
      <xdr:rowOff>130541</xdr:rowOff>
    </xdr:to>
    <xdr:sp macro="" textlink="">
      <xdr:nvSpPr>
        <xdr:cNvPr id="667" name="楕円 666"/>
        <xdr:cNvSpPr/>
      </xdr:nvSpPr>
      <xdr:spPr>
        <a:xfrm>
          <a:off x="13652500" y="135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121668</xdr:rowOff>
    </xdr:from>
    <xdr:ext cx="469744" cy="259045"/>
    <xdr:sp macro="" textlink="">
      <xdr:nvSpPr>
        <xdr:cNvPr id="668" name="テキスト ボックス 667"/>
        <xdr:cNvSpPr txBox="1"/>
      </xdr:nvSpPr>
      <xdr:spPr>
        <a:xfrm>
          <a:off x="13468428" y="1366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42038</xdr:rowOff>
    </xdr:from>
    <xdr:to>
      <xdr:col>67</xdr:col>
      <xdr:colOff>101600</xdr:colOff>
      <xdr:row>79</xdr:row>
      <xdr:rowOff>143638</xdr:rowOff>
    </xdr:to>
    <xdr:sp macro="" textlink="">
      <xdr:nvSpPr>
        <xdr:cNvPr id="669" name="楕円 668"/>
        <xdr:cNvSpPr/>
      </xdr:nvSpPr>
      <xdr:spPr>
        <a:xfrm>
          <a:off x="12763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134765</xdr:rowOff>
    </xdr:from>
    <xdr:ext cx="378565" cy="259045"/>
    <xdr:sp macro="" textlink="">
      <xdr:nvSpPr>
        <xdr:cNvPr id="670" name="テキスト ボックス 669"/>
        <xdr:cNvSpPr txBox="1"/>
      </xdr:nvSpPr>
      <xdr:spPr>
        <a:xfrm>
          <a:off x="12625017" y="1367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121820</xdr:rowOff>
    </xdr:from>
    <xdr:to>
      <xdr:col>85</xdr:col>
      <xdr:colOff>127000</xdr:colOff>
      <xdr:row>98</xdr:row>
      <xdr:rowOff>148631</xdr:rowOff>
    </xdr:to>
    <xdr:cxnSp macro="">
      <xdr:nvCxnSpPr>
        <xdr:cNvPr id="702" name="直線コネクタ 701"/>
        <xdr:cNvCxnSpPr/>
      </xdr:nvCxnSpPr>
      <xdr:spPr>
        <a:xfrm flipV="1">
          <a:off x="15481300" y="1692392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703" name="公債費平均値テキスト"/>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148631</xdr:rowOff>
    </xdr:from>
    <xdr:to>
      <xdr:col>81</xdr:col>
      <xdr:colOff>50800</xdr:colOff>
      <xdr:row>99</xdr:row>
      <xdr:rowOff>5986</xdr:rowOff>
    </xdr:to>
    <xdr:cxnSp macro="">
      <xdr:nvCxnSpPr>
        <xdr:cNvPr id="705" name="直線コネクタ 704"/>
        <xdr:cNvCxnSpPr/>
      </xdr:nvCxnSpPr>
      <xdr:spPr>
        <a:xfrm flipV="1">
          <a:off x="14592300" y="16950731"/>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5986</xdr:rowOff>
    </xdr:from>
    <xdr:to>
      <xdr:col>76</xdr:col>
      <xdr:colOff>114300</xdr:colOff>
      <xdr:row>99</xdr:row>
      <xdr:rowOff>19669</xdr:rowOff>
    </xdr:to>
    <xdr:cxnSp macro="">
      <xdr:nvCxnSpPr>
        <xdr:cNvPr id="708" name="直線コネクタ 707"/>
        <xdr:cNvCxnSpPr/>
      </xdr:nvCxnSpPr>
      <xdr:spPr>
        <a:xfrm flipV="1">
          <a:off x="13703300" y="1697953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19669</xdr:rowOff>
    </xdr:from>
    <xdr:to>
      <xdr:col>71</xdr:col>
      <xdr:colOff>177800</xdr:colOff>
      <xdr:row>99</xdr:row>
      <xdr:rowOff>28747</xdr:rowOff>
    </xdr:to>
    <xdr:cxnSp macro="">
      <xdr:nvCxnSpPr>
        <xdr:cNvPr id="711" name="直線コネクタ 710"/>
        <xdr:cNvCxnSpPr/>
      </xdr:nvCxnSpPr>
      <xdr:spPr>
        <a:xfrm flipV="1">
          <a:off x="12814300" y="16993219"/>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13" name="テキスト ボックス 712"/>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14" name="フローチャート: 判断 713"/>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6169</xdr:rowOff>
    </xdr:from>
    <xdr:ext cx="534377" cy="259045"/>
    <xdr:sp macro="" textlink="">
      <xdr:nvSpPr>
        <xdr:cNvPr id="715" name="テキスト ボックス 714"/>
        <xdr:cNvSpPr txBox="1"/>
      </xdr:nvSpPr>
      <xdr:spPr>
        <a:xfrm>
          <a:off x="12547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71020</xdr:rowOff>
    </xdr:from>
    <xdr:to>
      <xdr:col>85</xdr:col>
      <xdr:colOff>177800</xdr:colOff>
      <xdr:row>99</xdr:row>
      <xdr:rowOff>1170</xdr:rowOff>
    </xdr:to>
    <xdr:sp macro="" textlink="">
      <xdr:nvSpPr>
        <xdr:cNvPr id="721" name="楕円 720"/>
        <xdr:cNvSpPr/>
      </xdr:nvSpPr>
      <xdr:spPr>
        <a:xfrm>
          <a:off x="16268700" y="168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157397</xdr:rowOff>
    </xdr:from>
    <xdr:ext cx="534377" cy="259045"/>
    <xdr:sp macro="" textlink="">
      <xdr:nvSpPr>
        <xdr:cNvPr id="722" name="公債費該当値テキスト"/>
        <xdr:cNvSpPr txBox="1"/>
      </xdr:nvSpPr>
      <xdr:spPr>
        <a:xfrm>
          <a:off x="16370300" y="16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97831</xdr:rowOff>
    </xdr:from>
    <xdr:to>
      <xdr:col>81</xdr:col>
      <xdr:colOff>101600</xdr:colOff>
      <xdr:row>99</xdr:row>
      <xdr:rowOff>27981</xdr:rowOff>
    </xdr:to>
    <xdr:sp macro="" textlink="">
      <xdr:nvSpPr>
        <xdr:cNvPr id="723" name="楕円 722"/>
        <xdr:cNvSpPr/>
      </xdr:nvSpPr>
      <xdr:spPr>
        <a:xfrm>
          <a:off x="15430500" y="16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19108</xdr:rowOff>
    </xdr:from>
    <xdr:ext cx="534377" cy="259045"/>
    <xdr:sp macro="" textlink="">
      <xdr:nvSpPr>
        <xdr:cNvPr id="724" name="テキスト ボックス 723"/>
        <xdr:cNvSpPr txBox="1"/>
      </xdr:nvSpPr>
      <xdr:spPr>
        <a:xfrm>
          <a:off x="15214111" y="169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126636</xdr:rowOff>
    </xdr:from>
    <xdr:to>
      <xdr:col>76</xdr:col>
      <xdr:colOff>165100</xdr:colOff>
      <xdr:row>99</xdr:row>
      <xdr:rowOff>56786</xdr:rowOff>
    </xdr:to>
    <xdr:sp macro="" textlink="">
      <xdr:nvSpPr>
        <xdr:cNvPr id="725" name="楕円 724"/>
        <xdr:cNvSpPr/>
      </xdr:nvSpPr>
      <xdr:spPr>
        <a:xfrm>
          <a:off x="14541500" y="169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47913</xdr:rowOff>
    </xdr:from>
    <xdr:ext cx="534377" cy="259045"/>
    <xdr:sp macro="" textlink="">
      <xdr:nvSpPr>
        <xdr:cNvPr id="726" name="テキスト ボックス 725"/>
        <xdr:cNvSpPr txBox="1"/>
      </xdr:nvSpPr>
      <xdr:spPr>
        <a:xfrm>
          <a:off x="14325111" y="170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140319</xdr:rowOff>
    </xdr:from>
    <xdr:to>
      <xdr:col>72</xdr:col>
      <xdr:colOff>38100</xdr:colOff>
      <xdr:row>99</xdr:row>
      <xdr:rowOff>70469</xdr:rowOff>
    </xdr:to>
    <xdr:sp macro="" textlink="">
      <xdr:nvSpPr>
        <xdr:cNvPr id="727" name="楕円 726"/>
        <xdr:cNvSpPr/>
      </xdr:nvSpPr>
      <xdr:spPr>
        <a:xfrm>
          <a:off x="13652500" y="169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61596</xdr:rowOff>
    </xdr:from>
    <xdr:ext cx="534377" cy="259045"/>
    <xdr:sp macro="" textlink="">
      <xdr:nvSpPr>
        <xdr:cNvPr id="728" name="テキスト ボックス 727"/>
        <xdr:cNvSpPr txBox="1"/>
      </xdr:nvSpPr>
      <xdr:spPr>
        <a:xfrm>
          <a:off x="13436111" y="170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149397</xdr:rowOff>
    </xdr:from>
    <xdr:to>
      <xdr:col>67</xdr:col>
      <xdr:colOff>101600</xdr:colOff>
      <xdr:row>99</xdr:row>
      <xdr:rowOff>79547</xdr:rowOff>
    </xdr:to>
    <xdr:sp macro="" textlink="">
      <xdr:nvSpPr>
        <xdr:cNvPr id="729" name="楕円 728"/>
        <xdr:cNvSpPr/>
      </xdr:nvSpPr>
      <xdr:spPr>
        <a:xfrm>
          <a:off x="12763500" y="169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70674</xdr:rowOff>
    </xdr:from>
    <xdr:ext cx="534377" cy="259045"/>
    <xdr:sp macro="" textlink="">
      <xdr:nvSpPr>
        <xdr:cNvPr id="730" name="テキスト ボックス 729"/>
        <xdr:cNvSpPr txBox="1"/>
      </xdr:nvSpPr>
      <xdr:spPr>
        <a:xfrm>
          <a:off x="12547111" y="170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69" name="フローチャート: 判断 768"/>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70" name="テキスト ボックス 769"/>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の中では決算規模が平均よりも非常に低くなっており個別経費に落としても、労働費を除く全ての経費について類似団体平均を下回っている。特に議会費、土木費は最も低く、民生費、農林水産費、公債費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番目の決算額となっている。消防費については類似団体平均をとほぼ同額であるが、要因としては、南海トラフ特別強化対策地域に指定され、近年防災関係の予算に重点配分してきたことによる。衛生費についても他費目と比較して類似団体内の順位が高くなっている。事業費については主に知多南部衛生組合に対する分担金となっているが、離島に係るごみ収集、し尿処理などの経費もあり、本町における特殊事情と言える。今後は少子高齢化に伴う更なる民生費の増、老朽化した公共施設の更新整備の経費の増などが見込まれているため、引き続き適切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のうちの一部を公共施設等整備基金に積み立てたため、財政政調整基金への積立てが大きく減少したこと、また、税収の減などの要因により基金を大きく取り崩すことになり、基金残高は</a:t>
          </a:r>
          <a:r>
            <a:rPr kumimoji="1" lang="en-US" altLang="ja-JP" sz="1200">
              <a:latin typeface="ＭＳ ゴシック" pitchFamily="49" charset="-128"/>
              <a:ea typeface="ＭＳ ゴシック" pitchFamily="49" charset="-128"/>
            </a:rPr>
            <a:t>342,538</a:t>
          </a:r>
          <a:r>
            <a:rPr kumimoji="1" lang="ja-JP" altLang="en-US" sz="1200">
              <a:latin typeface="ＭＳ ゴシック" pitchFamily="49" charset="-128"/>
              <a:ea typeface="ＭＳ ゴシック" pitchFamily="49" charset="-128"/>
            </a:rPr>
            <a:t>千円の減となった。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実質収支額については、地方税（△</a:t>
          </a:r>
          <a:r>
            <a:rPr kumimoji="1" lang="en-US" altLang="ja-JP" sz="1200">
              <a:latin typeface="ＭＳ ゴシック" pitchFamily="49" charset="-128"/>
              <a:ea typeface="ＭＳ ゴシック" pitchFamily="49" charset="-128"/>
            </a:rPr>
            <a:t>106,856</a:t>
          </a:r>
          <a:r>
            <a:rPr kumimoji="1" lang="ja-JP" altLang="en-US" sz="1200">
              <a:latin typeface="ＭＳ ゴシック" pitchFamily="49" charset="-128"/>
              <a:ea typeface="ＭＳ ゴシック" pitchFamily="49" charset="-128"/>
            </a:rPr>
            <a:t>千円）の減があったため、平成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年度と比較して減額となった。実質単年度収支についても、基金を大きく取り崩したため、</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年連続の赤字となった。本町は交付税及び臨時財政対策債など依存財源の増減により大きく左右される脆弱な財政構造のため、今後も適正な財政運営に努める。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p>
        <a:p>
          <a:r>
            <a:rPr kumimoji="1" lang="ja-JP" altLang="en-US" sz="1400">
              <a:latin typeface="ＭＳ ゴシック" pitchFamily="49" charset="-128"/>
              <a:ea typeface="ＭＳ ゴシック" pitchFamily="49" charset="-128"/>
            </a:rPr>
            <a:t>　一般会計については、地方税（△</a:t>
          </a:r>
          <a:r>
            <a:rPr kumimoji="1" lang="en-US" altLang="ja-JP" sz="1400">
              <a:latin typeface="ＭＳ ゴシック" pitchFamily="49" charset="-128"/>
              <a:ea typeface="ＭＳ ゴシック" pitchFamily="49" charset="-128"/>
            </a:rPr>
            <a:t>106,856</a:t>
          </a:r>
          <a:r>
            <a:rPr kumimoji="1" lang="ja-JP" altLang="en-US" sz="1400">
              <a:latin typeface="ＭＳ ゴシック" pitchFamily="49" charset="-128"/>
              <a:ea typeface="ＭＳ ゴシック" pitchFamily="49" charset="-128"/>
            </a:rPr>
            <a:t>千円）の歳入減があったが、標準財政規模が減少したため、前年度比は横ばいとなった。</a:t>
          </a:r>
        </a:p>
        <a:p>
          <a:r>
            <a:rPr kumimoji="1" lang="ja-JP" altLang="en-US" sz="1400">
              <a:latin typeface="ＭＳ ゴシック" pitchFamily="49" charset="-128"/>
              <a:ea typeface="ＭＳ ゴシック" pitchFamily="49" charset="-128"/>
            </a:rPr>
            <a:t>　特に一般会計は外部要因に影響を受けやすい脆弱な財政構造となっているため、引き続き適切な財政運営に努める。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7600967</v>
      </c>
      <c r="BO4" s="461"/>
      <c r="BP4" s="461"/>
      <c r="BQ4" s="461"/>
      <c r="BR4" s="461"/>
      <c r="BS4" s="461"/>
      <c r="BT4" s="461"/>
      <c r="BU4" s="462"/>
      <c r="BV4" s="460">
        <v>7705719</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4.9000000000000004</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7317698</v>
      </c>
      <c r="BO5" s="466"/>
      <c r="BP5" s="466"/>
      <c r="BQ5" s="466"/>
      <c r="BR5" s="466"/>
      <c r="BS5" s="466"/>
      <c r="BT5" s="466"/>
      <c r="BU5" s="467"/>
      <c r="BV5" s="465">
        <v>7427168</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88.7</v>
      </c>
      <c r="CU5" s="436"/>
      <c r="CV5" s="436"/>
      <c r="CW5" s="436"/>
      <c r="CX5" s="436"/>
      <c r="CY5" s="436"/>
      <c r="CZ5" s="436"/>
      <c r="DA5" s="437"/>
      <c r="DB5" s="435">
        <v>87.7</v>
      </c>
      <c r="DC5" s="436"/>
      <c r="DD5" s="436"/>
      <c r="DE5" s="436"/>
      <c r="DF5" s="436"/>
      <c r="DG5" s="436"/>
      <c r="DH5" s="436"/>
      <c r="DI5" s="437"/>
      <c r="DJ5" s="185"/>
      <c r="DK5" s="185"/>
      <c r="DL5" s="185"/>
      <c r="DM5" s="185"/>
      <c r="DN5" s="185"/>
      <c r="DO5" s="185"/>
    </row>
    <row r="6" spans="1:119" ht="18.75" customHeight="1" x14ac:dyDescent="0.15">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283269</v>
      </c>
      <c r="BO6" s="466"/>
      <c r="BP6" s="466"/>
      <c r="BQ6" s="466"/>
      <c r="BR6" s="466"/>
      <c r="BS6" s="466"/>
      <c r="BT6" s="466"/>
      <c r="BU6" s="467"/>
      <c r="BV6" s="465">
        <v>278551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94.4</v>
      </c>
      <c r="CU6" s="616"/>
      <c r="CV6" s="616"/>
      <c r="CW6" s="616"/>
      <c r="CX6" s="616"/>
      <c r="CY6" s="616"/>
      <c r="CZ6" s="616"/>
      <c r="DA6" s="617"/>
      <c r="DB6" s="615">
        <v>93.5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39810</v>
      </c>
      <c r="BO7" s="466"/>
      <c r="BP7" s="466"/>
      <c r="BQ7" s="466"/>
      <c r="BR7" s="466"/>
      <c r="BS7" s="466"/>
      <c r="BT7" s="466"/>
      <c r="BU7" s="467"/>
      <c r="BV7" s="465">
        <v>7208</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4934479</v>
      </c>
      <c r="CU7" s="466"/>
      <c r="CV7" s="466"/>
      <c r="CW7" s="466"/>
      <c r="CX7" s="466"/>
      <c r="CY7" s="466"/>
      <c r="CZ7" s="466"/>
      <c r="DA7" s="467"/>
      <c r="DB7" s="465">
        <v>5028269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243459</v>
      </c>
      <c r="BO8" s="466"/>
      <c r="BP8" s="466"/>
      <c r="BQ8" s="466"/>
      <c r="BR8" s="466"/>
      <c r="BS8" s="466"/>
      <c r="BT8" s="466"/>
      <c r="BU8" s="467"/>
      <c r="BV8" s="465">
        <v>271343</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0.54</v>
      </c>
      <c r="CU8" s="579"/>
      <c r="CV8" s="579"/>
      <c r="CW8" s="579"/>
      <c r="CX8" s="579"/>
      <c r="CY8" s="579"/>
      <c r="CZ8" s="579"/>
      <c r="DA8" s="580"/>
      <c r="DB8" s="578">
        <v>0.53</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18707</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-27884</v>
      </c>
      <c r="BO9" s="466"/>
      <c r="BP9" s="466"/>
      <c r="BQ9" s="466"/>
      <c r="BR9" s="466"/>
      <c r="BS9" s="466"/>
      <c r="BT9" s="466"/>
      <c r="BU9" s="467"/>
      <c r="BV9" s="465">
        <v>-127094</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8.9</v>
      </c>
      <c r="CU9" s="436"/>
      <c r="CV9" s="436"/>
      <c r="CW9" s="436"/>
      <c r="CX9" s="436"/>
      <c r="CY9" s="436"/>
      <c r="CZ9" s="436"/>
      <c r="DA9" s="437"/>
      <c r="DB9" s="435">
        <v>8.4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20549</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36958</v>
      </c>
      <c r="BO10" s="466"/>
      <c r="BP10" s="466"/>
      <c r="BQ10" s="466"/>
      <c r="BR10" s="466"/>
      <c r="BS10" s="466"/>
      <c r="BT10" s="466"/>
      <c r="BU10" s="467"/>
      <c r="BV10" s="465">
        <v>200627</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95</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18126</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379496</v>
      </c>
      <c r="BO12" s="466"/>
      <c r="BP12" s="466"/>
      <c r="BQ12" s="466"/>
      <c r="BR12" s="466"/>
      <c r="BS12" s="466"/>
      <c r="BT12" s="466"/>
      <c r="BU12" s="467"/>
      <c r="BV12" s="465">
        <v>123311</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131</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17488</v>
      </c>
      <c r="S13" s="569"/>
      <c r="T13" s="569"/>
      <c r="U13" s="569"/>
      <c r="V13" s="570"/>
      <c r="W13" s="556" t="s">
        <v>142</v>
      </c>
      <c r="X13" s="478"/>
      <c r="Y13" s="478"/>
      <c r="Z13" s="478"/>
      <c r="AA13" s="478"/>
      <c r="AB13" s="479"/>
      <c r="AC13" s="441">
        <v>1850</v>
      </c>
      <c r="AD13" s="442"/>
      <c r="AE13" s="442"/>
      <c r="AF13" s="442"/>
      <c r="AG13" s="443"/>
      <c r="AH13" s="441">
        <v>2014</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-370422</v>
      </c>
      <c r="BO13" s="466"/>
      <c r="BP13" s="466"/>
      <c r="BQ13" s="466"/>
      <c r="BR13" s="466"/>
      <c r="BS13" s="466"/>
      <c r="BT13" s="466"/>
      <c r="BU13" s="467"/>
      <c r="BV13" s="465">
        <v>-49778</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4.0999999999999996</v>
      </c>
      <c r="CU13" s="436"/>
      <c r="CV13" s="436"/>
      <c r="CW13" s="436"/>
      <c r="CX13" s="436"/>
      <c r="CY13" s="436"/>
      <c r="CZ13" s="436"/>
      <c r="DA13" s="437"/>
      <c r="DB13" s="435">
        <v>3.6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18338</v>
      </c>
      <c r="S14" s="569"/>
      <c r="T14" s="569"/>
      <c r="U14" s="569"/>
      <c r="V14" s="570"/>
      <c r="W14" s="571"/>
      <c r="X14" s="481"/>
      <c r="Y14" s="481"/>
      <c r="Z14" s="481"/>
      <c r="AA14" s="481"/>
      <c r="AB14" s="482"/>
      <c r="AC14" s="561">
        <v>19.100000000000001</v>
      </c>
      <c r="AD14" s="562"/>
      <c r="AE14" s="562"/>
      <c r="AF14" s="562"/>
      <c r="AG14" s="563"/>
      <c r="AH14" s="561">
        <v>19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v>17.3</v>
      </c>
      <c r="CU14" s="573"/>
      <c r="CV14" s="573"/>
      <c r="CW14" s="573"/>
      <c r="CX14" s="573"/>
      <c r="CY14" s="573"/>
      <c r="CZ14" s="573"/>
      <c r="DA14" s="574"/>
      <c r="DB14" s="572">
        <v>11.4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17818</v>
      </c>
      <c r="S15" s="569"/>
      <c r="T15" s="569"/>
      <c r="U15" s="569"/>
      <c r="V15" s="570"/>
      <c r="W15" s="556" t="s">
        <v>149</v>
      </c>
      <c r="X15" s="478"/>
      <c r="Y15" s="478"/>
      <c r="Z15" s="478"/>
      <c r="AA15" s="478"/>
      <c r="AB15" s="479"/>
      <c r="AC15" s="441">
        <v>2379</v>
      </c>
      <c r="AD15" s="442"/>
      <c r="AE15" s="442"/>
      <c r="AF15" s="442"/>
      <c r="AG15" s="443"/>
      <c r="AH15" s="441">
        <v>2629</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2191233</v>
      </c>
      <c r="BO15" s="461"/>
      <c r="BP15" s="461"/>
      <c r="BQ15" s="461"/>
      <c r="BR15" s="461"/>
      <c r="BS15" s="461"/>
      <c r="BT15" s="461"/>
      <c r="BU15" s="462"/>
      <c r="BV15" s="460">
        <v>2198936</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24.6</v>
      </c>
      <c r="AD16" s="562"/>
      <c r="AE16" s="562"/>
      <c r="AF16" s="562"/>
      <c r="AG16" s="563"/>
      <c r="AH16" s="561">
        <v>24.8</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4037881</v>
      </c>
      <c r="BO16" s="466"/>
      <c r="BP16" s="466"/>
      <c r="BQ16" s="466"/>
      <c r="BR16" s="466"/>
      <c r="BS16" s="466"/>
      <c r="BT16" s="466"/>
      <c r="BU16" s="467"/>
      <c r="BV16" s="465">
        <v>4088263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5450</v>
      </c>
      <c r="AD17" s="442"/>
      <c r="AE17" s="442"/>
      <c r="AF17" s="442"/>
      <c r="AG17" s="443"/>
      <c r="AH17" s="441">
        <v>5966</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2790651</v>
      </c>
      <c r="BO17" s="466"/>
      <c r="BP17" s="466"/>
      <c r="BQ17" s="466"/>
      <c r="BR17" s="466"/>
      <c r="BS17" s="466"/>
      <c r="BT17" s="466"/>
      <c r="BU17" s="467"/>
      <c r="BV17" s="465">
        <v>2827644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38.369999999999997</v>
      </c>
      <c r="M18" s="530"/>
      <c r="N18" s="530"/>
      <c r="O18" s="530"/>
      <c r="P18" s="530"/>
      <c r="Q18" s="530"/>
      <c r="R18" s="531"/>
      <c r="S18" s="531"/>
      <c r="T18" s="531"/>
      <c r="U18" s="531"/>
      <c r="V18" s="532"/>
      <c r="W18" s="546"/>
      <c r="X18" s="547"/>
      <c r="Y18" s="547"/>
      <c r="Z18" s="547"/>
      <c r="AA18" s="547"/>
      <c r="AB18" s="557"/>
      <c r="AC18" s="429">
        <v>56.3</v>
      </c>
      <c r="AD18" s="430"/>
      <c r="AE18" s="430"/>
      <c r="AF18" s="430"/>
      <c r="AG18" s="533"/>
      <c r="AH18" s="429">
        <v>56.2</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4362248</v>
      </c>
      <c r="BO18" s="466"/>
      <c r="BP18" s="466"/>
      <c r="BQ18" s="466"/>
      <c r="BR18" s="466"/>
      <c r="BS18" s="466"/>
      <c r="BT18" s="466"/>
      <c r="BU18" s="467"/>
      <c r="BV18" s="465">
        <v>4468244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488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5956637</v>
      </c>
      <c r="BO19" s="466"/>
      <c r="BP19" s="466"/>
      <c r="BQ19" s="466"/>
      <c r="BR19" s="466"/>
      <c r="BS19" s="466"/>
      <c r="BT19" s="466"/>
      <c r="BU19" s="467"/>
      <c r="BV19" s="465">
        <v>5970202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6981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6715557</v>
      </c>
      <c r="BO23" s="466"/>
      <c r="BP23" s="466"/>
      <c r="BQ23" s="466"/>
      <c r="BR23" s="466"/>
      <c r="BS23" s="466"/>
      <c r="BT23" s="466"/>
      <c r="BU23" s="467"/>
      <c r="BV23" s="465">
        <v>6680346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7710</v>
      </c>
      <c r="R24" s="442"/>
      <c r="S24" s="442"/>
      <c r="T24" s="442"/>
      <c r="U24" s="442"/>
      <c r="V24" s="443"/>
      <c r="W24" s="507"/>
      <c r="X24" s="498"/>
      <c r="Y24" s="499"/>
      <c r="Z24" s="438" t="s">
        <v>173</v>
      </c>
      <c r="AA24" s="439"/>
      <c r="AB24" s="439"/>
      <c r="AC24" s="439"/>
      <c r="AD24" s="439"/>
      <c r="AE24" s="439"/>
      <c r="AF24" s="439"/>
      <c r="AG24" s="440"/>
      <c r="AH24" s="441">
        <v>185</v>
      </c>
      <c r="AI24" s="442"/>
      <c r="AJ24" s="442"/>
      <c r="AK24" s="442"/>
      <c r="AL24" s="443"/>
      <c r="AM24" s="441">
        <v>527065</v>
      </c>
      <c r="AN24" s="442"/>
      <c r="AO24" s="442"/>
      <c r="AP24" s="442"/>
      <c r="AQ24" s="442"/>
      <c r="AR24" s="443"/>
      <c r="AS24" s="441">
        <v>2849</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4947119</v>
      </c>
      <c r="BO24" s="466"/>
      <c r="BP24" s="466"/>
      <c r="BQ24" s="466"/>
      <c r="BR24" s="466"/>
      <c r="BS24" s="466"/>
      <c r="BT24" s="466"/>
      <c r="BU24" s="467"/>
      <c r="BV24" s="465">
        <v>4918769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6030</v>
      </c>
      <c r="R25" s="442"/>
      <c r="S25" s="442"/>
      <c r="T25" s="442"/>
      <c r="U25" s="442"/>
      <c r="V25" s="443"/>
      <c r="W25" s="507"/>
      <c r="X25" s="498"/>
      <c r="Y25" s="499"/>
      <c r="Z25" s="438" t="s">
        <v>176</v>
      </c>
      <c r="AA25" s="439"/>
      <c r="AB25" s="439"/>
      <c r="AC25" s="439"/>
      <c r="AD25" s="439"/>
      <c r="AE25" s="439"/>
      <c r="AF25" s="439"/>
      <c r="AG25" s="440"/>
      <c r="AH25" s="441" t="s">
        <v>130</v>
      </c>
      <c r="AI25" s="442"/>
      <c r="AJ25" s="442"/>
      <c r="AK25" s="442"/>
      <c r="AL25" s="443"/>
      <c r="AM25" s="441" t="s">
        <v>130</v>
      </c>
      <c r="AN25" s="442"/>
      <c r="AO25" s="442"/>
      <c r="AP25" s="442"/>
      <c r="AQ25" s="442"/>
      <c r="AR25" s="443"/>
      <c r="AS25" s="441" t="s">
        <v>130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4910</v>
      </c>
      <c r="BO25" s="461"/>
      <c r="BP25" s="461"/>
      <c r="BQ25" s="461"/>
      <c r="BR25" s="461"/>
      <c r="BS25" s="461"/>
      <c r="BT25" s="461"/>
      <c r="BU25" s="462"/>
      <c r="BV25" s="460">
        <v>6164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5530</v>
      </c>
      <c r="R26" s="442"/>
      <c r="S26" s="442"/>
      <c r="T26" s="442"/>
      <c r="U26" s="442"/>
      <c r="V26" s="443"/>
      <c r="W26" s="507"/>
      <c r="X26" s="498"/>
      <c r="Y26" s="499"/>
      <c r="Z26" s="438" t="s">
        <v>179</v>
      </c>
      <c r="AA26" s="520"/>
      <c r="AB26" s="520"/>
      <c r="AC26" s="520"/>
      <c r="AD26" s="520"/>
      <c r="AE26" s="520"/>
      <c r="AF26" s="520"/>
      <c r="AG26" s="521"/>
      <c r="AH26" s="441">
        <v>14</v>
      </c>
      <c r="AI26" s="442"/>
      <c r="AJ26" s="442"/>
      <c r="AK26" s="442"/>
      <c r="AL26" s="443"/>
      <c r="AM26" s="441">
        <v>26320</v>
      </c>
      <c r="AN26" s="442"/>
      <c r="AO26" s="442"/>
      <c r="AP26" s="442"/>
      <c r="AQ26" s="442"/>
      <c r="AR26" s="443"/>
      <c r="AS26" s="441">
        <v>1880</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140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3450</v>
      </c>
      <c r="R27" s="442"/>
      <c r="S27" s="442"/>
      <c r="T27" s="442"/>
      <c r="U27" s="442"/>
      <c r="V27" s="443"/>
      <c r="W27" s="507"/>
      <c r="X27" s="498"/>
      <c r="Y27" s="499"/>
      <c r="Z27" s="438" t="s">
        <v>183</v>
      </c>
      <c r="AA27" s="439"/>
      <c r="AB27" s="439"/>
      <c r="AC27" s="439"/>
      <c r="AD27" s="439"/>
      <c r="AE27" s="439"/>
      <c r="AF27" s="439"/>
      <c r="AG27" s="440"/>
      <c r="AH27" s="441" t="s">
        <v>181</v>
      </c>
      <c r="AI27" s="442"/>
      <c r="AJ27" s="442"/>
      <c r="AK27" s="442"/>
      <c r="AL27" s="443"/>
      <c r="AM27" s="441" t="s">
        <v>130</v>
      </c>
      <c r="AN27" s="442"/>
      <c r="AO27" s="442"/>
      <c r="AP27" s="442"/>
      <c r="AQ27" s="442"/>
      <c r="AR27" s="443"/>
      <c r="AS27" s="441" t="s">
        <v>140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495590</v>
      </c>
      <c r="BO27" s="469"/>
      <c r="BP27" s="469"/>
      <c r="BQ27" s="469"/>
      <c r="BR27" s="469"/>
      <c r="BS27" s="469"/>
      <c r="BT27" s="469"/>
      <c r="BU27" s="470"/>
      <c r="BV27" s="468">
        <v>495456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2620</v>
      </c>
      <c r="R28" s="442"/>
      <c r="S28" s="442"/>
      <c r="T28" s="442"/>
      <c r="U28" s="442"/>
      <c r="V28" s="443"/>
      <c r="W28" s="507"/>
      <c r="X28" s="498"/>
      <c r="Y28" s="499"/>
      <c r="Z28" s="438" t="s">
        <v>186</v>
      </c>
      <c r="AA28" s="439"/>
      <c r="AB28" s="439"/>
      <c r="AC28" s="439"/>
      <c r="AD28" s="439"/>
      <c r="AE28" s="439"/>
      <c r="AF28" s="439"/>
      <c r="AG28" s="440"/>
      <c r="AH28" s="441" t="s">
        <v>140</v>
      </c>
      <c r="AI28" s="442"/>
      <c r="AJ28" s="442"/>
      <c r="AK28" s="442"/>
      <c r="AL28" s="443"/>
      <c r="AM28" s="441" t="s">
        <v>140</v>
      </c>
      <c r="AN28" s="442"/>
      <c r="AO28" s="442"/>
      <c r="AP28" s="442"/>
      <c r="AQ28" s="442"/>
      <c r="AR28" s="443"/>
      <c r="AS28" s="441" t="s">
        <v>130</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1335003</v>
      </c>
      <c r="BO28" s="461"/>
      <c r="BP28" s="461"/>
      <c r="BQ28" s="461"/>
      <c r="BR28" s="461"/>
      <c r="BS28" s="461"/>
      <c r="BT28" s="461"/>
      <c r="BU28" s="462"/>
      <c r="BV28" s="460">
        <v>1677541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10</v>
      </c>
      <c r="M29" s="442"/>
      <c r="N29" s="442"/>
      <c r="O29" s="442"/>
      <c r="P29" s="443"/>
      <c r="Q29" s="441">
        <v>2370</v>
      </c>
      <c r="R29" s="442"/>
      <c r="S29" s="442"/>
      <c r="T29" s="442"/>
      <c r="U29" s="442"/>
      <c r="V29" s="443"/>
      <c r="W29" s="508"/>
      <c r="X29" s="509"/>
      <c r="Y29" s="510"/>
      <c r="Z29" s="438" t="s">
        <v>189</v>
      </c>
      <c r="AA29" s="439"/>
      <c r="AB29" s="439"/>
      <c r="AC29" s="439"/>
      <c r="AD29" s="439"/>
      <c r="AE29" s="439"/>
      <c r="AF29" s="439"/>
      <c r="AG29" s="440"/>
      <c r="AH29" s="441">
        <v>185</v>
      </c>
      <c r="AI29" s="442"/>
      <c r="AJ29" s="442"/>
      <c r="AK29" s="442"/>
      <c r="AL29" s="443"/>
      <c r="AM29" s="441">
        <v>527065</v>
      </c>
      <c r="AN29" s="442"/>
      <c r="AO29" s="442"/>
      <c r="AP29" s="442"/>
      <c r="AQ29" s="442"/>
      <c r="AR29" s="443"/>
      <c r="AS29" s="441">
        <v>2849</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2375</v>
      </c>
      <c r="BO29" s="466"/>
      <c r="BP29" s="466"/>
      <c r="BQ29" s="466"/>
      <c r="BR29" s="466"/>
      <c r="BS29" s="466"/>
      <c r="BT29" s="466"/>
      <c r="BU29" s="467"/>
      <c r="BV29" s="465">
        <v>2374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94.3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1099092</v>
      </c>
      <c r="BO30" s="469"/>
      <c r="BP30" s="469"/>
      <c r="BQ30" s="469"/>
      <c r="BR30" s="469"/>
      <c r="BS30" s="469"/>
      <c r="BT30" s="469"/>
      <c r="BU30" s="470"/>
      <c r="BV30" s="468">
        <v>996421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漁業集落排水事業特別会計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知多南部消防組合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知多南部衛生組合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愛知県市町村職員退職手当組合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師崎港駐車場事業特別会計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愛知県後期高齢者医療広域連合（一般会計）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愛知県後期高齢者医療広域連合（後期高齢者特別会計）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知多南部広域環境組合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09rgK11Q82fZvm8g8Y9pQ+xwbjDEY30xSlTUCmwlutEANusyjXNLZSb1FwSF3IZEkAjS+ch/YLQVBKdgQo6Ew==" saltValue="KN7mOzRW1NKHQcNL+s/J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23.49</v>
      </c>
      <c r="G34" s="33">
        <v>24.1</v>
      </c>
      <c r="H34" s="33">
        <v>20.34</v>
      </c>
      <c r="I34" s="33">
        <v>19.559999999999999</v>
      </c>
      <c r="J34" s="34">
        <v>17.55</v>
      </c>
      <c r="K34" s="22"/>
      <c r="L34" s="22"/>
      <c r="M34" s="22"/>
      <c r="N34" s="22"/>
      <c r="O34" s="22"/>
      <c r="P34" s="22"/>
    </row>
    <row r="35" spans="1:16" ht="39" customHeight="1" x14ac:dyDescent="0.15">
      <c r="A35" s="22"/>
      <c r="B35" s="35"/>
      <c r="C35" s="1238" t="s">
        <v>567</v>
      </c>
      <c r="D35" s="1239"/>
      <c r="E35" s="1240"/>
      <c r="F35" s="36">
        <v>6.85</v>
      </c>
      <c r="G35" s="37">
        <v>9.4499999999999993</v>
      </c>
      <c r="H35" s="37">
        <v>7.92</v>
      </c>
      <c r="I35" s="37">
        <v>4.93</v>
      </c>
      <c r="J35" s="38">
        <v>4.93</v>
      </c>
      <c r="K35" s="22"/>
      <c r="L35" s="22"/>
      <c r="M35" s="22"/>
      <c r="N35" s="22"/>
      <c r="O35" s="22"/>
      <c r="P35" s="22"/>
    </row>
    <row r="36" spans="1:16" ht="39" customHeight="1" x14ac:dyDescent="0.15">
      <c r="A36" s="22"/>
      <c r="B36" s="35"/>
      <c r="C36" s="1238" t="s">
        <v>568</v>
      </c>
      <c r="D36" s="1239"/>
      <c r="E36" s="1240"/>
      <c r="F36" s="36">
        <v>1.52</v>
      </c>
      <c r="G36" s="37">
        <v>2.0099999999999998</v>
      </c>
      <c r="H36" s="37">
        <v>2.4700000000000002</v>
      </c>
      <c r="I36" s="37">
        <v>2.0299999999999998</v>
      </c>
      <c r="J36" s="38">
        <v>1.26</v>
      </c>
      <c r="K36" s="22"/>
      <c r="L36" s="22"/>
      <c r="M36" s="22"/>
      <c r="N36" s="22"/>
      <c r="O36" s="22"/>
      <c r="P36" s="22"/>
    </row>
    <row r="37" spans="1:16" ht="39" customHeight="1" x14ac:dyDescent="0.15">
      <c r="A37" s="22"/>
      <c r="B37" s="35"/>
      <c r="C37" s="1238" t="s">
        <v>569</v>
      </c>
      <c r="D37" s="1239"/>
      <c r="E37" s="1240"/>
      <c r="F37" s="36">
        <v>2.4900000000000002</v>
      </c>
      <c r="G37" s="37">
        <v>1.1200000000000001</v>
      </c>
      <c r="H37" s="37">
        <v>1.46</v>
      </c>
      <c r="I37" s="37">
        <v>2.13</v>
      </c>
      <c r="J37" s="38">
        <v>0.46</v>
      </c>
      <c r="K37" s="22"/>
      <c r="L37" s="22"/>
      <c r="M37" s="22"/>
      <c r="N37" s="22"/>
      <c r="O37" s="22"/>
      <c r="P37" s="22"/>
    </row>
    <row r="38" spans="1:16" ht="39" customHeight="1" x14ac:dyDescent="0.15">
      <c r="A38" s="22"/>
      <c r="B38" s="35"/>
      <c r="C38" s="1238" t="s">
        <v>570</v>
      </c>
      <c r="D38" s="1239"/>
      <c r="E38" s="1240"/>
      <c r="F38" s="36">
        <v>0.16</v>
      </c>
      <c r="G38" s="37">
        <v>0.24</v>
      </c>
      <c r="H38" s="37">
        <v>0.28000000000000003</v>
      </c>
      <c r="I38" s="37">
        <v>0.34</v>
      </c>
      <c r="J38" s="38">
        <v>0.44</v>
      </c>
      <c r="K38" s="22"/>
      <c r="L38" s="22"/>
      <c r="M38" s="22"/>
      <c r="N38" s="22"/>
      <c r="O38" s="22"/>
      <c r="P38" s="22"/>
    </row>
    <row r="39" spans="1:16" ht="39" customHeight="1" x14ac:dyDescent="0.15">
      <c r="A39" s="22"/>
      <c r="B39" s="35"/>
      <c r="C39" s="1238" t="s">
        <v>571</v>
      </c>
      <c r="D39" s="1239"/>
      <c r="E39" s="1240"/>
      <c r="F39" s="36">
        <v>0.16</v>
      </c>
      <c r="G39" s="37">
        <v>0.17</v>
      </c>
      <c r="H39" s="37">
        <v>0.21</v>
      </c>
      <c r="I39" s="37">
        <v>0.17</v>
      </c>
      <c r="J39" s="38">
        <v>0.18</v>
      </c>
      <c r="K39" s="22"/>
      <c r="L39" s="22"/>
      <c r="M39" s="22"/>
      <c r="N39" s="22"/>
      <c r="O39" s="22"/>
      <c r="P39" s="22"/>
    </row>
    <row r="40" spans="1:16" ht="39" customHeight="1" x14ac:dyDescent="0.15">
      <c r="A40" s="22"/>
      <c r="B40" s="35"/>
      <c r="C40" s="1238" t="s">
        <v>572</v>
      </c>
      <c r="D40" s="1239"/>
      <c r="E40" s="1240"/>
      <c r="F40" s="36">
        <v>0.03</v>
      </c>
      <c r="G40" s="37">
        <v>0.04</v>
      </c>
      <c r="H40" s="37">
        <v>0.03</v>
      </c>
      <c r="I40" s="37">
        <v>0.05</v>
      </c>
      <c r="J40" s="38">
        <v>0.05</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574</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AzQAVwMQTROxZWe3YxmOS2/axqkAHNv0VOWzpwl+WkGMy/lRly/dDd/4MeEdzPuh/f+FBLFZ5BF4qgnpTxVfQ==" saltValue="f+WUQtFbV8FMDU3r6mX1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472</v>
      </c>
      <c r="L45" s="60">
        <v>472</v>
      </c>
      <c r="M45" s="60">
        <v>481</v>
      </c>
      <c r="N45" s="60">
        <v>503</v>
      </c>
      <c r="O45" s="61">
        <v>527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36</v>
      </c>
      <c r="L48" s="64">
        <v>35</v>
      </c>
      <c r="M48" s="64">
        <v>53</v>
      </c>
      <c r="N48" s="64">
        <v>58</v>
      </c>
      <c r="O48" s="65">
        <v>59</v>
      </c>
      <c r="P48" s="48"/>
      <c r="Q48" s="48"/>
      <c r="R48" s="48"/>
      <c r="S48" s="48"/>
      <c r="T48" s="48"/>
      <c r="U48" s="48"/>
    </row>
    <row r="49" spans="1:21" ht="30.75" customHeight="1" x14ac:dyDescent="0.15">
      <c r="A49" s="48"/>
      <c r="B49" s="1266"/>
      <c r="C49" s="1267"/>
      <c r="D49" s="62"/>
      <c r="E49" s="1248" t="s">
        <v>16</v>
      </c>
      <c r="F49" s="1248"/>
      <c r="G49" s="1248"/>
      <c r="H49" s="1248"/>
      <c r="I49" s="1248"/>
      <c r="J49" s="1249"/>
      <c r="K49" s="63">
        <v>73</v>
      </c>
      <c r="L49" s="64">
        <v>64</v>
      </c>
      <c r="M49" s="64">
        <v>74</v>
      </c>
      <c r="N49" s="64">
        <v>73</v>
      </c>
      <c r="O49" s="65">
        <v>78</v>
      </c>
      <c r="P49" s="48"/>
      <c r="Q49" s="48"/>
      <c r="R49" s="48"/>
      <c r="S49" s="48"/>
      <c r="T49" s="48"/>
      <c r="U49" s="48"/>
    </row>
    <row r="50" spans="1:21" ht="30.75" customHeight="1" x14ac:dyDescent="0.15">
      <c r="A50" s="48"/>
      <c r="B50" s="1266"/>
      <c r="C50" s="1267"/>
      <c r="D50" s="62"/>
      <c r="E50" s="1248" t="s">
        <v>17</v>
      </c>
      <c r="F50" s="1248"/>
      <c r="G50" s="1248"/>
      <c r="H50" s="1248"/>
      <c r="I50" s="1248"/>
      <c r="J50" s="1249"/>
      <c r="K50" s="63">
        <v>29</v>
      </c>
      <c r="L50" s="64">
        <v>27</v>
      </c>
      <c r="M50" s="64">
        <v>27</v>
      </c>
      <c r="N50" s="64">
        <v>27</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476</v>
      </c>
      <c r="L52" s="64">
        <v>453</v>
      </c>
      <c r="M52" s="64">
        <v>469</v>
      </c>
      <c r="N52" s="64">
        <v>471</v>
      </c>
      <c r="O52" s="65">
        <v>457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134</v>
      </c>
      <c r="L53" s="69">
        <v>145</v>
      </c>
      <c r="M53" s="69">
        <v>166</v>
      </c>
      <c r="N53" s="69">
        <v>190</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599</v>
      </c>
      <c r="L57" s="83" t="s">
        <v>599</v>
      </c>
      <c r="M57" s="83" t="s">
        <v>599</v>
      </c>
      <c r="N57" s="83" t="s">
        <v>599</v>
      </c>
      <c r="O57" s="84" t="s">
        <v>599</v>
      </c>
    </row>
    <row r="58" spans="1:21" ht="31.5" customHeight="1" thickBot="1" x14ac:dyDescent="0.2">
      <c r="B58" s="1256"/>
      <c r="C58" s="1257"/>
      <c r="D58" s="1261" t="s">
        <v>27</v>
      </c>
      <c r="E58" s="1262"/>
      <c r="F58" s="1262"/>
      <c r="G58" s="1262"/>
      <c r="H58" s="1262"/>
      <c r="I58" s="1262"/>
      <c r="J58" s="1263"/>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iXOxl6AVCM84lU/D458yVeSjqJOrBjM0LKRIWyL7FBDD0SgxVJ4ERbDesQJ8NANi6fqiVtRqEMZrGBOszNMA==" saltValue="ad3dfPHTrNR2gdklvOwj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6043</v>
      </c>
      <c r="J41" s="103">
        <v>6397</v>
      </c>
      <c r="K41" s="103">
        <v>6699</v>
      </c>
      <c r="L41" s="103">
        <v>6680</v>
      </c>
      <c r="M41" s="104">
        <v>6716</v>
      </c>
    </row>
    <row r="42" spans="2:13" ht="27.75" customHeight="1" x14ac:dyDescent="0.15">
      <c r="B42" s="1274"/>
      <c r="C42" s="1275"/>
      <c r="D42" s="105"/>
      <c r="E42" s="1278" t="s">
        <v>32</v>
      </c>
      <c r="F42" s="1278"/>
      <c r="G42" s="1278"/>
      <c r="H42" s="1279"/>
      <c r="I42" s="106">
        <v>87</v>
      </c>
      <c r="J42" s="107">
        <v>60</v>
      </c>
      <c r="K42" s="107">
        <v>33</v>
      </c>
      <c r="L42" s="107">
        <v>6</v>
      </c>
      <c r="M42" s="108">
        <v>5</v>
      </c>
    </row>
    <row r="43" spans="2:13" ht="27.75" customHeight="1" x14ac:dyDescent="0.15">
      <c r="B43" s="1274"/>
      <c r="C43" s="1275"/>
      <c r="D43" s="105"/>
      <c r="E43" s="1278" t="s">
        <v>33</v>
      </c>
      <c r="F43" s="1278"/>
      <c r="G43" s="1278"/>
      <c r="H43" s="1279"/>
      <c r="I43" s="106">
        <v>584</v>
      </c>
      <c r="J43" s="107">
        <v>540</v>
      </c>
      <c r="K43" s="107">
        <v>539</v>
      </c>
      <c r="L43" s="107">
        <v>594</v>
      </c>
      <c r="M43" s="108">
        <v>615</v>
      </c>
    </row>
    <row r="44" spans="2:13" ht="27.75" customHeight="1" x14ac:dyDescent="0.15">
      <c r="B44" s="1274"/>
      <c r="C44" s="1275"/>
      <c r="D44" s="105"/>
      <c r="E44" s="1278" t="s">
        <v>34</v>
      </c>
      <c r="F44" s="1278"/>
      <c r="G44" s="1278"/>
      <c r="H44" s="1279"/>
      <c r="I44" s="106">
        <v>434</v>
      </c>
      <c r="J44" s="107">
        <v>378</v>
      </c>
      <c r="K44" s="107">
        <v>309</v>
      </c>
      <c r="L44" s="107">
        <v>266</v>
      </c>
      <c r="M44" s="108">
        <v>249</v>
      </c>
    </row>
    <row r="45" spans="2:13" ht="27.75" customHeight="1" x14ac:dyDescent="0.15">
      <c r="B45" s="1274"/>
      <c r="C45" s="1275"/>
      <c r="D45" s="105"/>
      <c r="E45" s="1278" t="s">
        <v>35</v>
      </c>
      <c r="F45" s="1278"/>
      <c r="G45" s="1278"/>
      <c r="H45" s="1279"/>
      <c r="I45" s="106">
        <v>2167</v>
      </c>
      <c r="J45" s="107">
        <v>2143</v>
      </c>
      <c r="K45" s="107">
        <v>2173</v>
      </c>
      <c r="L45" s="107">
        <v>2184</v>
      </c>
      <c r="M45" s="108">
        <v>2170</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3173</v>
      </c>
      <c r="J50" s="107">
        <v>3245</v>
      </c>
      <c r="K50" s="107">
        <v>3485</v>
      </c>
      <c r="L50" s="107">
        <v>3629</v>
      </c>
      <c r="M50" s="108">
        <v>3427</v>
      </c>
    </row>
    <row r="51" spans="2:13" ht="27.75" customHeight="1" x14ac:dyDescent="0.15">
      <c r="B51" s="1274"/>
      <c r="C51" s="1275"/>
      <c r="D51" s="105"/>
      <c r="E51" s="1278" t="s">
        <v>42</v>
      </c>
      <c r="F51" s="1278"/>
      <c r="G51" s="1278"/>
      <c r="H51" s="1279"/>
      <c r="I51" s="106" t="s">
        <v>517</v>
      </c>
      <c r="J51" s="107" t="s">
        <v>517</v>
      </c>
      <c r="K51" s="107" t="s">
        <v>517</v>
      </c>
      <c r="L51" s="107" t="s">
        <v>517</v>
      </c>
      <c r="M51" s="108" t="s">
        <v>517</v>
      </c>
    </row>
    <row r="52" spans="2:13" ht="27.75" customHeight="1" x14ac:dyDescent="0.15">
      <c r="B52" s="1276"/>
      <c r="C52" s="1277"/>
      <c r="D52" s="105"/>
      <c r="E52" s="1278" t="s">
        <v>43</v>
      </c>
      <c r="F52" s="1278"/>
      <c r="G52" s="1278"/>
      <c r="H52" s="1279"/>
      <c r="I52" s="106">
        <v>5340</v>
      </c>
      <c r="J52" s="107">
        <v>5508</v>
      </c>
      <c r="K52" s="107">
        <v>5645</v>
      </c>
      <c r="L52" s="107">
        <v>5579</v>
      </c>
      <c r="M52" s="108">
        <v>5552</v>
      </c>
    </row>
    <row r="53" spans="2:13" ht="27.75" customHeight="1" thickBot="1" x14ac:dyDescent="0.2">
      <c r="B53" s="1280" t="s">
        <v>44</v>
      </c>
      <c r="C53" s="1281"/>
      <c r="D53" s="112"/>
      <c r="E53" s="1282" t="s">
        <v>45</v>
      </c>
      <c r="F53" s="1282"/>
      <c r="G53" s="1282"/>
      <c r="H53" s="1283"/>
      <c r="I53" s="113">
        <v>802</v>
      </c>
      <c r="J53" s="114">
        <v>766</v>
      </c>
      <c r="K53" s="114">
        <v>623</v>
      </c>
      <c r="L53" s="114">
        <v>523</v>
      </c>
      <c r="M53" s="115">
        <v>776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DGyAzhOK+i1QQkX68Xxvq7XH+zE1IdRrHd+2eleemsaO5WqMMr1jGUU9nAAC911TX8QZl/wfU72FiS6fYP0cQ==" saltValue="28ahxa2ruFxvrLJHrKNO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1600</v>
      </c>
      <c r="G55" s="127">
        <v>1678</v>
      </c>
      <c r="H55" s="128">
        <v>1335</v>
      </c>
    </row>
    <row r="56" spans="2:8" ht="52.5" customHeight="1" x14ac:dyDescent="0.15">
      <c r="B56" s="129"/>
      <c r="C56" s="1301" t="s">
        <v>49</v>
      </c>
      <c r="D56" s="1301"/>
      <c r="E56" s="1302"/>
      <c r="F56" s="130">
        <v>2</v>
      </c>
      <c r="G56" s="130">
        <v>2</v>
      </c>
      <c r="H56" s="131">
        <v>2</v>
      </c>
    </row>
    <row r="57" spans="2:8" ht="53.25" customHeight="1" x14ac:dyDescent="0.15">
      <c r="B57" s="129"/>
      <c r="C57" s="1303" t="s">
        <v>50</v>
      </c>
      <c r="D57" s="1303"/>
      <c r="E57" s="1304"/>
      <c r="F57" s="132">
        <v>996</v>
      </c>
      <c r="G57" s="132">
        <v>996</v>
      </c>
      <c r="H57" s="133">
        <v>1099</v>
      </c>
    </row>
    <row r="58" spans="2:8" ht="45.75" customHeight="1" x14ac:dyDescent="0.15">
      <c r="B58" s="134"/>
      <c r="C58" s="1291" t="s">
        <v>51</v>
      </c>
      <c r="D58" s="1292"/>
      <c r="E58" s="1293"/>
      <c r="F58" s="135" t="s">
        <v>593</v>
      </c>
      <c r="G58" s="135" t="s">
        <v>593</v>
      </c>
      <c r="H58" s="136" t="s">
        <v>588</v>
      </c>
    </row>
    <row r="59" spans="2:8" ht="45.75" customHeight="1" x14ac:dyDescent="0.15">
      <c r="B59" s="134"/>
      <c r="C59" s="1291" t="s">
        <v>51</v>
      </c>
      <c r="D59" s="1292"/>
      <c r="E59" s="1293"/>
      <c r="F59" s="135" t="s">
        <v>594</v>
      </c>
      <c r="G59" s="135" t="s">
        <v>594</v>
      </c>
      <c r="H59" s="136" t="s">
        <v>589</v>
      </c>
    </row>
    <row r="60" spans="2:8" ht="45.75" customHeight="1" x14ac:dyDescent="0.15">
      <c r="B60" s="134"/>
      <c r="C60" s="1291" t="s">
        <v>51</v>
      </c>
      <c r="D60" s="1292"/>
      <c r="E60" s="1293"/>
      <c r="F60" s="135" t="s">
        <v>595</v>
      </c>
      <c r="G60" s="135" t="s">
        <v>595</v>
      </c>
      <c r="H60" s="136" t="s">
        <v>590</v>
      </c>
    </row>
    <row r="61" spans="2:8" ht="45.75" customHeight="1" x14ac:dyDescent="0.15">
      <c r="B61" s="134"/>
      <c r="C61" s="1291" t="s">
        <v>51</v>
      </c>
      <c r="D61" s="1292"/>
      <c r="E61" s="1293"/>
      <c r="F61" s="135" t="s">
        <v>596</v>
      </c>
      <c r="G61" s="135" t="s">
        <v>596</v>
      </c>
      <c r="H61" s="136" t="s">
        <v>591</v>
      </c>
    </row>
    <row r="62" spans="2:8" ht="45.75" customHeight="1" thickBot="1" x14ac:dyDescent="0.2">
      <c r="B62" s="137"/>
      <c r="C62" s="1294" t="s">
        <v>51</v>
      </c>
      <c r="D62" s="1295"/>
      <c r="E62" s="1296"/>
      <c r="F62" s="138" t="s">
        <v>598</v>
      </c>
      <c r="G62" s="138" t="s">
        <v>597</v>
      </c>
      <c r="H62" s="139" t="s">
        <v>592</v>
      </c>
    </row>
    <row r="63" spans="2:8" ht="52.5" customHeight="1" thickBot="1" x14ac:dyDescent="0.2">
      <c r="B63" s="140"/>
      <c r="C63" s="1297" t="s">
        <v>52</v>
      </c>
      <c r="D63" s="1297"/>
      <c r="E63" s="1298"/>
      <c r="F63" s="141">
        <v>2598</v>
      </c>
      <c r="G63" s="141">
        <v>2676</v>
      </c>
      <c r="H63" s="142">
        <v>2436</v>
      </c>
    </row>
    <row r="64" spans="2:8" ht="15" customHeight="1" x14ac:dyDescent="0.15"/>
    <row r="65" ht="0" hidden="1" customHeight="1" x14ac:dyDescent="0.15"/>
    <row r="66" ht="0" hidden="1" customHeight="1" x14ac:dyDescent="0.15"/>
  </sheetData>
  <sheetProtection algorithmName="SHA-512" hashValue="h7PkamKGdqIesFOWMlSq9eEv4KqEYin5SQF1t1e5m9jUTLFicHEspJITjcLLZvXquHFJ5mg6goX4q05TlfNPMA==" saltValue="37SpygQp3RN4f0zWPyPN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558</v>
      </c>
      <c r="BQ50" s="1309"/>
      <c r="BR50" s="1309"/>
      <c r="BS50" s="1309"/>
      <c r="BT50" s="1309"/>
      <c r="BU50" s="1309"/>
      <c r="BV50" s="1309"/>
      <c r="BW50" s="1309"/>
      <c r="BX50" s="1309" t="s">
        <v>559</v>
      </c>
      <c r="BY50" s="1309"/>
      <c r="BZ50" s="1309"/>
      <c r="CA50" s="1309"/>
      <c r="CB50" s="1309"/>
      <c r="CC50" s="1309"/>
      <c r="CD50" s="1309"/>
      <c r="CE50" s="1309"/>
      <c r="CF50" s="1309" t="s">
        <v>560</v>
      </c>
      <c r="CG50" s="1309"/>
      <c r="CH50" s="1309"/>
      <c r="CI50" s="1309"/>
      <c r="CJ50" s="1309"/>
      <c r="CK50" s="1309"/>
      <c r="CL50" s="1309"/>
      <c r="CM50" s="1309"/>
      <c r="CN50" s="1309" t="s">
        <v>561</v>
      </c>
      <c r="CO50" s="1309"/>
      <c r="CP50" s="1309"/>
      <c r="CQ50" s="1309"/>
      <c r="CR50" s="1309"/>
      <c r="CS50" s="1309"/>
      <c r="CT50" s="1309"/>
      <c r="CU50" s="1309"/>
      <c r="CV50" s="1309" t="s">
        <v>562</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13.6</v>
      </c>
      <c r="CG51" s="1310"/>
      <c r="CH51" s="1310"/>
      <c r="CI51" s="1310"/>
      <c r="CJ51" s="1310"/>
      <c r="CK51" s="1310"/>
      <c r="CL51" s="1310"/>
      <c r="CM51" s="1310"/>
      <c r="CN51" s="1310">
        <v>11.4</v>
      </c>
      <c r="CO51" s="1310"/>
      <c r="CP51" s="1310"/>
      <c r="CQ51" s="1310"/>
      <c r="CR51" s="1310"/>
      <c r="CS51" s="1310"/>
      <c r="CT51" s="1310"/>
      <c r="CU51" s="1310"/>
      <c r="CV51" s="1310">
        <v>17.3</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68.400000000000006</v>
      </c>
      <c r="CG53" s="1310"/>
      <c r="CH53" s="1310"/>
      <c r="CI53" s="1310"/>
      <c r="CJ53" s="1310"/>
      <c r="CK53" s="1310"/>
      <c r="CL53" s="1310"/>
      <c r="CM53" s="1310"/>
      <c r="CN53" s="1310">
        <v>66.8</v>
      </c>
      <c r="CO53" s="1310"/>
      <c r="CP53" s="1310"/>
      <c r="CQ53" s="1310"/>
      <c r="CR53" s="1310"/>
      <c r="CS53" s="1310"/>
      <c r="CT53" s="1310"/>
      <c r="CU53" s="1310"/>
      <c r="CV53" s="1310">
        <v>68</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607</v>
      </c>
      <c r="AO55" s="1309"/>
      <c r="AP55" s="1309"/>
      <c r="AQ55" s="1309"/>
      <c r="AR55" s="1309"/>
      <c r="AS55" s="1309"/>
      <c r="AT55" s="1309"/>
      <c r="AU55" s="1309"/>
      <c r="AV55" s="1309"/>
      <c r="AW55" s="1309"/>
      <c r="AX55" s="1309"/>
      <c r="AY55" s="1309"/>
      <c r="AZ55" s="1309"/>
      <c r="BA55" s="1309"/>
      <c r="BB55" s="1312" t="s">
        <v>605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24</v>
      </c>
      <c r="CG55" s="1310"/>
      <c r="CH55" s="1310"/>
      <c r="CI55" s="1310"/>
      <c r="CJ55" s="1310"/>
      <c r="CK55" s="1310"/>
      <c r="CL55" s="1310"/>
      <c r="CM55" s="1310"/>
      <c r="CN55" s="1310">
        <v>19.8</v>
      </c>
      <c r="CO55" s="1310"/>
      <c r="CP55" s="1310"/>
      <c r="CQ55" s="1310"/>
      <c r="CR55" s="1310"/>
      <c r="CS55" s="1310"/>
      <c r="CT55" s="1310"/>
      <c r="CU55" s="1310"/>
      <c r="CV55" s="1310">
        <v>19.8</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56.1</v>
      </c>
      <c r="CG57" s="1310"/>
      <c r="CH57" s="1310"/>
      <c r="CI57" s="1310"/>
      <c r="CJ57" s="1310"/>
      <c r="CK57" s="1310"/>
      <c r="CL57" s="1310"/>
      <c r="CM57" s="1310"/>
      <c r="CN57" s="1310">
        <v>58.6</v>
      </c>
      <c r="CO57" s="1310"/>
      <c r="CP57" s="1310"/>
      <c r="CQ57" s="1310"/>
      <c r="CR57" s="1310"/>
      <c r="CS57" s="1310"/>
      <c r="CT57" s="1310"/>
      <c r="CU57" s="1310"/>
      <c r="CV57" s="1310">
        <v>59.3</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558</v>
      </c>
      <c r="BQ72" s="1309"/>
      <c r="BR72" s="1309"/>
      <c r="BS72" s="1309"/>
      <c r="BT72" s="1309"/>
      <c r="BU72" s="1309"/>
      <c r="BV72" s="1309"/>
      <c r="BW72" s="1309"/>
      <c r="BX72" s="1309" t="s">
        <v>559</v>
      </c>
      <c r="BY72" s="1309"/>
      <c r="BZ72" s="1309"/>
      <c r="CA72" s="1309"/>
      <c r="CB72" s="1309"/>
      <c r="CC72" s="1309"/>
      <c r="CD72" s="1309"/>
      <c r="CE72" s="1309"/>
      <c r="CF72" s="1309" t="s">
        <v>560</v>
      </c>
      <c r="CG72" s="1309"/>
      <c r="CH72" s="1309"/>
      <c r="CI72" s="1309"/>
      <c r="CJ72" s="1309"/>
      <c r="CK72" s="1309"/>
      <c r="CL72" s="1309"/>
      <c r="CM72" s="1309"/>
      <c r="CN72" s="1309" t="s">
        <v>561</v>
      </c>
      <c r="CO72" s="1309"/>
      <c r="CP72" s="1309"/>
      <c r="CQ72" s="1309"/>
      <c r="CR72" s="1309"/>
      <c r="CS72" s="1309"/>
      <c r="CT72" s="1309"/>
      <c r="CU72" s="1309"/>
      <c r="CV72" s="1309" t="s">
        <v>562</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10">
        <v>17.899999999999999</v>
      </c>
      <c r="BQ73" s="1310"/>
      <c r="BR73" s="1310"/>
      <c r="BS73" s="1310"/>
      <c r="BT73" s="1310"/>
      <c r="BU73" s="1310"/>
      <c r="BV73" s="1310"/>
      <c r="BW73" s="1310"/>
      <c r="BX73" s="1310">
        <v>16.399999999999999</v>
      </c>
      <c r="BY73" s="1310"/>
      <c r="BZ73" s="1310"/>
      <c r="CA73" s="1310"/>
      <c r="CB73" s="1310"/>
      <c r="CC73" s="1310"/>
      <c r="CD73" s="1310"/>
      <c r="CE73" s="1310"/>
      <c r="CF73" s="1310">
        <v>13.6</v>
      </c>
      <c r="CG73" s="1310"/>
      <c r="CH73" s="1310"/>
      <c r="CI73" s="1310"/>
      <c r="CJ73" s="1310"/>
      <c r="CK73" s="1310"/>
      <c r="CL73" s="1310"/>
      <c r="CM73" s="1310"/>
      <c r="CN73" s="1310">
        <v>11.4</v>
      </c>
      <c r="CO73" s="1310"/>
      <c r="CP73" s="1310"/>
      <c r="CQ73" s="1310"/>
      <c r="CR73" s="1310"/>
      <c r="CS73" s="1310"/>
      <c r="CT73" s="1310"/>
      <c r="CU73" s="1310"/>
      <c r="CV73" s="1310">
        <v>17.3</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10">
        <v>3.8</v>
      </c>
      <c r="BQ75" s="1310"/>
      <c r="BR75" s="1310"/>
      <c r="BS75" s="1310"/>
      <c r="BT75" s="1310"/>
      <c r="BU75" s="1310"/>
      <c r="BV75" s="1310"/>
      <c r="BW75" s="1310"/>
      <c r="BX75" s="1310">
        <v>3.3</v>
      </c>
      <c r="BY75" s="1310"/>
      <c r="BZ75" s="1310"/>
      <c r="CA75" s="1310"/>
      <c r="CB75" s="1310"/>
      <c r="CC75" s="1310"/>
      <c r="CD75" s="1310"/>
      <c r="CE75" s="1310"/>
      <c r="CF75" s="1310">
        <v>3.2</v>
      </c>
      <c r="CG75" s="1310"/>
      <c r="CH75" s="1310"/>
      <c r="CI75" s="1310"/>
      <c r="CJ75" s="1310"/>
      <c r="CK75" s="1310"/>
      <c r="CL75" s="1310"/>
      <c r="CM75" s="1310"/>
      <c r="CN75" s="1310">
        <v>3.6</v>
      </c>
      <c r="CO75" s="1310"/>
      <c r="CP75" s="1310"/>
      <c r="CQ75" s="1310"/>
      <c r="CR75" s="1310"/>
      <c r="CS75" s="1310"/>
      <c r="CT75" s="1310"/>
      <c r="CU75" s="1310"/>
      <c r="CV75" s="1310">
        <v>4.0999999999999996</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607</v>
      </c>
      <c r="AO77" s="1309"/>
      <c r="AP77" s="1309"/>
      <c r="AQ77" s="1309"/>
      <c r="AR77" s="1309"/>
      <c r="AS77" s="1309"/>
      <c r="AT77" s="1309"/>
      <c r="AU77" s="1309"/>
      <c r="AV77" s="1309"/>
      <c r="AW77" s="1309"/>
      <c r="AX77" s="1309"/>
      <c r="AY77" s="1309"/>
      <c r="AZ77" s="1309"/>
      <c r="BA77" s="1309"/>
      <c r="BB77" s="1312" t="s">
        <v>605</v>
      </c>
      <c r="BC77" s="1312"/>
      <c r="BD77" s="1312"/>
      <c r="BE77" s="1312"/>
      <c r="BF77" s="1312"/>
      <c r="BG77" s="1312"/>
      <c r="BH77" s="1312"/>
      <c r="BI77" s="1312"/>
      <c r="BJ77" s="1312"/>
      <c r="BK77" s="1312"/>
      <c r="BL77" s="1312"/>
      <c r="BM77" s="1312"/>
      <c r="BN77" s="1312"/>
      <c r="BO77" s="1312"/>
      <c r="BP77" s="1310">
        <v>46.9</v>
      </c>
      <c r="BQ77" s="1310"/>
      <c r="BR77" s="1310"/>
      <c r="BS77" s="1310"/>
      <c r="BT77" s="1310"/>
      <c r="BU77" s="1310"/>
      <c r="BV77" s="1310"/>
      <c r="BW77" s="1310"/>
      <c r="BX77" s="1310">
        <v>37.200000000000003</v>
      </c>
      <c r="BY77" s="1310"/>
      <c r="BZ77" s="1310"/>
      <c r="CA77" s="1310"/>
      <c r="CB77" s="1310"/>
      <c r="CC77" s="1310"/>
      <c r="CD77" s="1310"/>
      <c r="CE77" s="1310"/>
      <c r="CF77" s="1310">
        <v>24</v>
      </c>
      <c r="CG77" s="1310"/>
      <c r="CH77" s="1310"/>
      <c r="CI77" s="1310"/>
      <c r="CJ77" s="1310"/>
      <c r="CK77" s="1310"/>
      <c r="CL77" s="1310"/>
      <c r="CM77" s="1310"/>
      <c r="CN77" s="1310">
        <v>19.8</v>
      </c>
      <c r="CO77" s="1310"/>
      <c r="CP77" s="1310"/>
      <c r="CQ77" s="1310"/>
      <c r="CR77" s="1310"/>
      <c r="CS77" s="1310"/>
      <c r="CT77" s="1310"/>
      <c r="CU77" s="1310"/>
      <c r="CV77" s="1310">
        <v>19.8</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609</v>
      </c>
      <c r="BC79" s="1312"/>
      <c r="BD79" s="1312"/>
      <c r="BE79" s="1312"/>
      <c r="BF79" s="1312"/>
      <c r="BG79" s="1312"/>
      <c r="BH79" s="1312"/>
      <c r="BI79" s="1312"/>
      <c r="BJ79" s="1312"/>
      <c r="BK79" s="1312"/>
      <c r="BL79" s="1312"/>
      <c r="BM79" s="1312"/>
      <c r="BN79" s="1312"/>
      <c r="BO79" s="1312"/>
      <c r="BP79" s="1310">
        <v>10.4</v>
      </c>
      <c r="BQ79" s="1310"/>
      <c r="BR79" s="1310"/>
      <c r="BS79" s="1310"/>
      <c r="BT79" s="1310"/>
      <c r="BU79" s="1310"/>
      <c r="BV79" s="1310"/>
      <c r="BW79" s="1310"/>
      <c r="BX79" s="1310">
        <v>10.1</v>
      </c>
      <c r="BY79" s="1310"/>
      <c r="BZ79" s="1310"/>
      <c r="CA79" s="1310"/>
      <c r="CB79" s="1310"/>
      <c r="CC79" s="1310"/>
      <c r="CD79" s="1310"/>
      <c r="CE79" s="1310"/>
      <c r="CF79" s="1310">
        <v>9.1</v>
      </c>
      <c r="CG79" s="1310"/>
      <c r="CH79" s="1310"/>
      <c r="CI79" s="1310"/>
      <c r="CJ79" s="1310"/>
      <c r="CK79" s="1310"/>
      <c r="CL79" s="1310"/>
      <c r="CM79" s="1310"/>
      <c r="CN79" s="1310">
        <v>8.9</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powuzBjfHynesvUMSWOGsGZ52+i9tMjX4pMM+zO1sCNik89g9+/dMRgJ2rxGF0ZMpbIW4kU9RZlPMJspMY5CA==" saltValue="36mbLzfDBoSPk9ijlRvT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gWMqxd96Y+Y+PfOqjFqTLhF0q0pEW9jQY8QP+ivysIcC9d+pbaPBLSl3/O60RcsKPYgu4Sk8GL8zvJhWAZ3A==" saltValue="Qpdvct3FhjfdsFfLhwdL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X2nMUE7K4ka9b3Jr1Sciljl//NhDce5PSZI6nxVN1XRlgzG+dZQ60zTkEYn2XNQPeAzLWlTw+mETuJvB0/1rA==" saltValue="as+Wmi8YXEI4tRCJOiId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555</v>
      </c>
      <c r="G2" s="156"/>
      <c r="H2" s="157"/>
    </row>
    <row r="3" spans="1:8" x14ac:dyDescent="0.15">
      <c r="A3" s="153" t="s">
        <v>548</v>
      </c>
      <c r="B3" s="158"/>
      <c r="C3" s="159"/>
      <c r="D3" s="160">
        <v>42074</v>
      </c>
      <c r="E3" s="161"/>
      <c r="F3" s="162">
        <v>78556</v>
      </c>
      <c r="G3" s="163"/>
      <c r="H3" s="164"/>
    </row>
    <row r="4" spans="1:8" x14ac:dyDescent="0.15">
      <c r="A4" s="165"/>
      <c r="B4" s="166"/>
      <c r="C4" s="167"/>
      <c r="D4" s="168">
        <v>27783</v>
      </c>
      <c r="E4" s="169"/>
      <c r="F4" s="170">
        <v>40810</v>
      </c>
      <c r="G4" s="171"/>
      <c r="H4" s="172"/>
    </row>
    <row r="5" spans="1:8" x14ac:dyDescent="0.15">
      <c r="A5" s="153" t="s">
        <v>550</v>
      </c>
      <c r="B5" s="158"/>
      <c r="C5" s="159"/>
      <c r="D5" s="160">
        <v>65642</v>
      </c>
      <c r="E5" s="161"/>
      <c r="F5" s="162">
        <v>96635</v>
      </c>
      <c r="G5" s="163"/>
      <c r="H5" s="164"/>
    </row>
    <row r="6" spans="1:8" x14ac:dyDescent="0.15">
      <c r="A6" s="165"/>
      <c r="B6" s="166"/>
      <c r="C6" s="167"/>
      <c r="D6" s="168">
        <v>34159</v>
      </c>
      <c r="E6" s="169"/>
      <c r="F6" s="170">
        <v>44408</v>
      </c>
      <c r="G6" s="171"/>
      <c r="H6" s="172"/>
    </row>
    <row r="7" spans="1:8" x14ac:dyDescent="0.15">
      <c r="A7" s="153" t="s">
        <v>551</v>
      </c>
      <c r="B7" s="158"/>
      <c r="C7" s="159"/>
      <c r="D7" s="160">
        <v>50266</v>
      </c>
      <c r="E7" s="161"/>
      <c r="F7" s="162">
        <v>97062</v>
      </c>
      <c r="G7" s="163"/>
      <c r="H7" s="164"/>
    </row>
    <row r="8" spans="1:8" x14ac:dyDescent="0.15">
      <c r="A8" s="165"/>
      <c r="B8" s="166"/>
      <c r="C8" s="167"/>
      <c r="D8" s="168">
        <v>34916</v>
      </c>
      <c r="E8" s="169"/>
      <c r="F8" s="170">
        <v>50112</v>
      </c>
      <c r="G8" s="171"/>
      <c r="H8" s="172"/>
    </row>
    <row r="9" spans="1:8" x14ac:dyDescent="0.15">
      <c r="A9" s="153" t="s">
        <v>552</v>
      </c>
      <c r="B9" s="158"/>
      <c r="C9" s="159"/>
      <c r="D9" s="160">
        <v>52111</v>
      </c>
      <c r="E9" s="161"/>
      <c r="F9" s="162">
        <v>106005</v>
      </c>
      <c r="G9" s="163"/>
      <c r="H9" s="164"/>
    </row>
    <row r="10" spans="1:8" x14ac:dyDescent="0.15">
      <c r="A10" s="165"/>
      <c r="B10" s="166"/>
      <c r="C10" s="167"/>
      <c r="D10" s="168">
        <v>17239</v>
      </c>
      <c r="E10" s="169"/>
      <c r="F10" s="170">
        <v>58359</v>
      </c>
      <c r="G10" s="171"/>
      <c r="H10" s="172"/>
    </row>
    <row r="11" spans="1:8" x14ac:dyDescent="0.15">
      <c r="A11" s="153" t="s">
        <v>553</v>
      </c>
      <c r="B11" s="158"/>
      <c r="C11" s="159"/>
      <c r="D11" s="160">
        <v>45054</v>
      </c>
      <c r="E11" s="161"/>
      <c r="F11" s="162">
        <v>98507</v>
      </c>
      <c r="G11" s="163"/>
      <c r="H11" s="164"/>
    </row>
    <row r="12" spans="1:8" x14ac:dyDescent="0.15">
      <c r="A12" s="165"/>
      <c r="B12" s="166"/>
      <c r="C12" s="173"/>
      <c r="D12" s="168">
        <v>21230</v>
      </c>
      <c r="E12" s="169"/>
      <c r="F12" s="170">
        <v>47567</v>
      </c>
      <c r="G12" s="171"/>
      <c r="H12" s="172"/>
    </row>
    <row r="13" spans="1:8" x14ac:dyDescent="0.15">
      <c r="A13" s="153"/>
      <c r="B13" s="158"/>
      <c r="C13" s="174"/>
      <c r="D13" s="175">
        <v>51029</v>
      </c>
      <c r="E13" s="176"/>
      <c r="F13" s="177">
        <v>95353</v>
      </c>
      <c r="G13" s="178"/>
      <c r="H13" s="164"/>
    </row>
    <row r="14" spans="1:8" x14ac:dyDescent="0.15">
      <c r="A14" s="165"/>
      <c r="B14" s="166"/>
      <c r="C14" s="167"/>
      <c r="D14" s="168">
        <v>27065</v>
      </c>
      <c r="E14" s="169"/>
      <c r="F14" s="170">
        <v>48251</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6.85</v>
      </c>
      <c r="C19" s="179">
        <f>ROUND(VALUE(SUBSTITUTE(実質収支比率等に係る経年分析!G$48,"▲","-")),2)</f>
        <v>9.4499999999999993</v>
      </c>
      <c r="D19" s="179">
        <f>ROUND(VALUE(SUBSTITUTE(実質収支比率等に係る経年分析!H$48,"▲","-")),2)</f>
        <v>7.92</v>
      </c>
      <c r="E19" s="179">
        <f>ROUND(VALUE(SUBSTITUTE(実質収支比率等に係る経年分析!I$48,"▲","-")),2)</f>
        <v>5.4</v>
      </c>
      <c r="F19" s="179">
        <f>ROUND(VALUE(SUBSTITUTE(実質収支比率等に係る経年分析!J$48,"▲","-")),2)</f>
        <v>4.93</v>
      </c>
    </row>
    <row r="20" spans="1:11" x14ac:dyDescent="0.15">
      <c r="A20" s="179" t="s">
        <v>56</v>
      </c>
      <c r="B20" s="179">
        <f>ROUND(VALUE(SUBSTITUTE(実質収支比率等に係る経年分析!F$47,"▲","-")),2)</f>
        <v>29.07</v>
      </c>
      <c r="C20" s="179">
        <f>ROUND(VALUE(SUBSTITUTE(実質収支比率等に係る経年分析!G$47,"▲","-")),2)</f>
        <v>27.82</v>
      </c>
      <c r="D20" s="179">
        <f>ROUND(VALUE(SUBSTITUTE(実質収支比率等に係る経年分析!H$47,"▲","-")),2)</f>
        <v>31.82</v>
      </c>
      <c r="E20" s="179">
        <f>ROUND(VALUE(SUBSTITUTE(実質収支比率等に係る経年分析!I$47,"▲","-")),2)</f>
        <v>33.36</v>
      </c>
      <c r="F20" s="179">
        <f>ROUND(VALUE(SUBSTITUTE(実質収支比率等に係る経年分析!J$47,"▲","-")),2)</f>
        <v>27.05</v>
      </c>
    </row>
    <row r="21" spans="1:11" x14ac:dyDescent="0.15">
      <c r="A21" s="179" t="s">
        <v>57</v>
      </c>
      <c r="B21" s="179">
        <f>IF(ISNUMBER(VALUE(SUBSTITUTE(実質収支比率等に係る経年分析!F$49,"▲","-"))),ROUND(VALUE(SUBSTITUTE(実質収支比率等に係る経年分析!F$49,"▲","-")),2),NA())</f>
        <v>-4.88</v>
      </c>
      <c r="C21" s="179">
        <f>IF(ISNUMBER(VALUE(SUBSTITUTE(実質収支比率等に係る経年分析!G$49,"▲","-"))),ROUND(VALUE(SUBSTITUTE(実質収支比率等に係る経年分析!G$49,"▲","-")),2),NA())</f>
        <v>2.57</v>
      </c>
      <c r="D21" s="179">
        <f>IF(ISNUMBER(VALUE(SUBSTITUTE(実質収支比率等に係る経年分析!H$49,"▲","-"))),ROUND(VALUE(SUBSTITUTE(実質収支比率等に係る経年分析!H$49,"▲","-")),2),NA())</f>
        <v>1.83</v>
      </c>
      <c r="E21" s="179">
        <f>IF(ISNUMBER(VALUE(SUBSTITUTE(実質収支比率等に係る経年分析!I$49,"▲","-"))),ROUND(VALUE(SUBSTITUTE(実質収支比率等に係る経年分析!I$49,"▲","-")),2),NA())</f>
        <v>-0.99</v>
      </c>
      <c r="F21" s="179">
        <f>IF(ISNUMBER(VALUE(SUBSTITUTE(実質収支比率等に係る経年分析!J$49,"▲","-"))),ROUND(VALUE(SUBSTITUTE(実質収支比率等に係る経年分析!J$49,"▲","-")),2),NA())</f>
        <v>-7.51</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漁業集落排水事業特別会計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師崎港駐車場事業特別会計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2.4900000000000002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2.0099999999999998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2.4700000000000002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2.0299999999999998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9.4499999999999993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19.559999999999999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17.55</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476</v>
      </c>
      <c r="E42" s="181"/>
      <c r="F42" s="181"/>
      <c r="G42" s="181">
        <f>'実質公債費比率（分子）の構造'!L$52</f>
        <v>453</v>
      </c>
      <c r="H42" s="181"/>
      <c r="I42" s="181"/>
      <c r="J42" s="181">
        <f>'実質公債費比率（分子）の構造'!M$52</f>
        <v>469</v>
      </c>
      <c r="K42" s="181"/>
      <c r="L42" s="181"/>
      <c r="M42" s="181">
        <f>'実質公債費比率（分子）の構造'!N$52</f>
        <v>471</v>
      </c>
      <c r="N42" s="181"/>
      <c r="O42" s="181"/>
      <c r="P42" s="181">
        <f>'実質公債費比率（分子）の構造'!O$52</f>
        <v>457</v>
      </c>
    </row>
    <row r="43" spans="1:16" x14ac:dyDescent="0.15">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66</v>
      </c>
      <c r="B44" s="181">
        <f>'実質公債費比率（分子）の構造'!K$50</f>
        <v>29</v>
      </c>
      <c r="C44" s="181"/>
      <c r="D44" s="181"/>
      <c r="E44" s="181">
        <f>'実質公債費比率（分子）の構造'!L$50</f>
        <v>27</v>
      </c>
      <c r="F44" s="181"/>
      <c r="G44" s="181"/>
      <c r="H44" s="181">
        <f>'実質公債費比率（分子）の構造'!M$50</f>
        <v>27</v>
      </c>
      <c r="I44" s="181"/>
      <c r="J44" s="181"/>
      <c r="K44" s="181">
        <f>'実質公債費比率（分子）の構造'!N$50</f>
        <v>27</v>
      </c>
      <c r="L44" s="181"/>
      <c r="M44" s="181"/>
      <c r="N44" s="181">
        <f>'実質公債費比率（分子）の構造'!O$50</f>
        <v>1</v>
      </c>
      <c r="O44" s="181"/>
      <c r="P44" s="181"/>
    </row>
    <row r="45" spans="1:16" x14ac:dyDescent="0.15">
      <c r="A45" s="181" t="s">
        <v>67</v>
      </c>
      <c r="B45" s="181">
        <f>'実質公債費比率（分子）の構造'!K$49</f>
        <v>73</v>
      </c>
      <c r="C45" s="181"/>
      <c r="D45" s="181"/>
      <c r="E45" s="181">
        <f>'実質公債費比率（分子）の構造'!L$49</f>
        <v>64</v>
      </c>
      <c r="F45" s="181"/>
      <c r="G45" s="181"/>
      <c r="H45" s="181">
        <f>'実質公債費比率（分子）の構造'!M$49</f>
        <v>74</v>
      </c>
      <c r="I45" s="181"/>
      <c r="J45" s="181"/>
      <c r="K45" s="181">
        <f>'実質公債費比率（分子）の構造'!N$49</f>
        <v>73</v>
      </c>
      <c r="L45" s="181"/>
      <c r="M45" s="181"/>
      <c r="N45" s="181">
        <f>'実質公債費比率（分子）の構造'!O$49</f>
        <v>78</v>
      </c>
      <c r="O45" s="181"/>
      <c r="P45" s="181"/>
    </row>
    <row r="46" spans="1:16" x14ac:dyDescent="0.15">
      <c r="A46" s="181" t="s">
        <v>68</v>
      </c>
      <c r="B46" s="181">
        <f>'実質公債費比率（分子）の構造'!K$48</f>
        <v>36</v>
      </c>
      <c r="C46" s="181"/>
      <c r="D46" s="181"/>
      <c r="E46" s="181">
        <f>'実質公債費比率（分子）の構造'!L$48</f>
        <v>35</v>
      </c>
      <c r="F46" s="181"/>
      <c r="G46" s="181"/>
      <c r="H46" s="181">
        <f>'実質公債費比率（分子）の構造'!M$48</f>
        <v>53</v>
      </c>
      <c r="I46" s="181"/>
      <c r="J46" s="181"/>
      <c r="K46" s="181">
        <f>'実質公債費比率（分子）の構造'!N$48</f>
        <v>58</v>
      </c>
      <c r="L46" s="181"/>
      <c r="M46" s="181"/>
      <c r="N46" s="181">
        <f>'実質公債費比率（分子）の構造'!O$48</f>
        <v>59</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472</v>
      </c>
      <c r="C49" s="181"/>
      <c r="D49" s="181"/>
      <c r="E49" s="181">
        <f>'実質公債費比率（分子）の構造'!L$45</f>
        <v>472</v>
      </c>
      <c r="F49" s="181"/>
      <c r="G49" s="181"/>
      <c r="H49" s="181">
        <f>'実質公債費比率（分子）の構造'!M$45</f>
        <v>481</v>
      </c>
      <c r="I49" s="181"/>
      <c r="J49" s="181"/>
      <c r="K49" s="181">
        <f>'実質公債費比率（分子）の構造'!N$45</f>
        <v>503</v>
      </c>
      <c r="L49" s="181"/>
      <c r="M49" s="181"/>
      <c r="N49" s="181">
        <f>'実質公債費比率（分子）の構造'!O$45</f>
        <v>527</v>
      </c>
      <c r="O49" s="181"/>
      <c r="P49" s="181"/>
    </row>
    <row r="50" spans="1:16" x14ac:dyDescent="0.15">
      <c r="A50" s="181" t="s">
        <v>72</v>
      </c>
      <c r="B50" s="181" t="e">
        <f>NA()</f>
        <v>#N/A</v>
      </c>
      <c r="C50" s="181">
        <f>IF(ISNUMBER('実質公債費比率（分子）の構造'!K$53),'実質公債費比率（分子）の構造'!K$53,NA())</f>
        <v>134</v>
      </c>
      <c r="D50" s="181" t="e">
        <f>NA()</f>
        <v>#N/A</v>
      </c>
      <c r="E50" s="181" t="e">
        <f>NA()</f>
        <v>#N/A</v>
      </c>
      <c r="F50" s="181">
        <f>IF(ISNUMBER('実質公債費比率（分子）の構造'!L$53),'実質公債費比率（分子）の構造'!L$53,NA())</f>
        <v>145</v>
      </c>
      <c r="G50" s="181" t="e">
        <f>NA()</f>
        <v>#N/A</v>
      </c>
      <c r="H50" s="181" t="e">
        <f>NA()</f>
        <v>#N/A</v>
      </c>
      <c r="I50" s="181">
        <f>IF(ISNUMBER('実質公債費比率（分子）の構造'!M$53),'実質公債費比率（分子）の構造'!M$53,NA())</f>
        <v>166</v>
      </c>
      <c r="J50" s="181" t="e">
        <f>NA()</f>
        <v>#N/A</v>
      </c>
      <c r="K50" s="181" t="e">
        <f>NA()</f>
        <v>#N/A</v>
      </c>
      <c r="L50" s="181">
        <f>IF(ISNUMBER('実質公債費比率（分子）の構造'!N$53),'実質公債費比率（分子）の構造'!N$53,NA())</f>
        <v>190</v>
      </c>
      <c r="M50" s="181" t="e">
        <f>NA()</f>
        <v>#N/A</v>
      </c>
      <c r="N50" s="181" t="e">
        <f>NA()</f>
        <v>#N/A</v>
      </c>
      <c r="O50" s="181">
        <f>IF(ISNUMBER('実質公債費比率（分子）の構造'!O$53),'実質公債費比率（分子）の構造'!O$53,NA())</f>
        <v>208</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5340</v>
      </c>
      <c r="E56" s="180"/>
      <c r="F56" s="180"/>
      <c r="G56" s="180">
        <f>'将来負担比率（分子）の構造'!J$52</f>
        <v>5508</v>
      </c>
      <c r="H56" s="180"/>
      <c r="I56" s="180"/>
      <c r="J56" s="180">
        <f>'将来負担比率（分子）の構造'!K$52</f>
        <v>5645</v>
      </c>
      <c r="K56" s="180"/>
      <c r="L56" s="180"/>
      <c r="M56" s="180">
        <f>'将来負担比率（分子）の構造'!L$52</f>
        <v>5579</v>
      </c>
      <c r="N56" s="180"/>
      <c r="O56" s="180"/>
      <c r="P56" s="180">
        <f>'将来負担比率（分子）の構造'!M$52</f>
        <v>5552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3173</v>
      </c>
      <c r="E58" s="180"/>
      <c r="F58" s="180"/>
      <c r="G58" s="180">
        <f>'将来負担比率（分子）の構造'!J$50</f>
        <v>3245</v>
      </c>
      <c r="H58" s="180"/>
      <c r="I58" s="180"/>
      <c r="J58" s="180">
        <f>'将来負担比率（分子）の構造'!K$50</f>
        <v>3485</v>
      </c>
      <c r="K58" s="180"/>
      <c r="L58" s="180"/>
      <c r="M58" s="180">
        <f>'将来負担比率（分子）の構造'!L$50</f>
        <v>3629</v>
      </c>
      <c r="N58" s="180"/>
      <c r="O58" s="180"/>
      <c r="P58" s="180">
        <f>'将来負担比率（分子）の構造'!M$50</f>
        <v>3427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2167</v>
      </c>
      <c r="C62" s="180"/>
      <c r="D62" s="180"/>
      <c r="E62" s="180">
        <f>'将来負担比率（分子）の構造'!J$45</f>
        <v>2143</v>
      </c>
      <c r="F62" s="180"/>
      <c r="G62" s="180"/>
      <c r="H62" s="180">
        <f>'将来負担比率（分子）の構造'!K$45</f>
        <v>2173</v>
      </c>
      <c r="I62" s="180"/>
      <c r="J62" s="180"/>
      <c r="K62" s="180">
        <f>'将来負担比率（分子）の構造'!L$45</f>
        <v>2184</v>
      </c>
      <c r="L62" s="180"/>
      <c r="M62" s="180"/>
      <c r="N62" s="180">
        <f>'将来負担比率（分子）の構造'!M$45</f>
        <v>2170</v>
      </c>
      <c r="O62" s="180"/>
      <c r="P62" s="180"/>
    </row>
    <row r="63" spans="1:16" x14ac:dyDescent="0.15">
      <c r="A63" s="180" t="s">
        <v>34</v>
      </c>
      <c r="B63" s="180">
        <f>'将来負担比率（分子）の構造'!I$44</f>
        <v>434</v>
      </c>
      <c r="C63" s="180"/>
      <c r="D63" s="180"/>
      <c r="E63" s="180">
        <f>'将来負担比率（分子）の構造'!J$44</f>
        <v>378</v>
      </c>
      <c r="F63" s="180"/>
      <c r="G63" s="180"/>
      <c r="H63" s="180">
        <f>'将来負担比率（分子）の構造'!K$44</f>
        <v>309</v>
      </c>
      <c r="I63" s="180"/>
      <c r="J63" s="180"/>
      <c r="K63" s="180">
        <f>'将来負担比率（分子）の構造'!L$44</f>
        <v>266</v>
      </c>
      <c r="L63" s="180"/>
      <c r="M63" s="180"/>
      <c r="N63" s="180">
        <f>'将来負担比率（分子）の構造'!M$44</f>
        <v>249</v>
      </c>
      <c r="O63" s="180"/>
      <c r="P63" s="180"/>
    </row>
    <row r="64" spans="1:16" x14ac:dyDescent="0.15">
      <c r="A64" s="180" t="s">
        <v>33</v>
      </c>
      <c r="B64" s="180">
        <f>'将来負担比率（分子）の構造'!I$43</f>
        <v>584</v>
      </c>
      <c r="C64" s="180"/>
      <c r="D64" s="180"/>
      <c r="E64" s="180">
        <f>'将来負担比率（分子）の構造'!J$43</f>
        <v>540</v>
      </c>
      <c r="F64" s="180"/>
      <c r="G64" s="180"/>
      <c r="H64" s="180">
        <f>'将来負担比率（分子）の構造'!K$43</f>
        <v>539</v>
      </c>
      <c r="I64" s="180"/>
      <c r="J64" s="180"/>
      <c r="K64" s="180">
        <f>'将来負担比率（分子）の構造'!L$43</f>
        <v>594</v>
      </c>
      <c r="L64" s="180"/>
      <c r="M64" s="180"/>
      <c r="N64" s="180">
        <f>'将来負担比率（分子）の構造'!M$43</f>
        <v>615</v>
      </c>
      <c r="O64" s="180"/>
      <c r="P64" s="180"/>
    </row>
    <row r="65" spans="1:16" x14ac:dyDescent="0.15">
      <c r="A65" s="180" t="s">
        <v>32</v>
      </c>
      <c r="B65" s="180">
        <f>'将来負担比率（分子）の構造'!I$42</f>
        <v>87</v>
      </c>
      <c r="C65" s="180"/>
      <c r="D65" s="180"/>
      <c r="E65" s="180">
        <f>'将来負担比率（分子）の構造'!J$42</f>
        <v>60</v>
      </c>
      <c r="F65" s="180"/>
      <c r="G65" s="180"/>
      <c r="H65" s="180">
        <f>'将来負担比率（分子）の構造'!K$42</f>
        <v>33</v>
      </c>
      <c r="I65" s="180"/>
      <c r="J65" s="180"/>
      <c r="K65" s="180">
        <f>'将来負担比率（分子）の構造'!L$42</f>
        <v>6</v>
      </c>
      <c r="L65" s="180"/>
      <c r="M65" s="180"/>
      <c r="N65" s="180">
        <f>'将来負担比率（分子）の構造'!M$42</f>
        <v>5</v>
      </c>
      <c r="O65" s="180"/>
      <c r="P65" s="180"/>
    </row>
    <row r="66" spans="1:16" x14ac:dyDescent="0.15">
      <c r="A66" s="180" t="s">
        <v>31</v>
      </c>
      <c r="B66" s="180">
        <f>'将来負担比率（分子）の構造'!I$41</f>
        <v>6043</v>
      </c>
      <c r="C66" s="180"/>
      <c r="D66" s="180"/>
      <c r="E66" s="180">
        <f>'将来負担比率（分子）の構造'!J$41</f>
        <v>6397</v>
      </c>
      <c r="F66" s="180"/>
      <c r="G66" s="180"/>
      <c r="H66" s="180">
        <f>'将来負担比率（分子）の構造'!K$41</f>
        <v>6699</v>
      </c>
      <c r="I66" s="180"/>
      <c r="J66" s="180"/>
      <c r="K66" s="180">
        <f>'将来負担比率（分子）の構造'!L$41</f>
        <v>6680</v>
      </c>
      <c r="L66" s="180"/>
      <c r="M66" s="180"/>
      <c r="N66" s="180">
        <f>'将来負担比率（分子）の構造'!M$41</f>
        <v>6716</v>
      </c>
      <c r="O66" s="180"/>
      <c r="P66" s="180"/>
    </row>
    <row r="67" spans="1:16" x14ac:dyDescent="0.15">
      <c r="A67" s="180" t="s">
        <v>76</v>
      </c>
      <c r="B67" s="180" t="e">
        <f>NA()</f>
        <v>#N/A</v>
      </c>
      <c r="C67" s="180">
        <f>IF(ISNUMBER('将来負担比率（分子）の構造'!I$53), IF('将来負担比率（分子）の構造'!I$53 &lt; 0, 0, '将来負担比率（分子）の構造'!I$53), NA())</f>
        <v>802</v>
      </c>
      <c r="D67" s="180" t="e">
        <f>NA()</f>
        <v>#N/A</v>
      </c>
      <c r="E67" s="180" t="e">
        <f>NA()</f>
        <v>#N/A</v>
      </c>
      <c r="F67" s="180">
        <f>IF(ISNUMBER('将来負担比率（分子）の構造'!J$53), IF('将来負担比率（分子）の構造'!J$53 &lt; 0, 0, '将来負担比率（分子）の構造'!J$53), NA())</f>
        <v>766</v>
      </c>
      <c r="G67" s="180" t="e">
        <f>NA()</f>
        <v>#N/A</v>
      </c>
      <c r="H67" s="180" t="e">
        <f>NA()</f>
        <v>#N/A</v>
      </c>
      <c r="I67" s="180">
        <f>IF(ISNUMBER('将来負担比率（分子）の構造'!K$53), IF('将来負担比率（分子）の構造'!K$53 &lt; 0, 0, '将来負担比率（分子）の構造'!K$53), NA())</f>
        <v>623</v>
      </c>
      <c r="J67" s="180" t="e">
        <f>NA()</f>
        <v>#N/A</v>
      </c>
      <c r="K67" s="180" t="e">
        <f>NA()</f>
        <v>#N/A</v>
      </c>
      <c r="L67" s="180">
        <f>IF(ISNUMBER('将来負担比率（分子）の構造'!L$53), IF('将来負担比率（分子）の構造'!L$53 &lt; 0, 0, '将来負担比率（分子）の構造'!L$53), NA())</f>
        <v>523</v>
      </c>
      <c r="M67" s="180" t="e">
        <f>NA()</f>
        <v>#N/A</v>
      </c>
      <c r="N67" s="180" t="e">
        <f>NA()</f>
        <v>#N/A</v>
      </c>
      <c r="O67" s="180">
        <f>IF(ISNUMBER('将来負担比率（分子）の構造'!M$53), IF('将来負担比率（分子）の構造'!M$53 &lt; 0, 0, '将来負担比率（分子）の構造'!M$53), NA())</f>
        <v>776</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1600</v>
      </c>
      <c r="C72" s="184">
        <f>基金残高に係る経年分析!G55</f>
        <v>1678</v>
      </c>
      <c r="D72" s="184">
        <f>基金残高に係る経年分析!H55</f>
        <v>1335</v>
      </c>
    </row>
    <row r="73" spans="1:16" x14ac:dyDescent="0.15">
      <c r="A73" s="183" t="s">
        <v>79</v>
      </c>
      <c r="B73" s="184">
        <f>基金残高に係る経年分析!F56</f>
        <v>2</v>
      </c>
      <c r="C73" s="184">
        <f>基金残高に係る経年分析!G56</f>
        <v>2</v>
      </c>
      <c r="D73" s="184">
        <f>基金残高に係る経年分析!H56</f>
        <v>2</v>
      </c>
    </row>
    <row r="74" spans="1:16" x14ac:dyDescent="0.15">
      <c r="A74" s="183" t="s">
        <v>80</v>
      </c>
      <c r="B74" s="184">
        <f>基金残高に係る経年分析!F57</f>
        <v>996</v>
      </c>
      <c r="C74" s="184">
        <f>基金残高に係る経年分析!G57</f>
        <v>996</v>
      </c>
      <c r="D74" s="184">
        <f>基金残高に係る経年分析!H57</f>
        <v>1099</v>
      </c>
    </row>
  </sheetData>
  <sheetProtection algorithmName="SHA-512" hashValue="jWLnrOKRkwvFgqnbWLi7r/hHLF5td5AQjp4KiursGJH3lR2adEoykeuY7dyVDkmV8dsfSHFFBp8ZtURHKrw+Wg==" saltValue="VhrtRJ0gdiv5qDQSqGue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2257920</v>
      </c>
      <c r="S5" s="727"/>
      <c r="T5" s="727"/>
      <c r="U5" s="727"/>
      <c r="V5" s="727"/>
      <c r="W5" s="727"/>
      <c r="X5" s="727"/>
      <c r="Y5" s="773"/>
      <c r="Z5" s="791">
        <v>29.7</v>
      </c>
      <c r="AA5" s="791"/>
      <c r="AB5" s="791"/>
      <c r="AC5" s="791"/>
      <c r="AD5" s="792">
        <v>2257920</v>
      </c>
      <c r="AE5" s="792"/>
      <c r="AF5" s="792"/>
      <c r="AG5" s="792"/>
      <c r="AH5" s="792"/>
      <c r="AI5" s="792"/>
      <c r="AJ5" s="792"/>
      <c r="AK5" s="792"/>
      <c r="AL5" s="774">
        <v>48.9</v>
      </c>
      <c r="AM5" s="743"/>
      <c r="AN5" s="743"/>
      <c r="AO5" s="775"/>
      <c r="AP5" s="760" t="s">
        <v>229</v>
      </c>
      <c r="AQ5" s="761"/>
      <c r="AR5" s="761"/>
      <c r="AS5" s="761"/>
      <c r="AT5" s="761"/>
      <c r="AU5" s="761"/>
      <c r="AV5" s="761"/>
      <c r="AW5" s="761"/>
      <c r="AX5" s="761"/>
      <c r="AY5" s="761"/>
      <c r="AZ5" s="761"/>
      <c r="BA5" s="761"/>
      <c r="BB5" s="761"/>
      <c r="BC5" s="761"/>
      <c r="BD5" s="761"/>
      <c r="BE5" s="761"/>
      <c r="BF5" s="762"/>
      <c r="BG5" s="661">
        <v>2236340</v>
      </c>
      <c r="BH5" s="664"/>
      <c r="BI5" s="664"/>
      <c r="BJ5" s="664"/>
      <c r="BK5" s="664"/>
      <c r="BL5" s="664"/>
      <c r="BM5" s="664"/>
      <c r="BN5" s="665"/>
      <c r="BO5" s="723">
        <v>99</v>
      </c>
      <c r="BP5" s="723"/>
      <c r="BQ5" s="723"/>
      <c r="BR5" s="723"/>
      <c r="BS5" s="724" t="s">
        <v>130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82582</v>
      </c>
      <c r="S6" s="664"/>
      <c r="T6" s="664"/>
      <c r="U6" s="664"/>
      <c r="V6" s="664"/>
      <c r="W6" s="664"/>
      <c r="X6" s="664"/>
      <c r="Y6" s="665"/>
      <c r="Z6" s="723">
        <v>1.1000000000000001</v>
      </c>
      <c r="AA6" s="723"/>
      <c r="AB6" s="723"/>
      <c r="AC6" s="723"/>
      <c r="AD6" s="724">
        <v>82582</v>
      </c>
      <c r="AE6" s="724"/>
      <c r="AF6" s="724"/>
      <c r="AG6" s="724"/>
      <c r="AH6" s="724"/>
      <c r="AI6" s="724"/>
      <c r="AJ6" s="724"/>
      <c r="AK6" s="724"/>
      <c r="AL6" s="666">
        <v>1.8</v>
      </c>
      <c r="AM6" s="667"/>
      <c r="AN6" s="667"/>
      <c r="AO6" s="725"/>
      <c r="AP6" s="658" t="s">
        <v>234</v>
      </c>
      <c r="AQ6" s="659"/>
      <c r="AR6" s="659"/>
      <c r="AS6" s="659"/>
      <c r="AT6" s="659"/>
      <c r="AU6" s="659"/>
      <c r="AV6" s="659"/>
      <c r="AW6" s="659"/>
      <c r="AX6" s="659"/>
      <c r="AY6" s="659"/>
      <c r="AZ6" s="659"/>
      <c r="BA6" s="659"/>
      <c r="BB6" s="659"/>
      <c r="BC6" s="659"/>
      <c r="BD6" s="659"/>
      <c r="BE6" s="659"/>
      <c r="BF6" s="660"/>
      <c r="BG6" s="661">
        <v>2236340</v>
      </c>
      <c r="BH6" s="664"/>
      <c r="BI6" s="664"/>
      <c r="BJ6" s="664"/>
      <c r="BK6" s="664"/>
      <c r="BL6" s="664"/>
      <c r="BM6" s="664"/>
      <c r="BN6" s="665"/>
      <c r="BO6" s="723">
        <v>99</v>
      </c>
      <c r="BP6" s="723"/>
      <c r="BQ6" s="723"/>
      <c r="BR6" s="723"/>
      <c r="BS6" s="724" t="s">
        <v>130</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83858</v>
      </c>
      <c r="CS6" s="664"/>
      <c r="CT6" s="664"/>
      <c r="CU6" s="664"/>
      <c r="CV6" s="664"/>
      <c r="CW6" s="664"/>
      <c r="CX6" s="664"/>
      <c r="CY6" s="665"/>
      <c r="CZ6" s="774">
        <v>1.1000000000000001</v>
      </c>
      <c r="DA6" s="743"/>
      <c r="DB6" s="743"/>
      <c r="DC6" s="777"/>
      <c r="DD6" s="669" t="s">
        <v>130</v>
      </c>
      <c r="DE6" s="664"/>
      <c r="DF6" s="664"/>
      <c r="DG6" s="664"/>
      <c r="DH6" s="664"/>
      <c r="DI6" s="664"/>
      <c r="DJ6" s="664"/>
      <c r="DK6" s="664"/>
      <c r="DL6" s="664"/>
      <c r="DM6" s="664"/>
      <c r="DN6" s="664"/>
      <c r="DO6" s="664"/>
      <c r="DP6" s="665"/>
      <c r="DQ6" s="669">
        <v>83858</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4519</v>
      </c>
      <c r="S7" s="664"/>
      <c r="T7" s="664"/>
      <c r="U7" s="664"/>
      <c r="V7" s="664"/>
      <c r="W7" s="664"/>
      <c r="X7" s="664"/>
      <c r="Y7" s="665"/>
      <c r="Z7" s="723">
        <v>0.1</v>
      </c>
      <c r="AA7" s="723"/>
      <c r="AB7" s="723"/>
      <c r="AC7" s="723"/>
      <c r="AD7" s="724">
        <v>4519</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898937</v>
      </c>
      <c r="BH7" s="664"/>
      <c r="BI7" s="664"/>
      <c r="BJ7" s="664"/>
      <c r="BK7" s="664"/>
      <c r="BL7" s="664"/>
      <c r="BM7" s="664"/>
      <c r="BN7" s="665"/>
      <c r="BO7" s="723">
        <v>39.799999999999997</v>
      </c>
      <c r="BP7" s="723"/>
      <c r="BQ7" s="723"/>
      <c r="BR7" s="723"/>
      <c r="BS7" s="724" t="s">
        <v>130</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1227178</v>
      </c>
      <c r="CS7" s="664"/>
      <c r="CT7" s="664"/>
      <c r="CU7" s="664"/>
      <c r="CV7" s="664"/>
      <c r="CW7" s="664"/>
      <c r="CX7" s="664"/>
      <c r="CY7" s="665"/>
      <c r="CZ7" s="723">
        <v>16.8</v>
      </c>
      <c r="DA7" s="723"/>
      <c r="DB7" s="723"/>
      <c r="DC7" s="723"/>
      <c r="DD7" s="669">
        <v>33840</v>
      </c>
      <c r="DE7" s="664"/>
      <c r="DF7" s="664"/>
      <c r="DG7" s="664"/>
      <c r="DH7" s="664"/>
      <c r="DI7" s="664"/>
      <c r="DJ7" s="664"/>
      <c r="DK7" s="664"/>
      <c r="DL7" s="664"/>
      <c r="DM7" s="664"/>
      <c r="DN7" s="664"/>
      <c r="DO7" s="664"/>
      <c r="DP7" s="665"/>
      <c r="DQ7" s="669">
        <v>1095142</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12883</v>
      </c>
      <c r="S8" s="664"/>
      <c r="T8" s="664"/>
      <c r="U8" s="664"/>
      <c r="V8" s="664"/>
      <c r="W8" s="664"/>
      <c r="X8" s="664"/>
      <c r="Y8" s="665"/>
      <c r="Z8" s="723">
        <v>0.2</v>
      </c>
      <c r="AA8" s="723"/>
      <c r="AB8" s="723"/>
      <c r="AC8" s="723"/>
      <c r="AD8" s="724">
        <v>12883</v>
      </c>
      <c r="AE8" s="724"/>
      <c r="AF8" s="724"/>
      <c r="AG8" s="724"/>
      <c r="AH8" s="724"/>
      <c r="AI8" s="724"/>
      <c r="AJ8" s="724"/>
      <c r="AK8" s="724"/>
      <c r="AL8" s="666">
        <v>0.3</v>
      </c>
      <c r="AM8" s="667"/>
      <c r="AN8" s="667"/>
      <c r="AO8" s="725"/>
      <c r="AP8" s="658" t="s">
        <v>240</v>
      </c>
      <c r="AQ8" s="659"/>
      <c r="AR8" s="659"/>
      <c r="AS8" s="659"/>
      <c r="AT8" s="659"/>
      <c r="AU8" s="659"/>
      <c r="AV8" s="659"/>
      <c r="AW8" s="659"/>
      <c r="AX8" s="659"/>
      <c r="AY8" s="659"/>
      <c r="AZ8" s="659"/>
      <c r="BA8" s="659"/>
      <c r="BB8" s="659"/>
      <c r="BC8" s="659"/>
      <c r="BD8" s="659"/>
      <c r="BE8" s="659"/>
      <c r="BF8" s="660"/>
      <c r="BG8" s="661">
        <v>32081</v>
      </c>
      <c r="BH8" s="664"/>
      <c r="BI8" s="664"/>
      <c r="BJ8" s="664"/>
      <c r="BK8" s="664"/>
      <c r="BL8" s="664"/>
      <c r="BM8" s="664"/>
      <c r="BN8" s="665"/>
      <c r="BO8" s="723">
        <v>1.4</v>
      </c>
      <c r="BP8" s="723"/>
      <c r="BQ8" s="723"/>
      <c r="BR8" s="723"/>
      <c r="BS8" s="669" t="s">
        <v>130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2233984</v>
      </c>
      <c r="CS8" s="664"/>
      <c r="CT8" s="664"/>
      <c r="CU8" s="664"/>
      <c r="CV8" s="664"/>
      <c r="CW8" s="664"/>
      <c r="CX8" s="664"/>
      <c r="CY8" s="665"/>
      <c r="CZ8" s="723">
        <v>30.5</v>
      </c>
      <c r="DA8" s="723"/>
      <c r="DB8" s="723"/>
      <c r="DC8" s="723"/>
      <c r="DD8" s="669">
        <v>68157</v>
      </c>
      <c r="DE8" s="664"/>
      <c r="DF8" s="664"/>
      <c r="DG8" s="664"/>
      <c r="DH8" s="664"/>
      <c r="DI8" s="664"/>
      <c r="DJ8" s="664"/>
      <c r="DK8" s="664"/>
      <c r="DL8" s="664"/>
      <c r="DM8" s="664"/>
      <c r="DN8" s="664"/>
      <c r="DO8" s="664"/>
      <c r="DP8" s="665"/>
      <c r="DQ8" s="669">
        <v>1489957</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9795</v>
      </c>
      <c r="S9" s="664"/>
      <c r="T9" s="664"/>
      <c r="U9" s="664"/>
      <c r="V9" s="664"/>
      <c r="W9" s="664"/>
      <c r="X9" s="664"/>
      <c r="Y9" s="665"/>
      <c r="Z9" s="723">
        <v>0.1</v>
      </c>
      <c r="AA9" s="723"/>
      <c r="AB9" s="723"/>
      <c r="AC9" s="723"/>
      <c r="AD9" s="724">
        <v>9795</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769937</v>
      </c>
      <c r="BH9" s="664"/>
      <c r="BI9" s="664"/>
      <c r="BJ9" s="664"/>
      <c r="BK9" s="664"/>
      <c r="BL9" s="664"/>
      <c r="BM9" s="664"/>
      <c r="BN9" s="665"/>
      <c r="BO9" s="723">
        <v>34.1</v>
      </c>
      <c r="BP9" s="723"/>
      <c r="BQ9" s="723"/>
      <c r="BR9" s="723"/>
      <c r="BS9" s="669" t="s">
        <v>130</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901963</v>
      </c>
      <c r="CS9" s="664"/>
      <c r="CT9" s="664"/>
      <c r="CU9" s="664"/>
      <c r="CV9" s="664"/>
      <c r="CW9" s="664"/>
      <c r="CX9" s="664"/>
      <c r="CY9" s="665"/>
      <c r="CZ9" s="723">
        <v>12.3</v>
      </c>
      <c r="DA9" s="723"/>
      <c r="DB9" s="723"/>
      <c r="DC9" s="723"/>
      <c r="DD9" s="669">
        <v>9747</v>
      </c>
      <c r="DE9" s="664"/>
      <c r="DF9" s="664"/>
      <c r="DG9" s="664"/>
      <c r="DH9" s="664"/>
      <c r="DI9" s="664"/>
      <c r="DJ9" s="664"/>
      <c r="DK9" s="664"/>
      <c r="DL9" s="664"/>
      <c r="DM9" s="664"/>
      <c r="DN9" s="664"/>
      <c r="DO9" s="664"/>
      <c r="DP9" s="665"/>
      <c r="DQ9" s="669">
        <v>864922</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57764</v>
      </c>
      <c r="BH10" s="664"/>
      <c r="BI10" s="664"/>
      <c r="BJ10" s="664"/>
      <c r="BK10" s="664"/>
      <c r="BL10" s="664"/>
      <c r="BM10" s="664"/>
      <c r="BN10" s="665"/>
      <c r="BO10" s="723">
        <v>2.6</v>
      </c>
      <c r="BP10" s="723"/>
      <c r="BQ10" s="723"/>
      <c r="BR10" s="723"/>
      <c r="BS10" s="669" t="s">
        <v>130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6091</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3091</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39155</v>
      </c>
      <c r="BH11" s="664"/>
      <c r="BI11" s="664"/>
      <c r="BJ11" s="664"/>
      <c r="BK11" s="664"/>
      <c r="BL11" s="664"/>
      <c r="BM11" s="664"/>
      <c r="BN11" s="665"/>
      <c r="BO11" s="723">
        <v>1.7</v>
      </c>
      <c r="BP11" s="723"/>
      <c r="BQ11" s="723"/>
      <c r="BR11" s="723"/>
      <c r="BS11" s="669" t="s">
        <v>130</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469943</v>
      </c>
      <c r="CS11" s="664"/>
      <c r="CT11" s="664"/>
      <c r="CU11" s="664"/>
      <c r="CV11" s="664"/>
      <c r="CW11" s="664"/>
      <c r="CX11" s="664"/>
      <c r="CY11" s="665"/>
      <c r="CZ11" s="723">
        <v>6.4</v>
      </c>
      <c r="DA11" s="723"/>
      <c r="DB11" s="723"/>
      <c r="DC11" s="723"/>
      <c r="DD11" s="669">
        <v>283645</v>
      </c>
      <c r="DE11" s="664"/>
      <c r="DF11" s="664"/>
      <c r="DG11" s="664"/>
      <c r="DH11" s="664"/>
      <c r="DI11" s="664"/>
      <c r="DJ11" s="664"/>
      <c r="DK11" s="664"/>
      <c r="DL11" s="664"/>
      <c r="DM11" s="664"/>
      <c r="DN11" s="664"/>
      <c r="DO11" s="664"/>
      <c r="DP11" s="665"/>
      <c r="DQ11" s="669">
        <v>175272</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352206</v>
      </c>
      <c r="S12" s="664"/>
      <c r="T12" s="664"/>
      <c r="U12" s="664"/>
      <c r="V12" s="664"/>
      <c r="W12" s="664"/>
      <c r="X12" s="664"/>
      <c r="Y12" s="665"/>
      <c r="Z12" s="723">
        <v>4.5999999999999996</v>
      </c>
      <c r="AA12" s="723"/>
      <c r="AB12" s="723"/>
      <c r="AC12" s="723"/>
      <c r="AD12" s="724">
        <v>352206</v>
      </c>
      <c r="AE12" s="724"/>
      <c r="AF12" s="724"/>
      <c r="AG12" s="724"/>
      <c r="AH12" s="724"/>
      <c r="AI12" s="724"/>
      <c r="AJ12" s="724"/>
      <c r="AK12" s="724"/>
      <c r="AL12" s="666">
        <v>7.6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1145873</v>
      </c>
      <c r="BH12" s="664"/>
      <c r="BI12" s="664"/>
      <c r="BJ12" s="664"/>
      <c r="BK12" s="664"/>
      <c r="BL12" s="664"/>
      <c r="BM12" s="664"/>
      <c r="BN12" s="665"/>
      <c r="BO12" s="723">
        <v>50.7</v>
      </c>
      <c r="BP12" s="723"/>
      <c r="BQ12" s="723"/>
      <c r="BR12" s="723"/>
      <c r="BS12" s="669" t="s">
        <v>130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264115</v>
      </c>
      <c r="CS12" s="664"/>
      <c r="CT12" s="664"/>
      <c r="CU12" s="664"/>
      <c r="CV12" s="664"/>
      <c r="CW12" s="664"/>
      <c r="CX12" s="664"/>
      <c r="CY12" s="665"/>
      <c r="CZ12" s="723">
        <v>3.6</v>
      </c>
      <c r="DA12" s="723"/>
      <c r="DB12" s="723"/>
      <c r="DC12" s="723"/>
      <c r="DD12" s="669">
        <v>131946</v>
      </c>
      <c r="DE12" s="664"/>
      <c r="DF12" s="664"/>
      <c r="DG12" s="664"/>
      <c r="DH12" s="664"/>
      <c r="DI12" s="664"/>
      <c r="DJ12" s="664"/>
      <c r="DK12" s="664"/>
      <c r="DL12" s="664"/>
      <c r="DM12" s="664"/>
      <c r="DN12" s="664"/>
      <c r="DO12" s="664"/>
      <c r="DP12" s="665"/>
      <c r="DQ12" s="669">
        <v>93626</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130</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1115482</v>
      </c>
      <c r="BH13" s="664"/>
      <c r="BI13" s="664"/>
      <c r="BJ13" s="664"/>
      <c r="BK13" s="664"/>
      <c r="BL13" s="664"/>
      <c r="BM13" s="664"/>
      <c r="BN13" s="665"/>
      <c r="BO13" s="723">
        <v>49.4</v>
      </c>
      <c r="BP13" s="723"/>
      <c r="BQ13" s="723"/>
      <c r="BR13" s="723"/>
      <c r="BS13" s="669" t="s">
        <v>130</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272581</v>
      </c>
      <c r="CS13" s="664"/>
      <c r="CT13" s="664"/>
      <c r="CU13" s="664"/>
      <c r="CV13" s="664"/>
      <c r="CW13" s="664"/>
      <c r="CX13" s="664"/>
      <c r="CY13" s="665"/>
      <c r="CZ13" s="723">
        <v>3.7</v>
      </c>
      <c r="DA13" s="723"/>
      <c r="DB13" s="723"/>
      <c r="DC13" s="723"/>
      <c r="DD13" s="669">
        <v>133737</v>
      </c>
      <c r="DE13" s="664"/>
      <c r="DF13" s="664"/>
      <c r="DG13" s="664"/>
      <c r="DH13" s="664"/>
      <c r="DI13" s="664"/>
      <c r="DJ13" s="664"/>
      <c r="DK13" s="664"/>
      <c r="DL13" s="664"/>
      <c r="DM13" s="664"/>
      <c r="DN13" s="664"/>
      <c r="DO13" s="664"/>
      <c r="DP13" s="665"/>
      <c r="DQ13" s="669">
        <v>198977</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69999</v>
      </c>
      <c r="BH14" s="664"/>
      <c r="BI14" s="664"/>
      <c r="BJ14" s="664"/>
      <c r="BK14" s="664"/>
      <c r="BL14" s="664"/>
      <c r="BM14" s="664"/>
      <c r="BN14" s="665"/>
      <c r="BO14" s="723">
        <v>3.1</v>
      </c>
      <c r="BP14" s="723"/>
      <c r="BQ14" s="723"/>
      <c r="BR14" s="723"/>
      <c r="BS14" s="669" t="s">
        <v>130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547484</v>
      </c>
      <c r="CS14" s="664"/>
      <c r="CT14" s="664"/>
      <c r="CU14" s="664"/>
      <c r="CV14" s="664"/>
      <c r="CW14" s="664"/>
      <c r="CX14" s="664"/>
      <c r="CY14" s="665"/>
      <c r="CZ14" s="723">
        <v>7.5</v>
      </c>
      <c r="DA14" s="723"/>
      <c r="DB14" s="723"/>
      <c r="DC14" s="723"/>
      <c r="DD14" s="669">
        <v>42568</v>
      </c>
      <c r="DE14" s="664"/>
      <c r="DF14" s="664"/>
      <c r="DG14" s="664"/>
      <c r="DH14" s="664"/>
      <c r="DI14" s="664"/>
      <c r="DJ14" s="664"/>
      <c r="DK14" s="664"/>
      <c r="DL14" s="664"/>
      <c r="DM14" s="664"/>
      <c r="DN14" s="664"/>
      <c r="DO14" s="664"/>
      <c r="DP14" s="665"/>
      <c r="DQ14" s="669">
        <v>491010</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47832</v>
      </c>
      <c r="S15" s="664"/>
      <c r="T15" s="664"/>
      <c r="U15" s="664"/>
      <c r="V15" s="664"/>
      <c r="W15" s="664"/>
      <c r="X15" s="664"/>
      <c r="Y15" s="665"/>
      <c r="Z15" s="723">
        <v>0.6</v>
      </c>
      <c r="AA15" s="723"/>
      <c r="AB15" s="723"/>
      <c r="AC15" s="723"/>
      <c r="AD15" s="724">
        <v>47832</v>
      </c>
      <c r="AE15" s="724"/>
      <c r="AF15" s="724"/>
      <c r="AG15" s="724"/>
      <c r="AH15" s="724"/>
      <c r="AI15" s="724"/>
      <c r="AJ15" s="724"/>
      <c r="AK15" s="724"/>
      <c r="AL15" s="666">
        <v>1</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121531</v>
      </c>
      <c r="BH15" s="664"/>
      <c r="BI15" s="664"/>
      <c r="BJ15" s="664"/>
      <c r="BK15" s="664"/>
      <c r="BL15" s="664"/>
      <c r="BM15" s="664"/>
      <c r="BN15" s="665"/>
      <c r="BO15" s="723">
        <v>5.4</v>
      </c>
      <c r="BP15" s="723"/>
      <c r="BQ15" s="723"/>
      <c r="BR15" s="723"/>
      <c r="BS15" s="669" t="s">
        <v>130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751683</v>
      </c>
      <c r="CS15" s="664"/>
      <c r="CT15" s="664"/>
      <c r="CU15" s="664"/>
      <c r="CV15" s="664"/>
      <c r="CW15" s="664"/>
      <c r="CX15" s="664"/>
      <c r="CY15" s="665"/>
      <c r="CZ15" s="723">
        <v>10.3</v>
      </c>
      <c r="DA15" s="723"/>
      <c r="DB15" s="723"/>
      <c r="DC15" s="723"/>
      <c r="DD15" s="669">
        <v>113002</v>
      </c>
      <c r="DE15" s="664"/>
      <c r="DF15" s="664"/>
      <c r="DG15" s="664"/>
      <c r="DH15" s="664"/>
      <c r="DI15" s="664"/>
      <c r="DJ15" s="664"/>
      <c r="DK15" s="664"/>
      <c r="DL15" s="664"/>
      <c r="DM15" s="664"/>
      <c r="DN15" s="664"/>
      <c r="DO15" s="664"/>
      <c r="DP15" s="665"/>
      <c r="DQ15" s="669">
        <v>640713</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31440</v>
      </c>
      <c r="CS16" s="664"/>
      <c r="CT16" s="664"/>
      <c r="CU16" s="664"/>
      <c r="CV16" s="664"/>
      <c r="CW16" s="664"/>
      <c r="CX16" s="664"/>
      <c r="CY16" s="665"/>
      <c r="CZ16" s="723">
        <v>0.4</v>
      </c>
      <c r="DA16" s="723"/>
      <c r="DB16" s="723"/>
      <c r="DC16" s="723"/>
      <c r="DD16" s="669" t="s">
        <v>130</v>
      </c>
      <c r="DE16" s="664"/>
      <c r="DF16" s="664"/>
      <c r="DG16" s="664"/>
      <c r="DH16" s="664"/>
      <c r="DI16" s="664"/>
      <c r="DJ16" s="664"/>
      <c r="DK16" s="664"/>
      <c r="DL16" s="664"/>
      <c r="DM16" s="664"/>
      <c r="DN16" s="664"/>
      <c r="DO16" s="664"/>
      <c r="DP16" s="665"/>
      <c r="DQ16" s="669">
        <v>9422</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4901</v>
      </c>
      <c r="S17" s="664"/>
      <c r="T17" s="664"/>
      <c r="U17" s="664"/>
      <c r="V17" s="664"/>
      <c r="W17" s="664"/>
      <c r="X17" s="664"/>
      <c r="Y17" s="665"/>
      <c r="Z17" s="723">
        <v>0.1</v>
      </c>
      <c r="AA17" s="723"/>
      <c r="AB17" s="723"/>
      <c r="AC17" s="723"/>
      <c r="AD17" s="724">
        <v>4901</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527378</v>
      </c>
      <c r="CS17" s="664"/>
      <c r="CT17" s="664"/>
      <c r="CU17" s="664"/>
      <c r="CV17" s="664"/>
      <c r="CW17" s="664"/>
      <c r="CX17" s="664"/>
      <c r="CY17" s="665"/>
      <c r="CZ17" s="723">
        <v>7.2</v>
      </c>
      <c r="DA17" s="723"/>
      <c r="DB17" s="723"/>
      <c r="DC17" s="723"/>
      <c r="DD17" s="669" t="s">
        <v>130</v>
      </c>
      <c r="DE17" s="664"/>
      <c r="DF17" s="664"/>
      <c r="DG17" s="664"/>
      <c r="DH17" s="664"/>
      <c r="DI17" s="664"/>
      <c r="DJ17" s="664"/>
      <c r="DK17" s="664"/>
      <c r="DL17" s="664"/>
      <c r="DM17" s="664"/>
      <c r="DN17" s="664"/>
      <c r="DO17" s="664"/>
      <c r="DP17" s="665"/>
      <c r="DQ17" s="669">
        <v>527378</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2010427</v>
      </c>
      <c r="S18" s="664"/>
      <c r="T18" s="664"/>
      <c r="U18" s="664"/>
      <c r="V18" s="664"/>
      <c r="W18" s="664"/>
      <c r="X18" s="664"/>
      <c r="Y18" s="665"/>
      <c r="Z18" s="723">
        <v>26.4</v>
      </c>
      <c r="AA18" s="723"/>
      <c r="AB18" s="723"/>
      <c r="AC18" s="723"/>
      <c r="AD18" s="724">
        <v>1846648</v>
      </c>
      <c r="AE18" s="724"/>
      <c r="AF18" s="724"/>
      <c r="AG18" s="724"/>
      <c r="AH18" s="724"/>
      <c r="AI18" s="724"/>
      <c r="AJ18" s="724"/>
      <c r="AK18" s="724"/>
      <c r="AL18" s="666">
        <v>40</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1846648</v>
      </c>
      <c r="S19" s="664"/>
      <c r="T19" s="664"/>
      <c r="U19" s="664"/>
      <c r="V19" s="664"/>
      <c r="W19" s="664"/>
      <c r="X19" s="664"/>
      <c r="Y19" s="665"/>
      <c r="Z19" s="723">
        <v>24.3</v>
      </c>
      <c r="AA19" s="723"/>
      <c r="AB19" s="723"/>
      <c r="AC19" s="723"/>
      <c r="AD19" s="724">
        <v>1846648</v>
      </c>
      <c r="AE19" s="724"/>
      <c r="AF19" s="724"/>
      <c r="AG19" s="724"/>
      <c r="AH19" s="724"/>
      <c r="AI19" s="724"/>
      <c r="AJ19" s="724"/>
      <c r="AK19" s="724"/>
      <c r="AL19" s="666">
        <v>40</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21580</v>
      </c>
      <c r="BH19" s="664"/>
      <c r="BI19" s="664"/>
      <c r="BJ19" s="664"/>
      <c r="BK19" s="664"/>
      <c r="BL19" s="664"/>
      <c r="BM19" s="664"/>
      <c r="BN19" s="665"/>
      <c r="BO19" s="723">
        <v>1</v>
      </c>
      <c r="BP19" s="723"/>
      <c r="BQ19" s="723"/>
      <c r="BR19" s="723"/>
      <c r="BS19" s="669" t="s">
        <v>130</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163779</v>
      </c>
      <c r="S20" s="664"/>
      <c r="T20" s="664"/>
      <c r="U20" s="664"/>
      <c r="V20" s="664"/>
      <c r="W20" s="664"/>
      <c r="X20" s="664"/>
      <c r="Y20" s="665"/>
      <c r="Z20" s="723">
        <v>2.2000000000000002</v>
      </c>
      <c r="AA20" s="723"/>
      <c r="AB20" s="723"/>
      <c r="AC20" s="723"/>
      <c r="AD20" s="724" t="s">
        <v>130</v>
      </c>
      <c r="AE20" s="724"/>
      <c r="AF20" s="724"/>
      <c r="AG20" s="724"/>
      <c r="AH20" s="724"/>
      <c r="AI20" s="724"/>
      <c r="AJ20" s="724"/>
      <c r="AK20" s="724"/>
      <c r="AL20" s="666" t="s">
        <v>130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21580</v>
      </c>
      <c r="BH20" s="664"/>
      <c r="BI20" s="664"/>
      <c r="BJ20" s="664"/>
      <c r="BK20" s="664"/>
      <c r="BL20" s="664"/>
      <c r="BM20" s="664"/>
      <c r="BN20" s="665"/>
      <c r="BO20" s="723">
        <v>1</v>
      </c>
      <c r="BP20" s="723"/>
      <c r="BQ20" s="723"/>
      <c r="BR20" s="723"/>
      <c r="BS20" s="669" t="s">
        <v>130</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7317698</v>
      </c>
      <c r="CS20" s="664"/>
      <c r="CT20" s="664"/>
      <c r="CU20" s="664"/>
      <c r="CV20" s="664"/>
      <c r="CW20" s="664"/>
      <c r="CX20" s="664"/>
      <c r="CY20" s="665"/>
      <c r="CZ20" s="723">
        <v>100</v>
      </c>
      <c r="DA20" s="723"/>
      <c r="DB20" s="723"/>
      <c r="DC20" s="723"/>
      <c r="DD20" s="669">
        <v>816642</v>
      </c>
      <c r="DE20" s="664"/>
      <c r="DF20" s="664"/>
      <c r="DG20" s="664"/>
      <c r="DH20" s="664"/>
      <c r="DI20" s="664"/>
      <c r="DJ20" s="664"/>
      <c r="DK20" s="664"/>
      <c r="DL20" s="664"/>
      <c r="DM20" s="664"/>
      <c r="DN20" s="664"/>
      <c r="DO20" s="664"/>
      <c r="DP20" s="665"/>
      <c r="DQ20" s="669">
        <v>5673368</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21580</v>
      </c>
      <c r="BH21" s="664"/>
      <c r="BI21" s="664"/>
      <c r="BJ21" s="664"/>
      <c r="BK21" s="664"/>
      <c r="BL21" s="664"/>
      <c r="BM21" s="664"/>
      <c r="BN21" s="665"/>
      <c r="BO21" s="723">
        <v>1</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4783065</v>
      </c>
      <c r="S22" s="664"/>
      <c r="T22" s="664"/>
      <c r="U22" s="664"/>
      <c r="V22" s="664"/>
      <c r="W22" s="664"/>
      <c r="X22" s="664"/>
      <c r="Y22" s="665"/>
      <c r="Z22" s="723">
        <v>62.9</v>
      </c>
      <c r="AA22" s="723"/>
      <c r="AB22" s="723"/>
      <c r="AC22" s="723"/>
      <c r="AD22" s="724">
        <v>4619286</v>
      </c>
      <c r="AE22" s="724"/>
      <c r="AF22" s="724"/>
      <c r="AG22" s="724"/>
      <c r="AH22" s="724"/>
      <c r="AI22" s="724"/>
      <c r="AJ22" s="724"/>
      <c r="AK22" s="724"/>
      <c r="AL22" s="666">
        <v>100</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1772</v>
      </c>
      <c r="S23" s="664"/>
      <c r="T23" s="664"/>
      <c r="U23" s="664"/>
      <c r="V23" s="664"/>
      <c r="W23" s="664"/>
      <c r="X23" s="664"/>
      <c r="Y23" s="665"/>
      <c r="Z23" s="723">
        <v>0</v>
      </c>
      <c r="AA23" s="723"/>
      <c r="AB23" s="723"/>
      <c r="AC23" s="723"/>
      <c r="AD23" s="724">
        <v>1772</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14269</v>
      </c>
      <c r="S24" s="664"/>
      <c r="T24" s="664"/>
      <c r="U24" s="664"/>
      <c r="V24" s="664"/>
      <c r="W24" s="664"/>
      <c r="X24" s="664"/>
      <c r="Y24" s="665"/>
      <c r="Z24" s="723">
        <v>0.2</v>
      </c>
      <c r="AA24" s="723"/>
      <c r="AB24" s="723"/>
      <c r="AC24" s="723"/>
      <c r="AD24" s="724" t="s">
        <v>130</v>
      </c>
      <c r="AE24" s="724"/>
      <c r="AF24" s="724"/>
      <c r="AG24" s="724"/>
      <c r="AH24" s="724"/>
      <c r="AI24" s="724"/>
      <c r="AJ24" s="724"/>
      <c r="AK24" s="724"/>
      <c r="AL24" s="666" t="s">
        <v>130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2761937</v>
      </c>
      <c r="CS24" s="727"/>
      <c r="CT24" s="727"/>
      <c r="CU24" s="727"/>
      <c r="CV24" s="727"/>
      <c r="CW24" s="727"/>
      <c r="CX24" s="727"/>
      <c r="CY24" s="773"/>
      <c r="CZ24" s="774">
        <v>37.700000000000003</v>
      </c>
      <c r="DA24" s="743"/>
      <c r="DB24" s="743"/>
      <c r="DC24" s="777"/>
      <c r="DD24" s="772">
        <v>2191344</v>
      </c>
      <c r="DE24" s="727"/>
      <c r="DF24" s="727"/>
      <c r="DG24" s="727"/>
      <c r="DH24" s="727"/>
      <c r="DI24" s="727"/>
      <c r="DJ24" s="727"/>
      <c r="DK24" s="773"/>
      <c r="DL24" s="772">
        <v>2107118</v>
      </c>
      <c r="DM24" s="727"/>
      <c r="DN24" s="727"/>
      <c r="DO24" s="727"/>
      <c r="DP24" s="727"/>
      <c r="DQ24" s="727"/>
      <c r="DR24" s="727"/>
      <c r="DS24" s="727"/>
      <c r="DT24" s="727"/>
      <c r="DU24" s="727"/>
      <c r="DV24" s="773"/>
      <c r="DW24" s="774">
        <v>42.8</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103604</v>
      </c>
      <c r="S25" s="664"/>
      <c r="T25" s="664"/>
      <c r="U25" s="664"/>
      <c r="V25" s="664"/>
      <c r="W25" s="664"/>
      <c r="X25" s="664"/>
      <c r="Y25" s="665"/>
      <c r="Z25" s="723">
        <v>1.4</v>
      </c>
      <c r="AA25" s="723"/>
      <c r="AB25" s="723"/>
      <c r="AC25" s="723"/>
      <c r="AD25" s="724" t="s">
        <v>130</v>
      </c>
      <c r="AE25" s="724"/>
      <c r="AF25" s="724"/>
      <c r="AG25" s="724"/>
      <c r="AH25" s="724"/>
      <c r="AI25" s="724"/>
      <c r="AJ25" s="724"/>
      <c r="AK25" s="724"/>
      <c r="AL25" s="666" t="s">
        <v>130</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1426227</v>
      </c>
      <c r="CS25" s="662"/>
      <c r="CT25" s="662"/>
      <c r="CU25" s="662"/>
      <c r="CV25" s="662"/>
      <c r="CW25" s="662"/>
      <c r="CX25" s="662"/>
      <c r="CY25" s="663"/>
      <c r="CZ25" s="666">
        <v>19.5</v>
      </c>
      <c r="DA25" s="695"/>
      <c r="DB25" s="695"/>
      <c r="DC25" s="696"/>
      <c r="DD25" s="669">
        <v>1309457</v>
      </c>
      <c r="DE25" s="662"/>
      <c r="DF25" s="662"/>
      <c r="DG25" s="662"/>
      <c r="DH25" s="662"/>
      <c r="DI25" s="662"/>
      <c r="DJ25" s="662"/>
      <c r="DK25" s="663"/>
      <c r="DL25" s="669">
        <v>1299677</v>
      </c>
      <c r="DM25" s="662"/>
      <c r="DN25" s="662"/>
      <c r="DO25" s="662"/>
      <c r="DP25" s="662"/>
      <c r="DQ25" s="662"/>
      <c r="DR25" s="662"/>
      <c r="DS25" s="662"/>
      <c r="DT25" s="662"/>
      <c r="DU25" s="662"/>
      <c r="DV25" s="663"/>
      <c r="DW25" s="666">
        <v>26.4</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10387</v>
      </c>
      <c r="S26" s="664"/>
      <c r="T26" s="664"/>
      <c r="U26" s="664"/>
      <c r="V26" s="664"/>
      <c r="W26" s="664"/>
      <c r="X26" s="664"/>
      <c r="Y26" s="665"/>
      <c r="Z26" s="723">
        <v>0.1</v>
      </c>
      <c r="AA26" s="723"/>
      <c r="AB26" s="723"/>
      <c r="AC26" s="723"/>
      <c r="AD26" s="724" t="s">
        <v>130</v>
      </c>
      <c r="AE26" s="724"/>
      <c r="AF26" s="724"/>
      <c r="AG26" s="724"/>
      <c r="AH26" s="724"/>
      <c r="AI26" s="724"/>
      <c r="AJ26" s="724"/>
      <c r="AK26" s="724"/>
      <c r="AL26" s="666" t="s">
        <v>130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971018</v>
      </c>
      <c r="CS26" s="664"/>
      <c r="CT26" s="664"/>
      <c r="CU26" s="664"/>
      <c r="CV26" s="664"/>
      <c r="CW26" s="664"/>
      <c r="CX26" s="664"/>
      <c r="CY26" s="665"/>
      <c r="CZ26" s="666">
        <v>13.3</v>
      </c>
      <c r="DA26" s="695"/>
      <c r="DB26" s="695"/>
      <c r="DC26" s="696"/>
      <c r="DD26" s="669">
        <v>864809</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413260</v>
      </c>
      <c r="S27" s="664"/>
      <c r="T27" s="664"/>
      <c r="U27" s="664"/>
      <c r="V27" s="664"/>
      <c r="W27" s="664"/>
      <c r="X27" s="664"/>
      <c r="Y27" s="665"/>
      <c r="Z27" s="723">
        <v>5.4</v>
      </c>
      <c r="AA27" s="723"/>
      <c r="AB27" s="723"/>
      <c r="AC27" s="723"/>
      <c r="AD27" s="724" t="s">
        <v>130</v>
      </c>
      <c r="AE27" s="724"/>
      <c r="AF27" s="724"/>
      <c r="AG27" s="724"/>
      <c r="AH27" s="724"/>
      <c r="AI27" s="724"/>
      <c r="AJ27" s="724"/>
      <c r="AK27" s="724"/>
      <c r="AL27" s="666" t="s">
        <v>130</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2257920</v>
      </c>
      <c r="BH27" s="664"/>
      <c r="BI27" s="664"/>
      <c r="BJ27" s="664"/>
      <c r="BK27" s="664"/>
      <c r="BL27" s="664"/>
      <c r="BM27" s="664"/>
      <c r="BN27" s="665"/>
      <c r="BO27" s="723">
        <v>100</v>
      </c>
      <c r="BP27" s="723"/>
      <c r="BQ27" s="723"/>
      <c r="BR27" s="723"/>
      <c r="BS27" s="669" t="s">
        <v>130</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808332</v>
      </c>
      <c r="CS27" s="662"/>
      <c r="CT27" s="662"/>
      <c r="CU27" s="662"/>
      <c r="CV27" s="662"/>
      <c r="CW27" s="662"/>
      <c r="CX27" s="662"/>
      <c r="CY27" s="663"/>
      <c r="CZ27" s="666">
        <v>11</v>
      </c>
      <c r="DA27" s="695"/>
      <c r="DB27" s="695"/>
      <c r="DC27" s="696"/>
      <c r="DD27" s="669">
        <v>354509</v>
      </c>
      <c r="DE27" s="662"/>
      <c r="DF27" s="662"/>
      <c r="DG27" s="662"/>
      <c r="DH27" s="662"/>
      <c r="DI27" s="662"/>
      <c r="DJ27" s="662"/>
      <c r="DK27" s="663"/>
      <c r="DL27" s="669">
        <v>280063</v>
      </c>
      <c r="DM27" s="662"/>
      <c r="DN27" s="662"/>
      <c r="DO27" s="662"/>
      <c r="DP27" s="662"/>
      <c r="DQ27" s="662"/>
      <c r="DR27" s="662"/>
      <c r="DS27" s="662"/>
      <c r="DT27" s="662"/>
      <c r="DU27" s="662"/>
      <c r="DV27" s="663"/>
      <c r="DW27" s="666">
        <v>5.7</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527378</v>
      </c>
      <c r="CS28" s="664"/>
      <c r="CT28" s="664"/>
      <c r="CU28" s="664"/>
      <c r="CV28" s="664"/>
      <c r="CW28" s="664"/>
      <c r="CX28" s="664"/>
      <c r="CY28" s="665"/>
      <c r="CZ28" s="666">
        <v>7.2</v>
      </c>
      <c r="DA28" s="695"/>
      <c r="DB28" s="695"/>
      <c r="DC28" s="696"/>
      <c r="DD28" s="669">
        <v>527378</v>
      </c>
      <c r="DE28" s="664"/>
      <c r="DF28" s="664"/>
      <c r="DG28" s="664"/>
      <c r="DH28" s="664"/>
      <c r="DI28" s="664"/>
      <c r="DJ28" s="664"/>
      <c r="DK28" s="665"/>
      <c r="DL28" s="669">
        <v>527378</v>
      </c>
      <c r="DM28" s="664"/>
      <c r="DN28" s="664"/>
      <c r="DO28" s="664"/>
      <c r="DP28" s="664"/>
      <c r="DQ28" s="664"/>
      <c r="DR28" s="664"/>
      <c r="DS28" s="664"/>
      <c r="DT28" s="664"/>
      <c r="DU28" s="664"/>
      <c r="DV28" s="665"/>
      <c r="DW28" s="666">
        <v>10.7</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706334</v>
      </c>
      <c r="S29" s="664"/>
      <c r="T29" s="664"/>
      <c r="U29" s="664"/>
      <c r="V29" s="664"/>
      <c r="W29" s="664"/>
      <c r="X29" s="664"/>
      <c r="Y29" s="665"/>
      <c r="Z29" s="723">
        <v>9.3000000000000007</v>
      </c>
      <c r="AA29" s="723"/>
      <c r="AB29" s="723"/>
      <c r="AC29" s="723"/>
      <c r="AD29" s="724" t="s">
        <v>130</v>
      </c>
      <c r="AE29" s="724"/>
      <c r="AF29" s="724"/>
      <c r="AG29" s="724"/>
      <c r="AH29" s="724"/>
      <c r="AI29" s="724"/>
      <c r="AJ29" s="724"/>
      <c r="AK29" s="724"/>
      <c r="AL29" s="666" t="s">
        <v>130</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71</v>
      </c>
      <c r="CG29" s="702"/>
      <c r="CH29" s="702"/>
      <c r="CI29" s="702"/>
      <c r="CJ29" s="702"/>
      <c r="CK29" s="702"/>
      <c r="CL29" s="702"/>
      <c r="CM29" s="702"/>
      <c r="CN29" s="702"/>
      <c r="CO29" s="702"/>
      <c r="CP29" s="702"/>
      <c r="CQ29" s="703"/>
      <c r="CR29" s="661">
        <v>527378</v>
      </c>
      <c r="CS29" s="662"/>
      <c r="CT29" s="662"/>
      <c r="CU29" s="662"/>
      <c r="CV29" s="662"/>
      <c r="CW29" s="662"/>
      <c r="CX29" s="662"/>
      <c r="CY29" s="663"/>
      <c r="CZ29" s="666">
        <v>7.2</v>
      </c>
      <c r="DA29" s="695"/>
      <c r="DB29" s="695"/>
      <c r="DC29" s="696"/>
      <c r="DD29" s="669">
        <v>527378</v>
      </c>
      <c r="DE29" s="662"/>
      <c r="DF29" s="662"/>
      <c r="DG29" s="662"/>
      <c r="DH29" s="662"/>
      <c r="DI29" s="662"/>
      <c r="DJ29" s="662"/>
      <c r="DK29" s="663"/>
      <c r="DL29" s="669">
        <v>527378</v>
      </c>
      <c r="DM29" s="662"/>
      <c r="DN29" s="662"/>
      <c r="DO29" s="662"/>
      <c r="DP29" s="662"/>
      <c r="DQ29" s="662"/>
      <c r="DR29" s="662"/>
      <c r="DS29" s="662"/>
      <c r="DT29" s="662"/>
      <c r="DU29" s="662"/>
      <c r="DV29" s="663"/>
      <c r="DW29" s="666">
        <v>10.7</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8112</v>
      </c>
      <c r="S30" s="664"/>
      <c r="T30" s="664"/>
      <c r="U30" s="664"/>
      <c r="V30" s="664"/>
      <c r="W30" s="664"/>
      <c r="X30" s="664"/>
      <c r="Y30" s="665"/>
      <c r="Z30" s="723">
        <v>0.1</v>
      </c>
      <c r="AA30" s="723"/>
      <c r="AB30" s="723"/>
      <c r="AC30" s="723"/>
      <c r="AD30" s="724" t="s">
        <v>130</v>
      </c>
      <c r="AE30" s="724"/>
      <c r="AF30" s="724"/>
      <c r="AG30" s="724"/>
      <c r="AH30" s="724"/>
      <c r="AI30" s="724"/>
      <c r="AJ30" s="724"/>
      <c r="AK30" s="724"/>
      <c r="AL30" s="666" t="s">
        <v>130</v>
      </c>
      <c r="AM30" s="667"/>
      <c r="AN30" s="667"/>
      <c r="AO30" s="725"/>
      <c r="AP30" s="751" t="s">
        <v>309</v>
      </c>
      <c r="AQ30" s="752"/>
      <c r="AR30" s="752"/>
      <c r="AS30" s="752"/>
      <c r="AT30" s="757" t="s">
        <v>310</v>
      </c>
      <c r="AU30" s="230"/>
      <c r="AV30" s="230"/>
      <c r="AW30" s="230"/>
      <c r="AX30" s="760" t="s">
        <v>189</v>
      </c>
      <c r="AY30" s="761"/>
      <c r="AZ30" s="761"/>
      <c r="BA30" s="761"/>
      <c r="BB30" s="761"/>
      <c r="BC30" s="761"/>
      <c r="BD30" s="761"/>
      <c r="BE30" s="761"/>
      <c r="BF30" s="762"/>
      <c r="BG30" s="741">
        <v>98.6</v>
      </c>
      <c r="BH30" s="742"/>
      <c r="BI30" s="742"/>
      <c r="BJ30" s="742"/>
      <c r="BK30" s="742"/>
      <c r="BL30" s="742"/>
      <c r="BM30" s="743">
        <v>91</v>
      </c>
      <c r="BN30" s="742"/>
      <c r="BO30" s="742"/>
      <c r="BP30" s="742"/>
      <c r="BQ30" s="744"/>
      <c r="BR30" s="741">
        <v>98.2</v>
      </c>
      <c r="BS30" s="742"/>
      <c r="BT30" s="742"/>
      <c r="BU30" s="742"/>
      <c r="BV30" s="742"/>
      <c r="BW30" s="742"/>
      <c r="BX30" s="743">
        <v>89.4</v>
      </c>
      <c r="BY30" s="742"/>
      <c r="BZ30" s="742"/>
      <c r="CA30" s="742"/>
      <c r="CB30" s="744"/>
      <c r="CD30" s="747"/>
      <c r="CE30" s="748"/>
      <c r="CF30" s="705" t="s">
        <v>311</v>
      </c>
      <c r="CG30" s="702"/>
      <c r="CH30" s="702"/>
      <c r="CI30" s="702"/>
      <c r="CJ30" s="702"/>
      <c r="CK30" s="702"/>
      <c r="CL30" s="702"/>
      <c r="CM30" s="702"/>
      <c r="CN30" s="702"/>
      <c r="CO30" s="702"/>
      <c r="CP30" s="702"/>
      <c r="CQ30" s="703"/>
      <c r="CR30" s="661">
        <v>485769</v>
      </c>
      <c r="CS30" s="664"/>
      <c r="CT30" s="664"/>
      <c r="CU30" s="664"/>
      <c r="CV30" s="664"/>
      <c r="CW30" s="664"/>
      <c r="CX30" s="664"/>
      <c r="CY30" s="665"/>
      <c r="CZ30" s="666">
        <v>6.6</v>
      </c>
      <c r="DA30" s="695"/>
      <c r="DB30" s="695"/>
      <c r="DC30" s="696"/>
      <c r="DD30" s="669">
        <v>485769</v>
      </c>
      <c r="DE30" s="664"/>
      <c r="DF30" s="664"/>
      <c r="DG30" s="664"/>
      <c r="DH30" s="664"/>
      <c r="DI30" s="664"/>
      <c r="DJ30" s="664"/>
      <c r="DK30" s="665"/>
      <c r="DL30" s="669">
        <v>485769</v>
      </c>
      <c r="DM30" s="664"/>
      <c r="DN30" s="664"/>
      <c r="DO30" s="664"/>
      <c r="DP30" s="664"/>
      <c r="DQ30" s="664"/>
      <c r="DR30" s="664"/>
      <c r="DS30" s="664"/>
      <c r="DT30" s="664"/>
      <c r="DU30" s="664"/>
      <c r="DV30" s="665"/>
      <c r="DW30" s="666">
        <v>9.9</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118185</v>
      </c>
      <c r="S31" s="664"/>
      <c r="T31" s="664"/>
      <c r="U31" s="664"/>
      <c r="V31" s="664"/>
      <c r="W31" s="664"/>
      <c r="X31" s="664"/>
      <c r="Y31" s="665"/>
      <c r="Z31" s="723">
        <v>1.6</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99.1</v>
      </c>
      <c r="BH31" s="662"/>
      <c r="BI31" s="662"/>
      <c r="BJ31" s="662"/>
      <c r="BK31" s="662"/>
      <c r="BL31" s="662"/>
      <c r="BM31" s="667">
        <v>96</v>
      </c>
      <c r="BN31" s="740"/>
      <c r="BO31" s="740"/>
      <c r="BP31" s="740"/>
      <c r="BQ31" s="701"/>
      <c r="BR31" s="739">
        <v>98.9</v>
      </c>
      <c r="BS31" s="662"/>
      <c r="BT31" s="662"/>
      <c r="BU31" s="662"/>
      <c r="BV31" s="662"/>
      <c r="BW31" s="662"/>
      <c r="BX31" s="667">
        <v>95.3</v>
      </c>
      <c r="BY31" s="740"/>
      <c r="BZ31" s="740"/>
      <c r="CA31" s="740"/>
      <c r="CB31" s="701"/>
      <c r="CD31" s="747"/>
      <c r="CE31" s="748"/>
      <c r="CF31" s="705" t="s">
        <v>315</v>
      </c>
      <c r="CG31" s="702"/>
      <c r="CH31" s="702"/>
      <c r="CI31" s="702"/>
      <c r="CJ31" s="702"/>
      <c r="CK31" s="702"/>
      <c r="CL31" s="702"/>
      <c r="CM31" s="702"/>
      <c r="CN31" s="702"/>
      <c r="CO31" s="702"/>
      <c r="CP31" s="702"/>
      <c r="CQ31" s="703"/>
      <c r="CR31" s="661">
        <v>41609</v>
      </c>
      <c r="CS31" s="662"/>
      <c r="CT31" s="662"/>
      <c r="CU31" s="662"/>
      <c r="CV31" s="662"/>
      <c r="CW31" s="662"/>
      <c r="CX31" s="662"/>
      <c r="CY31" s="663"/>
      <c r="CZ31" s="666">
        <v>0.6</v>
      </c>
      <c r="DA31" s="695"/>
      <c r="DB31" s="695"/>
      <c r="DC31" s="696"/>
      <c r="DD31" s="669">
        <v>41609</v>
      </c>
      <c r="DE31" s="662"/>
      <c r="DF31" s="662"/>
      <c r="DG31" s="662"/>
      <c r="DH31" s="662"/>
      <c r="DI31" s="662"/>
      <c r="DJ31" s="662"/>
      <c r="DK31" s="663"/>
      <c r="DL31" s="669">
        <v>41609</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413262</v>
      </c>
      <c r="S32" s="664"/>
      <c r="T32" s="664"/>
      <c r="U32" s="664"/>
      <c r="V32" s="664"/>
      <c r="W32" s="664"/>
      <c r="X32" s="664"/>
      <c r="Y32" s="665"/>
      <c r="Z32" s="723">
        <v>5.4</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v>
      </c>
      <c r="BH32" s="677"/>
      <c r="BI32" s="677"/>
      <c r="BJ32" s="677"/>
      <c r="BK32" s="677"/>
      <c r="BL32" s="677"/>
      <c r="BM32" s="721">
        <v>86.1</v>
      </c>
      <c r="BN32" s="677"/>
      <c r="BO32" s="677"/>
      <c r="BP32" s="677"/>
      <c r="BQ32" s="714"/>
      <c r="BR32" s="738">
        <v>97.4</v>
      </c>
      <c r="BS32" s="677"/>
      <c r="BT32" s="677"/>
      <c r="BU32" s="677"/>
      <c r="BV32" s="677"/>
      <c r="BW32" s="677"/>
      <c r="BX32" s="721">
        <v>83.5</v>
      </c>
      <c r="BY32" s="677"/>
      <c r="BZ32" s="677"/>
      <c r="CA32" s="677"/>
      <c r="CB32" s="714"/>
      <c r="CD32" s="749"/>
      <c r="CE32" s="750"/>
      <c r="CF32" s="705" t="s">
        <v>318</v>
      </c>
      <c r="CG32" s="702"/>
      <c r="CH32" s="702"/>
      <c r="CI32" s="702"/>
      <c r="CJ32" s="702"/>
      <c r="CK32" s="702"/>
      <c r="CL32" s="702"/>
      <c r="CM32" s="702"/>
      <c r="CN32" s="702"/>
      <c r="CO32" s="702"/>
      <c r="CP32" s="702"/>
      <c r="CQ32" s="703"/>
      <c r="CR32" s="661" t="s">
        <v>130</v>
      </c>
      <c r="CS32" s="664"/>
      <c r="CT32" s="664"/>
      <c r="CU32" s="664"/>
      <c r="CV32" s="664"/>
      <c r="CW32" s="664"/>
      <c r="CX32" s="664"/>
      <c r="CY32" s="665"/>
      <c r="CZ32" s="666" t="s">
        <v>130</v>
      </c>
      <c r="DA32" s="695"/>
      <c r="DB32" s="695"/>
      <c r="DC32" s="696"/>
      <c r="DD32" s="669" t="s">
        <v>130</v>
      </c>
      <c r="DE32" s="664"/>
      <c r="DF32" s="664"/>
      <c r="DG32" s="664"/>
      <c r="DH32" s="664"/>
      <c r="DI32" s="664"/>
      <c r="DJ32" s="664"/>
      <c r="DK32" s="665"/>
      <c r="DL32" s="669" t="s">
        <v>130</v>
      </c>
      <c r="DM32" s="664"/>
      <c r="DN32" s="664"/>
      <c r="DO32" s="664"/>
      <c r="DP32" s="664"/>
      <c r="DQ32" s="664"/>
      <c r="DR32" s="664"/>
      <c r="DS32" s="664"/>
      <c r="DT32" s="664"/>
      <c r="DU32" s="664"/>
      <c r="DV32" s="665"/>
      <c r="DW32" s="666" t="s">
        <v>130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278551</v>
      </c>
      <c r="S33" s="664"/>
      <c r="T33" s="664"/>
      <c r="U33" s="664"/>
      <c r="V33" s="664"/>
      <c r="W33" s="664"/>
      <c r="X33" s="664"/>
      <c r="Y33" s="665"/>
      <c r="Z33" s="723">
        <v>3.7</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3707679</v>
      </c>
      <c r="CS33" s="662"/>
      <c r="CT33" s="662"/>
      <c r="CU33" s="662"/>
      <c r="CV33" s="662"/>
      <c r="CW33" s="662"/>
      <c r="CX33" s="662"/>
      <c r="CY33" s="663"/>
      <c r="CZ33" s="666">
        <v>50.7</v>
      </c>
      <c r="DA33" s="695"/>
      <c r="DB33" s="695"/>
      <c r="DC33" s="696"/>
      <c r="DD33" s="669">
        <v>3190324</v>
      </c>
      <c r="DE33" s="662"/>
      <c r="DF33" s="662"/>
      <c r="DG33" s="662"/>
      <c r="DH33" s="662"/>
      <c r="DI33" s="662"/>
      <c r="DJ33" s="662"/>
      <c r="DK33" s="663"/>
      <c r="DL33" s="669">
        <v>2255130</v>
      </c>
      <c r="DM33" s="662"/>
      <c r="DN33" s="662"/>
      <c r="DO33" s="662"/>
      <c r="DP33" s="662"/>
      <c r="DQ33" s="662"/>
      <c r="DR33" s="662"/>
      <c r="DS33" s="662"/>
      <c r="DT33" s="662"/>
      <c r="DU33" s="662"/>
      <c r="DV33" s="663"/>
      <c r="DW33" s="666">
        <v>45.8</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229186</v>
      </c>
      <c r="S34" s="664"/>
      <c r="T34" s="664"/>
      <c r="U34" s="664"/>
      <c r="V34" s="664"/>
      <c r="W34" s="664"/>
      <c r="X34" s="664"/>
      <c r="Y34" s="665"/>
      <c r="Z34" s="723">
        <v>3</v>
      </c>
      <c r="AA34" s="723"/>
      <c r="AB34" s="723"/>
      <c r="AC34" s="723"/>
      <c r="AD34" s="724">
        <v>294</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1212731</v>
      </c>
      <c r="CS34" s="664"/>
      <c r="CT34" s="664"/>
      <c r="CU34" s="664"/>
      <c r="CV34" s="664"/>
      <c r="CW34" s="664"/>
      <c r="CX34" s="664"/>
      <c r="CY34" s="665"/>
      <c r="CZ34" s="666">
        <v>16.600000000000001</v>
      </c>
      <c r="DA34" s="695"/>
      <c r="DB34" s="695"/>
      <c r="DC34" s="696"/>
      <c r="DD34" s="669">
        <v>975368</v>
      </c>
      <c r="DE34" s="664"/>
      <c r="DF34" s="664"/>
      <c r="DG34" s="664"/>
      <c r="DH34" s="664"/>
      <c r="DI34" s="664"/>
      <c r="DJ34" s="664"/>
      <c r="DK34" s="665"/>
      <c r="DL34" s="669">
        <v>590028</v>
      </c>
      <c r="DM34" s="664"/>
      <c r="DN34" s="664"/>
      <c r="DO34" s="664"/>
      <c r="DP34" s="664"/>
      <c r="DQ34" s="664"/>
      <c r="DR34" s="664"/>
      <c r="DS34" s="664"/>
      <c r="DT34" s="664"/>
      <c r="DU34" s="664"/>
      <c r="DV34" s="665"/>
      <c r="DW34" s="666">
        <v>12</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520980</v>
      </c>
      <c r="S35" s="664"/>
      <c r="T35" s="664"/>
      <c r="U35" s="664"/>
      <c r="V35" s="664"/>
      <c r="W35" s="664"/>
      <c r="X35" s="664"/>
      <c r="Y35" s="665"/>
      <c r="Z35" s="723">
        <v>6.9</v>
      </c>
      <c r="AA35" s="723"/>
      <c r="AB35" s="723"/>
      <c r="AC35" s="723"/>
      <c r="AD35" s="724" t="s">
        <v>130</v>
      </c>
      <c r="AE35" s="724"/>
      <c r="AF35" s="724"/>
      <c r="AG35" s="724"/>
      <c r="AH35" s="724"/>
      <c r="AI35" s="724"/>
      <c r="AJ35" s="724"/>
      <c r="AK35" s="724"/>
      <c r="AL35" s="666" t="s">
        <v>130</v>
      </c>
      <c r="AM35" s="667"/>
      <c r="AN35" s="667"/>
      <c r="AO35" s="725"/>
      <c r="AP35" s="234"/>
      <c r="AQ35" s="729" t="s">
        <v>326</v>
      </c>
      <c r="AR35" s="730"/>
      <c r="AS35" s="730"/>
      <c r="AT35" s="730"/>
      <c r="AU35" s="730"/>
      <c r="AV35" s="730"/>
      <c r="AW35" s="730"/>
      <c r="AX35" s="730"/>
      <c r="AY35" s="731"/>
      <c r="AZ35" s="726">
        <v>950947</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22717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75106</v>
      </c>
      <c r="CS35" s="662"/>
      <c r="CT35" s="662"/>
      <c r="CU35" s="662"/>
      <c r="CV35" s="662"/>
      <c r="CW35" s="662"/>
      <c r="CX35" s="662"/>
      <c r="CY35" s="663"/>
      <c r="CZ35" s="666">
        <v>1</v>
      </c>
      <c r="DA35" s="695"/>
      <c r="DB35" s="695"/>
      <c r="DC35" s="696"/>
      <c r="DD35" s="669">
        <v>66320</v>
      </c>
      <c r="DE35" s="662"/>
      <c r="DF35" s="662"/>
      <c r="DG35" s="662"/>
      <c r="DH35" s="662"/>
      <c r="DI35" s="662"/>
      <c r="DJ35" s="662"/>
      <c r="DK35" s="663"/>
      <c r="DL35" s="669">
        <v>32698</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330</v>
      </c>
      <c r="AR36" s="699"/>
      <c r="AS36" s="699"/>
      <c r="AT36" s="699"/>
      <c r="AU36" s="699"/>
      <c r="AV36" s="699"/>
      <c r="AW36" s="699"/>
      <c r="AX36" s="699"/>
      <c r="AY36" s="700"/>
      <c r="AZ36" s="661">
        <v>46105</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-37517</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1355750</v>
      </c>
      <c r="CS36" s="664"/>
      <c r="CT36" s="664"/>
      <c r="CU36" s="664"/>
      <c r="CV36" s="664"/>
      <c r="CW36" s="664"/>
      <c r="CX36" s="664"/>
      <c r="CY36" s="665"/>
      <c r="CZ36" s="666">
        <v>18.5</v>
      </c>
      <c r="DA36" s="695"/>
      <c r="DB36" s="695"/>
      <c r="DC36" s="696"/>
      <c r="DD36" s="669">
        <v>1254279</v>
      </c>
      <c r="DE36" s="664"/>
      <c r="DF36" s="664"/>
      <c r="DG36" s="664"/>
      <c r="DH36" s="664"/>
      <c r="DI36" s="664"/>
      <c r="DJ36" s="664"/>
      <c r="DK36" s="665"/>
      <c r="DL36" s="669">
        <v>988421</v>
      </c>
      <c r="DM36" s="664"/>
      <c r="DN36" s="664"/>
      <c r="DO36" s="664"/>
      <c r="DP36" s="664"/>
      <c r="DQ36" s="664"/>
      <c r="DR36" s="664"/>
      <c r="DS36" s="664"/>
      <c r="DT36" s="664"/>
      <c r="DU36" s="664"/>
      <c r="DV36" s="665"/>
      <c r="DW36" s="666">
        <v>20.100000000000001</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297180</v>
      </c>
      <c r="S37" s="664"/>
      <c r="T37" s="664"/>
      <c r="U37" s="664"/>
      <c r="V37" s="664"/>
      <c r="W37" s="664"/>
      <c r="X37" s="664"/>
      <c r="Y37" s="665"/>
      <c r="Z37" s="723">
        <v>3.9</v>
      </c>
      <c r="AA37" s="723"/>
      <c r="AB37" s="723"/>
      <c r="AC37" s="723"/>
      <c r="AD37" s="724" t="s">
        <v>130</v>
      </c>
      <c r="AE37" s="724"/>
      <c r="AF37" s="724"/>
      <c r="AG37" s="724"/>
      <c r="AH37" s="724"/>
      <c r="AI37" s="724"/>
      <c r="AJ37" s="724"/>
      <c r="AK37" s="724"/>
      <c r="AL37" s="666" t="s">
        <v>130</v>
      </c>
      <c r="AM37" s="667"/>
      <c r="AN37" s="667"/>
      <c r="AO37" s="725"/>
      <c r="AQ37" s="698" t="s">
        <v>334</v>
      </c>
      <c r="AR37" s="699"/>
      <c r="AS37" s="699"/>
      <c r="AT37" s="699"/>
      <c r="AU37" s="699"/>
      <c r="AV37" s="699"/>
      <c r="AW37" s="699"/>
      <c r="AX37" s="699"/>
      <c r="AY37" s="700"/>
      <c r="AZ37" s="661">
        <v>45485</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3333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897540</v>
      </c>
      <c r="CS37" s="662"/>
      <c r="CT37" s="662"/>
      <c r="CU37" s="662"/>
      <c r="CV37" s="662"/>
      <c r="CW37" s="662"/>
      <c r="CX37" s="662"/>
      <c r="CY37" s="663"/>
      <c r="CZ37" s="666">
        <v>12.3</v>
      </c>
      <c r="DA37" s="695"/>
      <c r="DB37" s="695"/>
      <c r="DC37" s="696"/>
      <c r="DD37" s="669">
        <v>897540</v>
      </c>
      <c r="DE37" s="662"/>
      <c r="DF37" s="662"/>
      <c r="DG37" s="662"/>
      <c r="DH37" s="662"/>
      <c r="DI37" s="662"/>
      <c r="DJ37" s="662"/>
      <c r="DK37" s="663"/>
      <c r="DL37" s="669">
        <v>794104</v>
      </c>
      <c r="DM37" s="662"/>
      <c r="DN37" s="662"/>
      <c r="DO37" s="662"/>
      <c r="DP37" s="662"/>
      <c r="DQ37" s="662"/>
      <c r="DR37" s="662"/>
      <c r="DS37" s="662"/>
      <c r="DT37" s="662"/>
      <c r="DU37" s="662"/>
      <c r="DV37" s="663"/>
      <c r="DW37" s="666">
        <v>16.100000000000001</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7600967</v>
      </c>
      <c r="S38" s="713"/>
      <c r="T38" s="713"/>
      <c r="U38" s="713"/>
      <c r="V38" s="713"/>
      <c r="W38" s="713"/>
      <c r="X38" s="713"/>
      <c r="Y38" s="718"/>
      <c r="Z38" s="719">
        <v>100</v>
      </c>
      <c r="AA38" s="719"/>
      <c r="AB38" s="719"/>
      <c r="AC38" s="719"/>
      <c r="AD38" s="720">
        <v>4621352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130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6479</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905462</v>
      </c>
      <c r="CS38" s="664"/>
      <c r="CT38" s="664"/>
      <c r="CU38" s="664"/>
      <c r="CV38" s="664"/>
      <c r="CW38" s="664"/>
      <c r="CX38" s="664"/>
      <c r="CY38" s="665"/>
      <c r="CZ38" s="666">
        <v>12.4</v>
      </c>
      <c r="DA38" s="695"/>
      <c r="DB38" s="695"/>
      <c r="DC38" s="696"/>
      <c r="DD38" s="669">
        <v>758684</v>
      </c>
      <c r="DE38" s="664"/>
      <c r="DF38" s="664"/>
      <c r="DG38" s="664"/>
      <c r="DH38" s="664"/>
      <c r="DI38" s="664"/>
      <c r="DJ38" s="664"/>
      <c r="DK38" s="665"/>
      <c r="DL38" s="669">
        <v>643983</v>
      </c>
      <c r="DM38" s="664"/>
      <c r="DN38" s="664"/>
      <c r="DO38" s="664"/>
      <c r="DP38" s="664"/>
      <c r="DQ38" s="664"/>
      <c r="DR38" s="664"/>
      <c r="DS38" s="664"/>
      <c r="DT38" s="664"/>
      <c r="DU38" s="664"/>
      <c r="DV38" s="665"/>
      <c r="DW38" s="666">
        <v>13.1</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115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139630</v>
      </c>
      <c r="CS39" s="662"/>
      <c r="CT39" s="662"/>
      <c r="CU39" s="662"/>
      <c r="CV39" s="662"/>
      <c r="CW39" s="662"/>
      <c r="CX39" s="662"/>
      <c r="CY39" s="663"/>
      <c r="CZ39" s="666">
        <v>1.9</v>
      </c>
      <c r="DA39" s="695"/>
      <c r="DB39" s="695"/>
      <c r="DC39" s="696"/>
      <c r="DD39" s="669">
        <v>135673</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241120</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130</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19000</v>
      </c>
      <c r="CS40" s="664"/>
      <c r="CT40" s="664"/>
      <c r="CU40" s="664"/>
      <c r="CV40" s="664"/>
      <c r="CW40" s="664"/>
      <c r="CX40" s="664"/>
      <c r="CY40" s="665"/>
      <c r="CZ40" s="666">
        <v>0.3</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618237</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848082</v>
      </c>
      <c r="CS42" s="664"/>
      <c r="CT42" s="664"/>
      <c r="CU42" s="664"/>
      <c r="CV42" s="664"/>
      <c r="CW42" s="664"/>
      <c r="CX42" s="664"/>
      <c r="CY42" s="665"/>
      <c r="CZ42" s="666">
        <v>11.6</v>
      </c>
      <c r="DA42" s="667"/>
      <c r="DB42" s="667"/>
      <c r="DC42" s="668"/>
      <c r="DD42" s="669">
        <v>291700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24997</v>
      </c>
      <c r="CS43" s="662"/>
      <c r="CT43" s="662"/>
      <c r="CU43" s="662"/>
      <c r="CV43" s="662"/>
      <c r="CW43" s="662"/>
      <c r="CX43" s="662"/>
      <c r="CY43" s="663"/>
      <c r="CZ43" s="666">
        <v>0.3</v>
      </c>
      <c r="DA43" s="695"/>
      <c r="DB43" s="695"/>
      <c r="DC43" s="696"/>
      <c r="DD43" s="669">
        <v>24997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816642</v>
      </c>
      <c r="CS44" s="664"/>
      <c r="CT44" s="664"/>
      <c r="CU44" s="664"/>
      <c r="CV44" s="664"/>
      <c r="CW44" s="664"/>
      <c r="CX44" s="664"/>
      <c r="CY44" s="665"/>
      <c r="CZ44" s="666">
        <v>11.2</v>
      </c>
      <c r="DA44" s="667"/>
      <c r="DB44" s="667"/>
      <c r="DC44" s="668"/>
      <c r="DD44" s="669">
        <v>282278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367143</v>
      </c>
      <c r="CS45" s="662"/>
      <c r="CT45" s="662"/>
      <c r="CU45" s="662"/>
      <c r="CV45" s="662"/>
      <c r="CW45" s="662"/>
      <c r="CX45" s="662"/>
      <c r="CY45" s="663"/>
      <c r="CZ45" s="666">
        <v>5</v>
      </c>
      <c r="DA45" s="695"/>
      <c r="DB45" s="695"/>
      <c r="DC45" s="696"/>
      <c r="DD45" s="669">
        <v>38152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384810</v>
      </c>
      <c r="CS46" s="664"/>
      <c r="CT46" s="664"/>
      <c r="CU46" s="664"/>
      <c r="CV46" s="664"/>
      <c r="CW46" s="664"/>
      <c r="CX46" s="664"/>
      <c r="CY46" s="665"/>
      <c r="CZ46" s="666">
        <v>5.3</v>
      </c>
      <c r="DA46" s="667"/>
      <c r="DB46" s="667"/>
      <c r="DC46" s="668"/>
      <c r="DD46" s="669">
        <v>237737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31440</v>
      </c>
      <c r="CS47" s="662"/>
      <c r="CT47" s="662"/>
      <c r="CU47" s="662"/>
      <c r="CV47" s="662"/>
      <c r="CW47" s="662"/>
      <c r="CX47" s="662"/>
      <c r="CY47" s="663"/>
      <c r="CZ47" s="666">
        <v>0.4</v>
      </c>
      <c r="DA47" s="695"/>
      <c r="DB47" s="695"/>
      <c r="DC47" s="696"/>
      <c r="DD47" s="669">
        <v>9422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181</v>
      </c>
      <c r="CS48" s="664"/>
      <c r="CT48" s="664"/>
      <c r="CU48" s="664"/>
      <c r="CV48" s="664"/>
      <c r="CW48" s="664"/>
      <c r="CX48" s="664"/>
      <c r="CY48" s="665"/>
      <c r="CZ48" s="666" t="s">
        <v>130</v>
      </c>
      <c r="DA48" s="667"/>
      <c r="DB48" s="667"/>
      <c r="DC48" s="668"/>
      <c r="DD48" s="669" t="s">
        <v>181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7317698</v>
      </c>
      <c r="CS49" s="677"/>
      <c r="CT49" s="677"/>
      <c r="CU49" s="677"/>
      <c r="CV49" s="677"/>
      <c r="CW49" s="677"/>
      <c r="CX49" s="677"/>
      <c r="CY49" s="678"/>
      <c r="CZ49" s="679">
        <v>100</v>
      </c>
      <c r="DA49" s="680"/>
      <c r="DB49" s="680"/>
      <c r="DC49" s="681"/>
      <c r="DD49" s="682">
        <v>5673368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9pkp9dDUHQ5N4J/xLoLaehZGu4zE4+hgNOlYorQftBk3aTUeJUVhBB+qr9EdBeLt8jv2W7pmrR/Qx125CmVFA==" saltValue="vL4TZcfEQe1QhShlGnCP0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7601</v>
      </c>
      <c r="R7" s="1194"/>
      <c r="S7" s="1194"/>
      <c r="T7" s="1194"/>
      <c r="U7" s="1194"/>
      <c r="V7" s="1194">
        <v>7318</v>
      </c>
      <c r="W7" s="1194"/>
      <c r="X7" s="1194"/>
      <c r="Y7" s="1194"/>
      <c r="Z7" s="1194"/>
      <c r="AA7" s="1194">
        <v>283</v>
      </c>
      <c r="AB7" s="1194"/>
      <c r="AC7" s="1194"/>
      <c r="AD7" s="1194"/>
      <c r="AE7" s="1195"/>
      <c r="AF7" s="1196">
        <v>243</v>
      </c>
      <c r="AG7" s="1197"/>
      <c r="AH7" s="1197"/>
      <c r="AI7" s="1197"/>
      <c r="AJ7" s="1198"/>
      <c r="AK7" s="1180">
        <v>34</v>
      </c>
      <c r="AL7" s="1181"/>
      <c r="AM7" s="1181"/>
      <c r="AN7" s="1181"/>
      <c r="AO7" s="1181"/>
      <c r="AP7" s="1181">
        <v>6716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7601</v>
      </c>
      <c r="R23" s="1158"/>
      <c r="S23" s="1158"/>
      <c r="T23" s="1158"/>
      <c r="U23" s="1158"/>
      <c r="V23" s="1158">
        <v>7318</v>
      </c>
      <c r="W23" s="1158"/>
      <c r="X23" s="1158"/>
      <c r="Y23" s="1158"/>
      <c r="Z23" s="1158"/>
      <c r="AA23" s="1158">
        <v>283</v>
      </c>
      <c r="AB23" s="1158"/>
      <c r="AC23" s="1158"/>
      <c r="AD23" s="1158"/>
      <c r="AE23" s="1159"/>
      <c r="AF23" s="1160">
        <v>243</v>
      </c>
      <c r="AG23" s="1158"/>
      <c r="AH23" s="1158"/>
      <c r="AI23" s="1158"/>
      <c r="AJ23" s="1161"/>
      <c r="AK23" s="1162"/>
      <c r="AL23" s="1163"/>
      <c r="AM23" s="1163"/>
      <c r="AN23" s="1163"/>
      <c r="AO23" s="1163"/>
      <c r="AP23" s="1158">
        <v>6716</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2969</v>
      </c>
      <c r="R28" s="1143"/>
      <c r="S28" s="1143"/>
      <c r="T28" s="1143"/>
      <c r="U28" s="1143"/>
      <c r="V28" s="1143">
        <v>2946</v>
      </c>
      <c r="W28" s="1143"/>
      <c r="X28" s="1143"/>
      <c r="Y28" s="1143"/>
      <c r="Z28" s="1143"/>
      <c r="AA28" s="1143">
        <v>23</v>
      </c>
      <c r="AB28" s="1143"/>
      <c r="AC28" s="1143"/>
      <c r="AD28" s="1143"/>
      <c r="AE28" s="1144"/>
      <c r="AF28" s="1145">
        <v>23</v>
      </c>
      <c r="AG28" s="1143"/>
      <c r="AH28" s="1143"/>
      <c r="AI28" s="1143"/>
      <c r="AJ28" s="1146"/>
      <c r="AK28" s="1147">
        <v>241</v>
      </c>
      <c r="AL28" s="1135"/>
      <c r="AM28" s="1135"/>
      <c r="AN28" s="1135"/>
      <c r="AO28" s="1135"/>
      <c r="AP28" s="1135">
        <v>35</v>
      </c>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1955</v>
      </c>
      <c r="R29" s="1133"/>
      <c r="S29" s="1133"/>
      <c r="T29" s="1133"/>
      <c r="U29" s="1133"/>
      <c r="V29" s="1133">
        <v>1893</v>
      </c>
      <c r="W29" s="1133"/>
      <c r="X29" s="1133"/>
      <c r="Y29" s="1133"/>
      <c r="Z29" s="1133"/>
      <c r="AA29" s="1133">
        <v>62</v>
      </c>
      <c r="AB29" s="1133"/>
      <c r="AC29" s="1133"/>
      <c r="AD29" s="1133"/>
      <c r="AE29" s="1134"/>
      <c r="AF29" s="1108">
        <v>62</v>
      </c>
      <c r="AG29" s="1109"/>
      <c r="AH29" s="1109"/>
      <c r="AI29" s="1109"/>
      <c r="AJ29" s="1110"/>
      <c r="AK29" s="1069">
        <v>288</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252</v>
      </c>
      <c r="R30" s="1133"/>
      <c r="S30" s="1133"/>
      <c r="T30" s="1133"/>
      <c r="U30" s="1133"/>
      <c r="V30" s="1133">
        <v>250</v>
      </c>
      <c r="W30" s="1133"/>
      <c r="X30" s="1133"/>
      <c r="Y30" s="1133"/>
      <c r="Z30" s="1133"/>
      <c r="AA30" s="1133">
        <v>3</v>
      </c>
      <c r="AB30" s="1133"/>
      <c r="AC30" s="1133"/>
      <c r="AD30" s="1133"/>
      <c r="AE30" s="1134"/>
      <c r="AF30" s="1108">
        <v>3</v>
      </c>
      <c r="AG30" s="1109"/>
      <c r="AH30" s="1109"/>
      <c r="AI30" s="1109"/>
      <c r="AJ30" s="1110"/>
      <c r="AK30" s="1069">
        <v>331</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115</v>
      </c>
      <c r="R31" s="1133"/>
      <c r="S31" s="1133"/>
      <c r="T31" s="1133"/>
      <c r="U31" s="1133"/>
      <c r="V31" s="1133">
        <v>93</v>
      </c>
      <c r="W31" s="1133"/>
      <c r="X31" s="1133"/>
      <c r="Y31" s="1133"/>
      <c r="Z31" s="1133"/>
      <c r="AA31" s="1133">
        <v>22</v>
      </c>
      <c r="AB31" s="1133"/>
      <c r="AC31" s="1133"/>
      <c r="AD31" s="1133"/>
      <c r="AE31" s="1134"/>
      <c r="AF31" s="1108">
        <v>22</v>
      </c>
      <c r="AG31" s="1109"/>
      <c r="AH31" s="1109"/>
      <c r="AI31" s="1109"/>
      <c r="AJ31" s="1110"/>
      <c r="AK31" s="1069" t="s">
        <v>585</v>
      </c>
      <c r="AL31" s="1060"/>
      <c r="AM31" s="1060"/>
      <c r="AN31" s="1060"/>
      <c r="AO31" s="1060"/>
      <c r="AP31" s="1060">
        <v>108</v>
      </c>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713</v>
      </c>
      <c r="R32" s="1133"/>
      <c r="S32" s="1133"/>
      <c r="T32" s="1133"/>
      <c r="U32" s="1133"/>
      <c r="V32" s="1133">
        <v>721</v>
      </c>
      <c r="W32" s="1133"/>
      <c r="X32" s="1133"/>
      <c r="Y32" s="1133"/>
      <c r="Z32" s="1133"/>
      <c r="AA32" s="1133">
        <v>-8</v>
      </c>
      <c r="AB32" s="1133"/>
      <c r="AC32" s="1133"/>
      <c r="AD32" s="1133"/>
      <c r="AE32" s="1134"/>
      <c r="AF32" s="1108">
        <v>866</v>
      </c>
      <c r="AG32" s="1109"/>
      <c r="AH32" s="1109"/>
      <c r="AI32" s="1109"/>
      <c r="AJ32" s="1110"/>
      <c r="AK32" s="1069">
        <v>45</v>
      </c>
      <c r="AL32" s="1060"/>
      <c r="AM32" s="1060"/>
      <c r="AN32" s="1060"/>
      <c r="AO32" s="1060"/>
      <c r="AP32" s="1060">
        <v>1714</v>
      </c>
      <c r="AQ32" s="1060"/>
      <c r="AR32" s="1060"/>
      <c r="AS32" s="1060"/>
      <c r="AT32" s="1060"/>
      <c r="AU32" s="1060">
        <v>341</v>
      </c>
      <c r="AV32" s="1060"/>
      <c r="AW32" s="1060"/>
      <c r="AX32" s="1060"/>
      <c r="AY32" s="1060"/>
      <c r="AZ32" s="1131"/>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96</v>
      </c>
      <c r="R33" s="1133"/>
      <c r="S33" s="1133"/>
      <c r="T33" s="1133"/>
      <c r="U33" s="1133"/>
      <c r="V33" s="1133">
        <v>87</v>
      </c>
      <c r="W33" s="1133"/>
      <c r="X33" s="1133"/>
      <c r="Y33" s="1133"/>
      <c r="Z33" s="1133"/>
      <c r="AA33" s="1133">
        <v>9</v>
      </c>
      <c r="AB33" s="1133"/>
      <c r="AC33" s="1133"/>
      <c r="AD33" s="1133"/>
      <c r="AE33" s="1134"/>
      <c r="AF33" s="1108">
        <v>9</v>
      </c>
      <c r="AG33" s="1109"/>
      <c r="AH33" s="1109"/>
      <c r="AI33" s="1109"/>
      <c r="AJ33" s="1110"/>
      <c r="AK33" s="1069">
        <v>46</v>
      </c>
      <c r="AL33" s="1060"/>
      <c r="AM33" s="1060"/>
      <c r="AN33" s="1060"/>
      <c r="AO33" s="1060"/>
      <c r="AP33" s="1060">
        <v>279</v>
      </c>
      <c r="AQ33" s="1060"/>
      <c r="AR33" s="1060"/>
      <c r="AS33" s="1060"/>
      <c r="AT33" s="1060"/>
      <c r="AU33" s="1060">
        <v>274</v>
      </c>
      <c r="AV33" s="1060"/>
      <c r="AW33" s="1060"/>
      <c r="AX33" s="1060"/>
      <c r="AY33" s="1060"/>
      <c r="AZ33" s="1131"/>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985</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394</v>
      </c>
      <c r="AG66" s="1097"/>
      <c r="AH66" s="1097"/>
      <c r="AI66" s="1097"/>
      <c r="AJ66" s="1098"/>
      <c r="AK66" s="1090" t="s">
        <v>395</v>
      </c>
      <c r="AL66" s="1085"/>
      <c r="AM66" s="1085"/>
      <c r="AN66" s="1085"/>
      <c r="AO66" s="1086"/>
      <c r="AP66" s="1090" t="s">
        <v>415</v>
      </c>
      <c r="AQ66" s="1091"/>
      <c r="AR66" s="1091"/>
      <c r="AS66" s="1091"/>
      <c r="AT66" s="1092"/>
      <c r="AU66" s="1090" t="s">
        <v>416</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v>831</v>
      </c>
      <c r="R68" s="1071"/>
      <c r="S68" s="1071"/>
      <c r="T68" s="1071"/>
      <c r="U68" s="1071"/>
      <c r="V68" s="1071">
        <v>821</v>
      </c>
      <c r="W68" s="1071"/>
      <c r="X68" s="1071"/>
      <c r="Y68" s="1071"/>
      <c r="Z68" s="1071"/>
      <c r="AA68" s="1071">
        <v>10</v>
      </c>
      <c r="AB68" s="1071"/>
      <c r="AC68" s="1071"/>
      <c r="AD68" s="1071"/>
      <c r="AE68" s="1071"/>
      <c r="AF68" s="1071">
        <v>10</v>
      </c>
      <c r="AG68" s="1071"/>
      <c r="AH68" s="1071"/>
      <c r="AI68" s="1071"/>
      <c r="AJ68" s="1071"/>
      <c r="AK68" s="1071" t="s">
        <v>585</v>
      </c>
      <c r="AL68" s="1071"/>
      <c r="AM68" s="1071"/>
      <c r="AN68" s="1071"/>
      <c r="AO68" s="1071"/>
      <c r="AP68" s="1071">
        <v>176</v>
      </c>
      <c r="AQ68" s="1071"/>
      <c r="AR68" s="1071"/>
      <c r="AS68" s="1071"/>
      <c r="AT68" s="1071"/>
      <c r="AU68" s="1071">
        <v>83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v>1094</v>
      </c>
      <c r="R69" s="1060"/>
      <c r="S69" s="1060"/>
      <c r="T69" s="1060"/>
      <c r="U69" s="1060"/>
      <c r="V69" s="1060">
        <v>1083</v>
      </c>
      <c r="W69" s="1060"/>
      <c r="X69" s="1060"/>
      <c r="Y69" s="1060"/>
      <c r="Z69" s="1060"/>
      <c r="AA69" s="1060">
        <v>12</v>
      </c>
      <c r="AB69" s="1060"/>
      <c r="AC69" s="1060"/>
      <c r="AD69" s="1060"/>
      <c r="AE69" s="1060"/>
      <c r="AF69" s="1060">
        <v>12</v>
      </c>
      <c r="AG69" s="1060"/>
      <c r="AH69" s="1060"/>
      <c r="AI69" s="1060"/>
      <c r="AJ69" s="1060"/>
      <c r="AK69" s="1060" t="s">
        <v>585</v>
      </c>
      <c r="AL69" s="1060"/>
      <c r="AM69" s="1060"/>
      <c r="AN69" s="1060"/>
      <c r="AO69" s="1060"/>
      <c r="AP69" s="1060">
        <v>212</v>
      </c>
      <c r="AQ69" s="1060"/>
      <c r="AR69" s="1060"/>
      <c r="AS69" s="1060"/>
      <c r="AT69" s="1060"/>
      <c r="AU69" s="1060">
        <v>100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8511</v>
      </c>
      <c r="R70" s="1060"/>
      <c r="S70" s="1060"/>
      <c r="T70" s="1060"/>
      <c r="U70" s="1060"/>
      <c r="V70" s="1060">
        <v>8447</v>
      </c>
      <c r="W70" s="1060"/>
      <c r="X70" s="1060"/>
      <c r="Y70" s="1060"/>
      <c r="Z70" s="1060"/>
      <c r="AA70" s="1060">
        <v>64</v>
      </c>
      <c r="AB70" s="1060"/>
      <c r="AC70" s="1060"/>
      <c r="AD70" s="1060"/>
      <c r="AE70" s="1060"/>
      <c r="AF70" s="1060">
        <v>64</v>
      </c>
      <c r="AG70" s="1060"/>
      <c r="AH70" s="1060"/>
      <c r="AI70" s="1060"/>
      <c r="AJ70" s="1060"/>
      <c r="AK70" s="1060">
        <v>1110</v>
      </c>
      <c r="AL70" s="1060"/>
      <c r="AM70" s="1060"/>
      <c r="AN70" s="1060"/>
      <c r="AO70" s="1060"/>
      <c r="AP70" s="1060" t="s">
        <v>585</v>
      </c>
      <c r="AQ70" s="1060"/>
      <c r="AR70" s="1060"/>
      <c r="AS70" s="1060"/>
      <c r="AT70" s="1060"/>
      <c r="AU70" s="1060" t="s">
        <v>585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2074</v>
      </c>
      <c r="R71" s="1060"/>
      <c r="S71" s="1060"/>
      <c r="T71" s="1060"/>
      <c r="U71" s="1060"/>
      <c r="V71" s="1060">
        <v>1850</v>
      </c>
      <c r="W71" s="1060"/>
      <c r="X71" s="1060"/>
      <c r="Y71" s="1060"/>
      <c r="Z71" s="1060"/>
      <c r="AA71" s="1060">
        <v>224</v>
      </c>
      <c r="AB71" s="1060"/>
      <c r="AC71" s="1060"/>
      <c r="AD71" s="1060"/>
      <c r="AE71" s="1060"/>
      <c r="AF71" s="1060">
        <v>224</v>
      </c>
      <c r="AG71" s="1060"/>
      <c r="AH71" s="1060"/>
      <c r="AI71" s="1060"/>
      <c r="AJ71" s="1060"/>
      <c r="AK71" s="1060" t="s">
        <v>585</v>
      </c>
      <c r="AL71" s="1060"/>
      <c r="AM71" s="1060"/>
      <c r="AN71" s="1060"/>
      <c r="AO71" s="1060"/>
      <c r="AP71" s="1060" t="s">
        <v>585</v>
      </c>
      <c r="AQ71" s="1060"/>
      <c r="AR71" s="1060"/>
      <c r="AS71" s="1060"/>
      <c r="AT71" s="1060"/>
      <c r="AU71" s="1060" t="s">
        <v>585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848493</v>
      </c>
      <c r="R72" s="1060"/>
      <c r="S72" s="1060"/>
      <c r="T72" s="1060"/>
      <c r="U72" s="1060"/>
      <c r="V72" s="1060">
        <v>821243</v>
      </c>
      <c r="W72" s="1060"/>
      <c r="X72" s="1060"/>
      <c r="Y72" s="1060"/>
      <c r="Z72" s="1060"/>
      <c r="AA72" s="1060">
        <v>27250</v>
      </c>
      <c r="AB72" s="1060"/>
      <c r="AC72" s="1060"/>
      <c r="AD72" s="1060"/>
      <c r="AE72" s="1060"/>
      <c r="AF72" s="1060">
        <v>27250</v>
      </c>
      <c r="AG72" s="1060"/>
      <c r="AH72" s="1060"/>
      <c r="AI72" s="1060"/>
      <c r="AJ72" s="1060"/>
      <c r="AK72" s="1060">
        <v>2</v>
      </c>
      <c r="AL72" s="1060"/>
      <c r="AM72" s="1060"/>
      <c r="AN72" s="1060"/>
      <c r="AO72" s="1060"/>
      <c r="AP72" s="1060" t="s">
        <v>585</v>
      </c>
      <c r="AQ72" s="1060"/>
      <c r="AR72" s="1060"/>
      <c r="AS72" s="1060"/>
      <c r="AT72" s="1060"/>
      <c r="AU72" s="1060" t="s">
        <v>586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163</v>
      </c>
      <c r="R73" s="1060"/>
      <c r="S73" s="1060"/>
      <c r="T73" s="1060"/>
      <c r="U73" s="1060"/>
      <c r="V73" s="1060">
        <v>159</v>
      </c>
      <c r="W73" s="1060"/>
      <c r="X73" s="1060"/>
      <c r="Y73" s="1060"/>
      <c r="Z73" s="1060"/>
      <c r="AA73" s="1060">
        <v>4</v>
      </c>
      <c r="AB73" s="1060"/>
      <c r="AC73" s="1060"/>
      <c r="AD73" s="1060"/>
      <c r="AE73" s="1060"/>
      <c r="AF73" s="1060">
        <v>4</v>
      </c>
      <c r="AG73" s="1060"/>
      <c r="AH73" s="1060"/>
      <c r="AI73" s="1060"/>
      <c r="AJ73" s="1060"/>
      <c r="AK73" s="1060" t="s">
        <v>585</v>
      </c>
      <c r="AL73" s="1060"/>
      <c r="AM73" s="1060"/>
      <c r="AN73" s="1060"/>
      <c r="AO73" s="1060"/>
      <c r="AP73" s="1060">
        <v>916</v>
      </c>
      <c r="AQ73" s="1060"/>
      <c r="AR73" s="1060"/>
      <c r="AS73" s="1060"/>
      <c r="AT73" s="1060"/>
      <c r="AU73" s="1060">
        <v>66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306</v>
      </c>
      <c r="AG109" s="983"/>
      <c r="AH109" s="983"/>
      <c r="AI109" s="983"/>
      <c r="AJ109" s="984"/>
      <c r="AK109" s="985" t="s">
        <v>305</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306</v>
      </c>
      <c r="BW109" s="983"/>
      <c r="BX109" s="983"/>
      <c r="BY109" s="983"/>
      <c r="BZ109" s="984"/>
      <c r="CA109" s="985" t="s">
        <v>305</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306</v>
      </c>
      <c r="DM109" s="983"/>
      <c r="DN109" s="983"/>
      <c r="DO109" s="983"/>
      <c r="DP109" s="984"/>
      <c r="DQ109" s="985" t="s">
        <v>305</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481048</v>
      </c>
      <c r="AB110" s="976"/>
      <c r="AC110" s="976"/>
      <c r="AD110" s="976"/>
      <c r="AE110" s="977"/>
      <c r="AF110" s="978">
        <v>503442</v>
      </c>
      <c r="AG110" s="976"/>
      <c r="AH110" s="976"/>
      <c r="AI110" s="976"/>
      <c r="AJ110" s="977"/>
      <c r="AK110" s="978">
        <v>527378</v>
      </c>
      <c r="AL110" s="976"/>
      <c r="AM110" s="976"/>
      <c r="AN110" s="976"/>
      <c r="AO110" s="977"/>
      <c r="AP110" s="979">
        <v>11.8</v>
      </c>
      <c r="AQ110" s="980"/>
      <c r="AR110" s="980"/>
      <c r="AS110" s="980"/>
      <c r="AT110" s="981"/>
      <c r="AU110" s="1015" t="s">
        <v>74</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6698903</v>
      </c>
      <c r="BR110" s="923"/>
      <c r="BS110" s="923"/>
      <c r="BT110" s="923"/>
      <c r="BU110" s="923"/>
      <c r="BV110" s="923">
        <v>6680346</v>
      </c>
      <c r="BW110" s="923"/>
      <c r="BX110" s="923"/>
      <c r="BY110" s="923"/>
      <c r="BZ110" s="923"/>
      <c r="CA110" s="923">
        <v>6715557</v>
      </c>
      <c r="CB110" s="923"/>
      <c r="CC110" s="923"/>
      <c r="CD110" s="923"/>
      <c r="CE110" s="923"/>
      <c r="CF110" s="947">
        <v>150</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433</v>
      </c>
      <c r="DR110" s="923"/>
      <c r="DS110" s="923"/>
      <c r="DT110" s="923"/>
      <c r="DU110" s="923"/>
      <c r="DV110" s="924" t="s">
        <v>388</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388</v>
      </c>
      <c r="AB111" s="1004"/>
      <c r="AC111" s="1004"/>
      <c r="AD111" s="1004"/>
      <c r="AE111" s="1005"/>
      <c r="AF111" s="1006" t="s">
        <v>433</v>
      </c>
      <c r="AG111" s="1004"/>
      <c r="AH111" s="1004"/>
      <c r="AI111" s="1004"/>
      <c r="AJ111" s="1005"/>
      <c r="AK111" s="1006" t="s">
        <v>434</v>
      </c>
      <c r="AL111" s="1004"/>
      <c r="AM111" s="1004"/>
      <c r="AN111" s="1004"/>
      <c r="AO111" s="1005"/>
      <c r="AP111" s="1007" t="s">
        <v>433</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33000</v>
      </c>
      <c r="BR111" s="895"/>
      <c r="BS111" s="895"/>
      <c r="BT111" s="895"/>
      <c r="BU111" s="895"/>
      <c r="BV111" s="895">
        <v>6164</v>
      </c>
      <c r="BW111" s="895"/>
      <c r="BX111" s="895"/>
      <c r="BY111" s="895"/>
      <c r="BZ111" s="895"/>
      <c r="CA111" s="895">
        <v>4910</v>
      </c>
      <c r="CB111" s="895"/>
      <c r="CC111" s="895"/>
      <c r="CD111" s="895"/>
      <c r="CE111" s="895"/>
      <c r="CF111" s="956">
        <v>0.1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388</v>
      </c>
      <c r="DM111" s="895"/>
      <c r="DN111" s="895"/>
      <c r="DO111" s="895"/>
      <c r="DP111" s="895"/>
      <c r="DQ111" s="895" t="s">
        <v>388</v>
      </c>
      <c r="DR111" s="895"/>
      <c r="DS111" s="895"/>
      <c r="DT111" s="895"/>
      <c r="DU111" s="895"/>
      <c r="DV111" s="872" t="s">
        <v>388</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433</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538885</v>
      </c>
      <c r="BR112" s="895"/>
      <c r="BS112" s="895"/>
      <c r="BT112" s="895"/>
      <c r="BU112" s="895"/>
      <c r="BV112" s="895">
        <v>593519</v>
      </c>
      <c r="BW112" s="895"/>
      <c r="BX112" s="895"/>
      <c r="BY112" s="895"/>
      <c r="BZ112" s="895"/>
      <c r="CA112" s="895">
        <v>615169</v>
      </c>
      <c r="CB112" s="895"/>
      <c r="CC112" s="895"/>
      <c r="CD112" s="895"/>
      <c r="CE112" s="895"/>
      <c r="CF112" s="956">
        <v>13.7</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433</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53199</v>
      </c>
      <c r="AB113" s="1004"/>
      <c r="AC113" s="1004"/>
      <c r="AD113" s="1004"/>
      <c r="AE113" s="1005"/>
      <c r="AF113" s="1006">
        <v>57959</v>
      </c>
      <c r="AG113" s="1004"/>
      <c r="AH113" s="1004"/>
      <c r="AI113" s="1004"/>
      <c r="AJ113" s="1005"/>
      <c r="AK113" s="1006">
        <v>59096</v>
      </c>
      <c r="AL113" s="1004"/>
      <c r="AM113" s="1004"/>
      <c r="AN113" s="1004"/>
      <c r="AO113" s="1005"/>
      <c r="AP113" s="1007">
        <v>1.3</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309172</v>
      </c>
      <c r="BR113" s="895"/>
      <c r="BS113" s="895"/>
      <c r="BT113" s="895"/>
      <c r="BU113" s="895"/>
      <c r="BV113" s="895">
        <v>266204</v>
      </c>
      <c r="BW113" s="895"/>
      <c r="BX113" s="895"/>
      <c r="BY113" s="895"/>
      <c r="BZ113" s="895"/>
      <c r="CA113" s="895">
        <v>248712</v>
      </c>
      <c r="CB113" s="895"/>
      <c r="CC113" s="895"/>
      <c r="CD113" s="895"/>
      <c r="CE113" s="895"/>
      <c r="CF113" s="956">
        <v>5.6</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433</v>
      </c>
      <c r="DM113" s="858"/>
      <c r="DN113" s="858"/>
      <c r="DO113" s="858"/>
      <c r="DP113" s="859"/>
      <c r="DQ113" s="860" t="s">
        <v>433</v>
      </c>
      <c r="DR113" s="858"/>
      <c r="DS113" s="858"/>
      <c r="DT113" s="858"/>
      <c r="DU113" s="859"/>
      <c r="DV113" s="905" t="s">
        <v>434</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74253</v>
      </c>
      <c r="AB114" s="858"/>
      <c r="AC114" s="858"/>
      <c r="AD114" s="858"/>
      <c r="AE114" s="859"/>
      <c r="AF114" s="860">
        <v>72813</v>
      </c>
      <c r="AG114" s="858"/>
      <c r="AH114" s="858"/>
      <c r="AI114" s="858"/>
      <c r="AJ114" s="859"/>
      <c r="AK114" s="860">
        <v>78212</v>
      </c>
      <c r="AL114" s="858"/>
      <c r="AM114" s="858"/>
      <c r="AN114" s="858"/>
      <c r="AO114" s="859"/>
      <c r="AP114" s="905">
        <v>1.7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2172551</v>
      </c>
      <c r="BR114" s="895"/>
      <c r="BS114" s="895"/>
      <c r="BT114" s="895"/>
      <c r="BU114" s="895"/>
      <c r="BV114" s="895">
        <v>2184314</v>
      </c>
      <c r="BW114" s="895"/>
      <c r="BX114" s="895"/>
      <c r="BY114" s="895"/>
      <c r="BZ114" s="895"/>
      <c r="CA114" s="895">
        <v>2169928</v>
      </c>
      <c r="CB114" s="895"/>
      <c r="CC114" s="895"/>
      <c r="CD114" s="895"/>
      <c r="CE114" s="895"/>
      <c r="CF114" s="956">
        <v>48.5</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434</v>
      </c>
      <c r="DM114" s="858"/>
      <c r="DN114" s="858"/>
      <c r="DO114" s="858"/>
      <c r="DP114" s="859"/>
      <c r="DQ114" s="860" t="s">
        <v>434</v>
      </c>
      <c r="DR114" s="858"/>
      <c r="DS114" s="858"/>
      <c r="DT114" s="858"/>
      <c r="DU114" s="859"/>
      <c r="DV114" s="905" t="s">
        <v>388</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27076</v>
      </c>
      <c r="AB115" s="1004"/>
      <c r="AC115" s="1004"/>
      <c r="AD115" s="1004"/>
      <c r="AE115" s="1005"/>
      <c r="AF115" s="1006">
        <v>27065</v>
      </c>
      <c r="AG115" s="1004"/>
      <c r="AH115" s="1004"/>
      <c r="AI115" s="1004"/>
      <c r="AJ115" s="1005"/>
      <c r="AK115" s="1006">
        <v>1254</v>
      </c>
      <c r="AL115" s="1004"/>
      <c r="AM115" s="1004"/>
      <c r="AN115" s="1004"/>
      <c r="AO115" s="1005"/>
      <c r="AP115" s="1007">
        <v>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434</v>
      </c>
      <c r="BW115" s="895"/>
      <c r="BX115" s="895"/>
      <c r="BY115" s="895"/>
      <c r="BZ115" s="895"/>
      <c r="CA115" s="895" t="s">
        <v>433</v>
      </c>
      <c r="CB115" s="895"/>
      <c r="CC115" s="895"/>
      <c r="CD115" s="895"/>
      <c r="CE115" s="895"/>
      <c r="CF115" s="956" t="s">
        <v>388</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388</v>
      </c>
      <c r="DH115" s="858"/>
      <c r="DI115" s="858"/>
      <c r="DJ115" s="858"/>
      <c r="DK115" s="859"/>
      <c r="DL115" s="860" t="s">
        <v>388</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388</v>
      </c>
      <c r="AB116" s="858"/>
      <c r="AC116" s="858"/>
      <c r="AD116" s="858"/>
      <c r="AE116" s="859"/>
      <c r="AF116" s="860" t="s">
        <v>433</v>
      </c>
      <c r="AG116" s="858"/>
      <c r="AH116" s="858"/>
      <c r="AI116" s="858"/>
      <c r="AJ116" s="859"/>
      <c r="AK116" s="860" t="s">
        <v>388</v>
      </c>
      <c r="AL116" s="858"/>
      <c r="AM116" s="858"/>
      <c r="AN116" s="858"/>
      <c r="AO116" s="859"/>
      <c r="AP116" s="905" t="s">
        <v>388</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388</v>
      </c>
      <c r="BW116" s="895"/>
      <c r="BX116" s="895"/>
      <c r="BY116" s="895"/>
      <c r="BZ116" s="895"/>
      <c r="CA116" s="895" t="s">
        <v>388</v>
      </c>
      <c r="CB116" s="895"/>
      <c r="CC116" s="895"/>
      <c r="CD116" s="895"/>
      <c r="CE116" s="895"/>
      <c r="CF116" s="956" t="s">
        <v>433</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7200</v>
      </c>
      <c r="DH116" s="858"/>
      <c r="DI116" s="858"/>
      <c r="DJ116" s="858"/>
      <c r="DK116" s="859"/>
      <c r="DL116" s="860">
        <v>6164</v>
      </c>
      <c r="DM116" s="858"/>
      <c r="DN116" s="858"/>
      <c r="DO116" s="858"/>
      <c r="DP116" s="859"/>
      <c r="DQ116" s="860">
        <v>4910</v>
      </c>
      <c r="DR116" s="858"/>
      <c r="DS116" s="858"/>
      <c r="DT116" s="858"/>
      <c r="DU116" s="859"/>
      <c r="DV116" s="905">
        <v>0.1</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635576</v>
      </c>
      <c r="AB117" s="990"/>
      <c r="AC117" s="990"/>
      <c r="AD117" s="990"/>
      <c r="AE117" s="991"/>
      <c r="AF117" s="992">
        <v>661279</v>
      </c>
      <c r="AG117" s="990"/>
      <c r="AH117" s="990"/>
      <c r="AI117" s="990"/>
      <c r="AJ117" s="991"/>
      <c r="AK117" s="992">
        <v>665940</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434</v>
      </c>
      <c r="BW117" s="895"/>
      <c r="BX117" s="895"/>
      <c r="BY117" s="895"/>
      <c r="BZ117" s="895"/>
      <c r="CA117" s="895" t="s">
        <v>433</v>
      </c>
      <c r="CB117" s="895"/>
      <c r="CC117" s="895"/>
      <c r="CD117" s="895"/>
      <c r="CE117" s="895"/>
      <c r="CF117" s="956" t="s">
        <v>434</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433</v>
      </c>
      <c r="DM117" s="858"/>
      <c r="DN117" s="858"/>
      <c r="DO117" s="858"/>
      <c r="DP117" s="859"/>
      <c r="DQ117" s="860" t="s">
        <v>433</v>
      </c>
      <c r="DR117" s="858"/>
      <c r="DS117" s="858"/>
      <c r="DT117" s="858"/>
      <c r="DU117" s="859"/>
      <c r="DV117" s="905" t="s">
        <v>434</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306</v>
      </c>
      <c r="AG118" s="983"/>
      <c r="AH118" s="983"/>
      <c r="AI118" s="983"/>
      <c r="AJ118" s="984"/>
      <c r="AK118" s="985" t="s">
        <v>305</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433</v>
      </c>
      <c r="BW118" s="926"/>
      <c r="BX118" s="926"/>
      <c r="BY118" s="926"/>
      <c r="BZ118" s="926"/>
      <c r="CA118" s="926" t="s">
        <v>388</v>
      </c>
      <c r="CB118" s="926"/>
      <c r="CC118" s="926"/>
      <c r="CD118" s="926"/>
      <c r="CE118" s="926"/>
      <c r="CF118" s="956" t="s">
        <v>433</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433</v>
      </c>
      <c r="DH118" s="858"/>
      <c r="DI118" s="858"/>
      <c r="DJ118" s="858"/>
      <c r="DK118" s="859"/>
      <c r="DL118" s="860" t="s">
        <v>388</v>
      </c>
      <c r="DM118" s="858"/>
      <c r="DN118" s="858"/>
      <c r="DO118" s="858"/>
      <c r="DP118" s="859"/>
      <c r="DQ118" s="860" t="s">
        <v>388</v>
      </c>
      <c r="DR118" s="858"/>
      <c r="DS118" s="858"/>
      <c r="DT118" s="858"/>
      <c r="DU118" s="859"/>
      <c r="DV118" s="905" t="s">
        <v>433</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388</v>
      </c>
      <c r="AG119" s="976"/>
      <c r="AH119" s="976"/>
      <c r="AI119" s="976"/>
      <c r="AJ119" s="977"/>
      <c r="AK119" s="978" t="s">
        <v>434</v>
      </c>
      <c r="AL119" s="976"/>
      <c r="AM119" s="976"/>
      <c r="AN119" s="976"/>
      <c r="AO119" s="977"/>
      <c r="AP119" s="979" t="s">
        <v>388</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459</v>
      </c>
      <c r="BP119" s="959"/>
      <c r="BQ119" s="963">
        <v>9752511</v>
      </c>
      <c r="BR119" s="926"/>
      <c r="BS119" s="926"/>
      <c r="BT119" s="926"/>
      <c r="BU119" s="926"/>
      <c r="BV119" s="926">
        <v>9730547</v>
      </c>
      <c r="BW119" s="926"/>
      <c r="BX119" s="926"/>
      <c r="BY119" s="926"/>
      <c r="BZ119" s="926"/>
      <c r="CA119" s="926">
        <v>9754276</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25800</v>
      </c>
      <c r="DH119" s="841"/>
      <c r="DI119" s="841"/>
      <c r="DJ119" s="841"/>
      <c r="DK119" s="842"/>
      <c r="DL119" s="843" t="s">
        <v>434</v>
      </c>
      <c r="DM119" s="841"/>
      <c r="DN119" s="841"/>
      <c r="DO119" s="841"/>
      <c r="DP119" s="842"/>
      <c r="DQ119" s="843" t="s">
        <v>433</v>
      </c>
      <c r="DR119" s="841"/>
      <c r="DS119" s="841"/>
      <c r="DT119" s="841"/>
      <c r="DU119" s="842"/>
      <c r="DV119" s="929" t="s">
        <v>434</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433</v>
      </c>
      <c r="AB120" s="858"/>
      <c r="AC120" s="858"/>
      <c r="AD120" s="858"/>
      <c r="AE120" s="859"/>
      <c r="AF120" s="860" t="s">
        <v>433</v>
      </c>
      <c r="AG120" s="858"/>
      <c r="AH120" s="858"/>
      <c r="AI120" s="858"/>
      <c r="AJ120" s="859"/>
      <c r="AK120" s="860" t="s">
        <v>434</v>
      </c>
      <c r="AL120" s="858"/>
      <c r="AM120" s="858"/>
      <c r="AN120" s="858"/>
      <c r="AO120" s="859"/>
      <c r="AP120" s="905" t="s">
        <v>434</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3485307</v>
      </c>
      <c r="BR120" s="923"/>
      <c r="BS120" s="923"/>
      <c r="BT120" s="923"/>
      <c r="BU120" s="923"/>
      <c r="BV120" s="923">
        <v>3629275</v>
      </c>
      <c r="BW120" s="923"/>
      <c r="BX120" s="923"/>
      <c r="BY120" s="923"/>
      <c r="BZ120" s="923"/>
      <c r="CA120" s="923">
        <v>3426864</v>
      </c>
      <c r="CB120" s="923"/>
      <c r="CC120" s="923"/>
      <c r="CD120" s="923"/>
      <c r="CE120" s="923"/>
      <c r="CF120" s="947">
        <v>76.5</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236904</v>
      </c>
      <c r="DH120" s="923"/>
      <c r="DI120" s="923"/>
      <c r="DJ120" s="923"/>
      <c r="DK120" s="923"/>
      <c r="DL120" s="923">
        <v>292588</v>
      </c>
      <c r="DM120" s="923"/>
      <c r="DN120" s="923"/>
      <c r="DO120" s="923"/>
      <c r="DP120" s="923"/>
      <c r="DQ120" s="923">
        <v>341024</v>
      </c>
      <c r="DR120" s="923"/>
      <c r="DS120" s="923"/>
      <c r="DT120" s="923"/>
      <c r="DU120" s="923"/>
      <c r="DV120" s="924">
        <v>7.6</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434</v>
      </c>
      <c r="AG121" s="858"/>
      <c r="AH121" s="858"/>
      <c r="AI121" s="858"/>
      <c r="AJ121" s="859"/>
      <c r="AK121" s="860" t="s">
        <v>433</v>
      </c>
      <c r="AL121" s="858"/>
      <c r="AM121" s="858"/>
      <c r="AN121" s="858"/>
      <c r="AO121" s="859"/>
      <c r="AP121" s="905" t="s">
        <v>434</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433</v>
      </c>
      <c r="BR121" s="895"/>
      <c r="BS121" s="895"/>
      <c r="BT121" s="895"/>
      <c r="BU121" s="895"/>
      <c r="BV121" s="895" t="s">
        <v>434</v>
      </c>
      <c r="BW121" s="895"/>
      <c r="BX121" s="895"/>
      <c r="BY121" s="895"/>
      <c r="BZ121" s="895"/>
      <c r="CA121" s="895" t="s">
        <v>433</v>
      </c>
      <c r="CB121" s="895"/>
      <c r="CC121" s="895"/>
      <c r="CD121" s="895"/>
      <c r="CE121" s="895"/>
      <c r="CF121" s="956" t="s">
        <v>433</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301981</v>
      </c>
      <c r="DH121" s="895"/>
      <c r="DI121" s="895"/>
      <c r="DJ121" s="895"/>
      <c r="DK121" s="895"/>
      <c r="DL121" s="895">
        <v>300931</v>
      </c>
      <c r="DM121" s="895"/>
      <c r="DN121" s="895"/>
      <c r="DO121" s="895"/>
      <c r="DP121" s="895"/>
      <c r="DQ121" s="895">
        <v>274145</v>
      </c>
      <c r="DR121" s="895"/>
      <c r="DS121" s="895"/>
      <c r="DT121" s="895"/>
      <c r="DU121" s="895"/>
      <c r="DV121" s="872">
        <v>6.1</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388</v>
      </c>
      <c r="AG122" s="858"/>
      <c r="AH122" s="858"/>
      <c r="AI122" s="858"/>
      <c r="AJ122" s="859"/>
      <c r="AK122" s="860" t="s">
        <v>433</v>
      </c>
      <c r="AL122" s="858"/>
      <c r="AM122" s="858"/>
      <c r="AN122" s="858"/>
      <c r="AO122" s="859"/>
      <c r="AP122" s="905" t="s">
        <v>433</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5644604</v>
      </c>
      <c r="BR122" s="926"/>
      <c r="BS122" s="926"/>
      <c r="BT122" s="926"/>
      <c r="BU122" s="926"/>
      <c r="BV122" s="926">
        <v>5578601</v>
      </c>
      <c r="BW122" s="926"/>
      <c r="BX122" s="926"/>
      <c r="BY122" s="926"/>
      <c r="BZ122" s="926"/>
      <c r="CA122" s="926">
        <v>5551892</v>
      </c>
      <c r="CB122" s="926"/>
      <c r="CC122" s="926"/>
      <c r="CD122" s="926"/>
      <c r="CE122" s="926"/>
      <c r="CF122" s="927">
        <v>124</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t="s">
        <v>433</v>
      </c>
      <c r="DH122" s="895"/>
      <c r="DI122" s="895"/>
      <c r="DJ122" s="895"/>
      <c r="DK122" s="895"/>
      <c r="DL122" s="895" t="s">
        <v>434</v>
      </c>
      <c r="DM122" s="895"/>
      <c r="DN122" s="895"/>
      <c r="DO122" s="895"/>
      <c r="DP122" s="895"/>
      <c r="DQ122" s="895" t="s">
        <v>433</v>
      </c>
      <c r="DR122" s="895"/>
      <c r="DS122" s="895"/>
      <c r="DT122" s="895"/>
      <c r="DU122" s="895"/>
      <c r="DV122" s="872" t="s">
        <v>433</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1276</v>
      </c>
      <c r="AB123" s="858"/>
      <c r="AC123" s="858"/>
      <c r="AD123" s="858"/>
      <c r="AE123" s="859"/>
      <c r="AF123" s="860">
        <v>1265</v>
      </c>
      <c r="AG123" s="858"/>
      <c r="AH123" s="858"/>
      <c r="AI123" s="858"/>
      <c r="AJ123" s="859"/>
      <c r="AK123" s="860">
        <v>1254</v>
      </c>
      <c r="AL123" s="858"/>
      <c r="AM123" s="858"/>
      <c r="AN123" s="858"/>
      <c r="AO123" s="859"/>
      <c r="AP123" s="905">
        <v>0</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469</v>
      </c>
      <c r="BP123" s="959"/>
      <c r="BQ123" s="913">
        <v>9129911</v>
      </c>
      <c r="BR123" s="914"/>
      <c r="BS123" s="914"/>
      <c r="BT123" s="914"/>
      <c r="BU123" s="914"/>
      <c r="BV123" s="914">
        <v>9207876</v>
      </c>
      <c r="BW123" s="914"/>
      <c r="BX123" s="914"/>
      <c r="BY123" s="914"/>
      <c r="BZ123" s="914"/>
      <c r="CA123" s="914">
        <v>8978756</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433</v>
      </c>
      <c r="DH123" s="858"/>
      <c r="DI123" s="858"/>
      <c r="DJ123" s="858"/>
      <c r="DK123" s="859"/>
      <c r="DL123" s="860" t="s">
        <v>433</v>
      </c>
      <c r="DM123" s="858"/>
      <c r="DN123" s="858"/>
      <c r="DO123" s="858"/>
      <c r="DP123" s="859"/>
      <c r="DQ123" s="860" t="s">
        <v>433</v>
      </c>
      <c r="DR123" s="858"/>
      <c r="DS123" s="858"/>
      <c r="DT123" s="858"/>
      <c r="DU123" s="859"/>
      <c r="DV123" s="905" t="s">
        <v>433</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433</v>
      </c>
      <c r="AB124" s="858"/>
      <c r="AC124" s="858"/>
      <c r="AD124" s="858"/>
      <c r="AE124" s="859"/>
      <c r="AF124" s="860" t="s">
        <v>388</v>
      </c>
      <c r="AG124" s="858"/>
      <c r="AH124" s="858"/>
      <c r="AI124" s="858"/>
      <c r="AJ124" s="859"/>
      <c r="AK124" s="860" t="s">
        <v>433</v>
      </c>
      <c r="AL124" s="858"/>
      <c r="AM124" s="858"/>
      <c r="AN124" s="858"/>
      <c r="AO124" s="859"/>
      <c r="AP124" s="905" t="s">
        <v>388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13.6</v>
      </c>
      <c r="BR124" s="912"/>
      <c r="BS124" s="912"/>
      <c r="BT124" s="912"/>
      <c r="BU124" s="912"/>
      <c r="BV124" s="912">
        <v>11.4</v>
      </c>
      <c r="BW124" s="912"/>
      <c r="BX124" s="912"/>
      <c r="BY124" s="912"/>
      <c r="BZ124" s="912"/>
      <c r="CA124" s="912">
        <v>17.3</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433</v>
      </c>
      <c r="DH124" s="841"/>
      <c r="DI124" s="841"/>
      <c r="DJ124" s="841"/>
      <c r="DK124" s="842"/>
      <c r="DL124" s="843" t="s">
        <v>409</v>
      </c>
      <c r="DM124" s="841"/>
      <c r="DN124" s="841"/>
      <c r="DO124" s="841"/>
      <c r="DP124" s="842"/>
      <c r="DQ124" s="843" t="s">
        <v>473</v>
      </c>
      <c r="DR124" s="841"/>
      <c r="DS124" s="841"/>
      <c r="DT124" s="841"/>
      <c r="DU124" s="842"/>
      <c r="DV124" s="929" t="s">
        <v>434</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473</v>
      </c>
      <c r="AB125" s="858"/>
      <c r="AC125" s="858"/>
      <c r="AD125" s="858"/>
      <c r="AE125" s="859"/>
      <c r="AF125" s="860" t="s">
        <v>434</v>
      </c>
      <c r="AG125" s="858"/>
      <c r="AH125" s="858"/>
      <c r="AI125" s="858"/>
      <c r="AJ125" s="859"/>
      <c r="AK125" s="860" t="s">
        <v>474</v>
      </c>
      <c r="AL125" s="858"/>
      <c r="AM125" s="858"/>
      <c r="AN125" s="858"/>
      <c r="AO125" s="859"/>
      <c r="AP125" s="905" t="s">
        <v>475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478</v>
      </c>
      <c r="DH125" s="923"/>
      <c r="DI125" s="923"/>
      <c r="DJ125" s="923"/>
      <c r="DK125" s="923"/>
      <c r="DL125" s="923" t="s">
        <v>130</v>
      </c>
      <c r="DM125" s="923"/>
      <c r="DN125" s="923"/>
      <c r="DO125" s="923"/>
      <c r="DP125" s="923"/>
      <c r="DQ125" s="923" t="s">
        <v>433</v>
      </c>
      <c r="DR125" s="923"/>
      <c r="DS125" s="923"/>
      <c r="DT125" s="923"/>
      <c r="DU125" s="923"/>
      <c r="DV125" s="924" t="s">
        <v>479</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25800</v>
      </c>
      <c r="AB126" s="858"/>
      <c r="AC126" s="858"/>
      <c r="AD126" s="858"/>
      <c r="AE126" s="859"/>
      <c r="AF126" s="860">
        <v>25800</v>
      </c>
      <c r="AG126" s="858"/>
      <c r="AH126" s="858"/>
      <c r="AI126" s="858"/>
      <c r="AJ126" s="859"/>
      <c r="AK126" s="860" t="s">
        <v>480</v>
      </c>
      <c r="AL126" s="858"/>
      <c r="AM126" s="858"/>
      <c r="AN126" s="858"/>
      <c r="AO126" s="859"/>
      <c r="AP126" s="905" t="s">
        <v>478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479</v>
      </c>
      <c r="DM126" s="895"/>
      <c r="DN126" s="895"/>
      <c r="DO126" s="895"/>
      <c r="DP126" s="895"/>
      <c r="DQ126" s="895" t="s">
        <v>433</v>
      </c>
      <c r="DR126" s="895"/>
      <c r="DS126" s="895"/>
      <c r="DT126" s="895"/>
      <c r="DU126" s="895"/>
      <c r="DV126" s="872" t="s">
        <v>434</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474</v>
      </c>
      <c r="AB127" s="858"/>
      <c r="AC127" s="858"/>
      <c r="AD127" s="858"/>
      <c r="AE127" s="859"/>
      <c r="AF127" s="860" t="s">
        <v>478</v>
      </c>
      <c r="AG127" s="858"/>
      <c r="AH127" s="858"/>
      <c r="AI127" s="858"/>
      <c r="AJ127" s="859"/>
      <c r="AK127" s="860" t="s">
        <v>433</v>
      </c>
      <c r="AL127" s="858"/>
      <c r="AM127" s="858"/>
      <c r="AN127" s="858"/>
      <c r="AO127" s="859"/>
      <c r="AP127" s="905" t="s">
        <v>479</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433</v>
      </c>
      <c r="DH127" s="895"/>
      <c r="DI127" s="895"/>
      <c r="DJ127" s="895"/>
      <c r="DK127" s="895"/>
      <c r="DL127" s="895" t="s">
        <v>434</v>
      </c>
      <c r="DM127" s="895"/>
      <c r="DN127" s="895"/>
      <c r="DO127" s="895"/>
      <c r="DP127" s="895"/>
      <c r="DQ127" s="895" t="s">
        <v>488</v>
      </c>
      <c r="DR127" s="895"/>
      <c r="DS127" s="895"/>
      <c r="DT127" s="895"/>
      <c r="DU127" s="895"/>
      <c r="DV127" s="872" t="s">
        <v>479</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t="s">
        <v>130</v>
      </c>
      <c r="AB128" s="879"/>
      <c r="AC128" s="879"/>
      <c r="AD128" s="879"/>
      <c r="AE128" s="880"/>
      <c r="AF128" s="881" t="s">
        <v>433</v>
      </c>
      <c r="AG128" s="879"/>
      <c r="AH128" s="879"/>
      <c r="AI128" s="879"/>
      <c r="AJ128" s="880"/>
      <c r="AK128" s="881" t="s">
        <v>434</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478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488</v>
      </c>
      <c r="DH128" s="869"/>
      <c r="DI128" s="869"/>
      <c r="DJ128" s="869"/>
      <c r="DK128" s="869"/>
      <c r="DL128" s="869" t="s">
        <v>433</v>
      </c>
      <c r="DM128" s="869"/>
      <c r="DN128" s="869"/>
      <c r="DO128" s="869"/>
      <c r="DP128" s="869"/>
      <c r="DQ128" s="869" t="s">
        <v>475</v>
      </c>
      <c r="DR128" s="869"/>
      <c r="DS128" s="869"/>
      <c r="DT128" s="869"/>
      <c r="DU128" s="869"/>
      <c r="DV128" s="870" t="s">
        <v>475</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5028343</v>
      </c>
      <c r="AB129" s="858"/>
      <c r="AC129" s="858"/>
      <c r="AD129" s="858"/>
      <c r="AE129" s="859"/>
      <c r="AF129" s="860">
        <v>5028269</v>
      </c>
      <c r="AG129" s="858"/>
      <c r="AH129" s="858"/>
      <c r="AI129" s="858"/>
      <c r="AJ129" s="859"/>
      <c r="AK129" s="860">
        <v>4934479</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495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469323</v>
      </c>
      <c r="AB130" s="858"/>
      <c r="AC130" s="858"/>
      <c r="AD130" s="858"/>
      <c r="AE130" s="859"/>
      <c r="AF130" s="860">
        <v>470351</v>
      </c>
      <c r="AG130" s="858"/>
      <c r="AH130" s="858"/>
      <c r="AI130" s="858"/>
      <c r="AJ130" s="859"/>
      <c r="AK130" s="860">
        <v>456494</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4.0999999999999996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4559020</v>
      </c>
      <c r="AB131" s="841"/>
      <c r="AC131" s="841"/>
      <c r="AD131" s="841"/>
      <c r="AE131" s="842"/>
      <c r="AF131" s="843">
        <v>4557918</v>
      </c>
      <c r="AG131" s="841"/>
      <c r="AH131" s="841"/>
      <c r="AI131" s="841"/>
      <c r="AJ131" s="842"/>
      <c r="AK131" s="843">
        <v>4477985</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17.3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3.64668284</v>
      </c>
      <c r="AB132" s="821"/>
      <c r="AC132" s="821"/>
      <c r="AD132" s="821"/>
      <c r="AE132" s="822"/>
      <c r="AF132" s="823">
        <v>4.1889301210000003</v>
      </c>
      <c r="AG132" s="821"/>
      <c r="AH132" s="821"/>
      <c r="AI132" s="821"/>
      <c r="AJ132" s="822"/>
      <c r="AK132" s="823">
        <v>4.6772376409999996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3.2</v>
      </c>
      <c r="AB133" s="800"/>
      <c r="AC133" s="800"/>
      <c r="AD133" s="800"/>
      <c r="AE133" s="801"/>
      <c r="AF133" s="799">
        <v>3.6</v>
      </c>
      <c r="AG133" s="800"/>
      <c r="AH133" s="800"/>
      <c r="AI133" s="800"/>
      <c r="AJ133" s="801"/>
      <c r="AK133" s="799">
        <v>4.0999999999999996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QobtgWF4hx5TFGMILacXfncLg/0XDUVWDw+i8JusOH0mKy9AA1hHRacdfvnAjLaVjI09q0L8zbONGc9Z0TpgQ==" saltValue="NdkP/6FU6Lowts8AVdCn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FjNxC8wsyK2Q1Sze3MBVrMwCvoWQcCSuRTa/2/NLozMDcmpsg0oGSH/C4j2YMCUyX6Wu6xixjivnCVrIud/rA==" saltValue="E3KBkFfDXGXOmpv3n9Nr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nBD3p4zZEMcS0azUPnqZRZdNKO++hTpO3iEfvH+bPLvs6d4ozRMwOJ4hncm0pXMI2tqHM/W3ZdLWwggaopH5g==" saltValue="UK04vgcMgl1jE5EW+pMl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1426227</v>
      </c>
      <c r="AP9" s="312">
        <v>78684</v>
      </c>
      <c r="AQ9" s="313">
        <v>91459</v>
      </c>
      <c r="AR9" s="314">
        <v>-14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126270</v>
      </c>
      <c r="AP10" s="315">
        <v>6966</v>
      </c>
      <c r="AQ10" s="316">
        <v>7901</v>
      </c>
      <c r="AR10" s="317">
        <v>-11.8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379724</v>
      </c>
      <c r="AP11" s="315">
        <v>20949</v>
      </c>
      <c r="AQ11" s="316">
        <v>14810</v>
      </c>
      <c r="AR11" s="317">
        <v>41.5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3506</v>
      </c>
      <c r="AP12" s="315">
        <v>193</v>
      </c>
      <c r="AQ12" s="316">
        <v>2479</v>
      </c>
      <c r="AR12" s="317">
        <v>-92.2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57716</v>
      </c>
      <c r="AP14" s="315">
        <v>3184</v>
      </c>
      <c r="AQ14" s="316">
        <v>6599</v>
      </c>
      <c r="AR14" s="317">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24997</v>
      </c>
      <c r="AP15" s="315">
        <v>1379</v>
      </c>
      <c r="AQ15" s="316">
        <v>2390</v>
      </c>
      <c r="AR15" s="317">
        <v>-42.3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-108283</v>
      </c>
      <c r="AP16" s="315">
        <v>-5974</v>
      </c>
      <c r="AQ16" s="316">
        <v>-8364</v>
      </c>
      <c r="AR16" s="317">
        <v>-28.6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1910157</v>
      </c>
      <c r="AP17" s="315">
        <v>105382</v>
      </c>
      <c r="AQ17" s="316">
        <v>117274</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10.210000000000001</v>
      </c>
      <c r="AP21" s="328">
        <v>10.89</v>
      </c>
      <c r="AQ21" s="329">
        <v>-0.68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94.3</v>
      </c>
      <c r="AP22" s="333">
        <v>95.2</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527378</v>
      </c>
      <c r="AP32" s="342">
        <v>29095</v>
      </c>
      <c r="AQ32" s="343">
        <v>72398</v>
      </c>
      <c r="AR32" s="344">
        <v>-59.8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59096</v>
      </c>
      <c r="AP35" s="342">
        <v>3260</v>
      </c>
      <c r="AQ35" s="343">
        <v>20018</v>
      </c>
      <c r="AR35" s="344">
        <v>-83.7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78212</v>
      </c>
      <c r="AP36" s="342">
        <v>4315</v>
      </c>
      <c r="AQ36" s="343">
        <v>2674</v>
      </c>
      <c r="AR36" s="344">
        <v>61.4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1254</v>
      </c>
      <c r="AP37" s="342">
        <v>69</v>
      </c>
      <c r="AQ37" s="343">
        <v>1011</v>
      </c>
      <c r="AR37" s="344">
        <v>-93.2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5</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t="s">
        <v>517</v>
      </c>
      <c r="AP39" s="342" t="s">
        <v>517</v>
      </c>
      <c r="AQ39" s="343">
        <v>-2985</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-456494</v>
      </c>
      <c r="AP40" s="342">
        <v>-25184</v>
      </c>
      <c r="AQ40" s="343">
        <v>-64844</v>
      </c>
      <c r="AR40" s="344">
        <v>-61.2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209446</v>
      </c>
      <c r="AP41" s="342">
        <v>11555</v>
      </c>
      <c r="AQ41" s="343">
        <v>28277</v>
      </c>
      <c r="AR41" s="344">
        <v>-59.1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818215</v>
      </c>
      <c r="AN51" s="364">
        <v>42074</v>
      </c>
      <c r="AO51" s="365">
        <v>-29.5</v>
      </c>
      <c r="AP51" s="366">
        <v>78556</v>
      </c>
      <c r="AQ51" s="367">
        <v>-15.3</v>
      </c>
      <c r="AR51" s="368">
        <v>-14.2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540300</v>
      </c>
      <c r="AN52" s="372">
        <v>27783</v>
      </c>
      <c r="AO52" s="373">
        <v>2.5</v>
      </c>
      <c r="AP52" s="374">
        <v>40810</v>
      </c>
      <c r="AQ52" s="375">
        <v>-9.6</v>
      </c>
      <c r="AR52" s="376">
        <v>12.1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1247005</v>
      </c>
      <c r="AN53" s="364">
        <v>65642</v>
      </c>
      <c r="AO53" s="365">
        <v>56</v>
      </c>
      <c r="AP53" s="366">
        <v>96635</v>
      </c>
      <c r="AQ53" s="367">
        <v>23</v>
      </c>
      <c r="AR53" s="368">
        <v>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648915</v>
      </c>
      <c r="AN54" s="372">
        <v>34159</v>
      </c>
      <c r="AO54" s="373">
        <v>22.9</v>
      </c>
      <c r="AP54" s="374">
        <v>44408</v>
      </c>
      <c r="AQ54" s="375">
        <v>8.8000000000000007</v>
      </c>
      <c r="AR54" s="376">
        <v>14.1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941283</v>
      </c>
      <c r="AN55" s="364">
        <v>50266</v>
      </c>
      <c r="AO55" s="365">
        <v>-23.4</v>
      </c>
      <c r="AP55" s="366">
        <v>97062</v>
      </c>
      <c r="AQ55" s="367">
        <v>0.4</v>
      </c>
      <c r="AR55" s="368">
        <v>-23.8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653828</v>
      </c>
      <c r="AN56" s="372">
        <v>34916</v>
      </c>
      <c r="AO56" s="373">
        <v>2.2000000000000002</v>
      </c>
      <c r="AP56" s="374">
        <v>50112</v>
      </c>
      <c r="AQ56" s="375">
        <v>12.8</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955619</v>
      </c>
      <c r="AN57" s="364">
        <v>52111</v>
      </c>
      <c r="AO57" s="365">
        <v>3.7</v>
      </c>
      <c r="AP57" s="366">
        <v>106005</v>
      </c>
      <c r="AQ57" s="367">
        <v>9.1999999999999993</v>
      </c>
      <c r="AR57" s="368">
        <v>-5.5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316136</v>
      </c>
      <c r="AN58" s="372">
        <v>17239</v>
      </c>
      <c r="AO58" s="373">
        <v>-50.6</v>
      </c>
      <c r="AP58" s="374">
        <v>58359</v>
      </c>
      <c r="AQ58" s="375">
        <v>16.5</v>
      </c>
      <c r="AR58" s="376">
        <v>-67.099999999999994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816642</v>
      </c>
      <c r="AN59" s="364">
        <v>45054</v>
      </c>
      <c r="AO59" s="365">
        <v>-13.5</v>
      </c>
      <c r="AP59" s="366">
        <v>98507</v>
      </c>
      <c r="AQ59" s="367">
        <v>-7.1</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384810</v>
      </c>
      <c r="AN60" s="372">
        <v>21230</v>
      </c>
      <c r="AO60" s="373">
        <v>23.2</v>
      </c>
      <c r="AP60" s="374">
        <v>47567</v>
      </c>
      <c r="AQ60" s="375">
        <v>-18.5</v>
      </c>
      <c r="AR60" s="376">
        <v>41.7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955753</v>
      </c>
      <c r="AN61" s="379">
        <v>51029</v>
      </c>
      <c r="AO61" s="380">
        <v>-1.3</v>
      </c>
      <c r="AP61" s="381">
        <v>95353</v>
      </c>
      <c r="AQ61" s="382">
        <v>2</v>
      </c>
      <c r="AR61" s="368">
        <v>-3.3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508798</v>
      </c>
      <c r="AN62" s="372">
        <v>27065</v>
      </c>
      <c r="AO62" s="373">
        <v>0</v>
      </c>
      <c r="AP62" s="374">
        <v>48251</v>
      </c>
      <c r="AQ62" s="375">
        <v>2</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NxFbC0K6DuqKF0R6jAPcUd+Is2C3gU6dTRaHcm1Otqy7SGrHE1vuNTCu5n9eZRQgdSlbfsYKYliZurrxlM0Sg==" saltValue="VvnQ3SO2ahpKeJVgwpzw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cgA1FZ5nNPNYEVRNczfJN2+RcBfSi0wiF/DSWQsAOnT8XqHU+bGhKS/RKYXsOfQscG89GcRH5Ewoz66UCknog==" saltValue="wuXlSbUS/Ra1dx4CTW/Z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KIKf6BGjGuoZ9H9PKnbXreN7BxUOQCrHuYxoz5uXfO/pzzyX63HUX3FAyhsOB/c10mvqNxgiDagtAqYZr8RdA==" saltValue="1n9USLNWtzEgMI1cBD1S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29.07</v>
      </c>
      <c r="G47" s="12">
        <v>27.82</v>
      </c>
      <c r="H47" s="12">
        <v>31.82</v>
      </c>
      <c r="I47" s="12">
        <v>33.36</v>
      </c>
      <c r="J47" s="13">
        <v>27.05</v>
      </c>
    </row>
    <row r="48" spans="2:10" ht="57.75" customHeight="1" x14ac:dyDescent="0.15">
      <c r="B48" s="14"/>
      <c r="C48" s="1234" t="s">
        <v>4</v>
      </c>
      <c r="D48" s="1234"/>
      <c r="E48" s="1235"/>
      <c r="F48" s="15">
        <v>6.85</v>
      </c>
      <c r="G48" s="16">
        <v>9.4499999999999993</v>
      </c>
      <c r="H48" s="16">
        <v>7.92</v>
      </c>
      <c r="I48" s="16">
        <v>5.4</v>
      </c>
      <c r="J48" s="17">
        <v>4.93</v>
      </c>
    </row>
    <row r="49" spans="2:10" ht="57.75" customHeight="1" thickBot="1" x14ac:dyDescent="0.2">
      <c r="B49" s="18"/>
      <c r="C49" s="1236" t="s">
        <v>5</v>
      </c>
      <c r="D49" s="1236"/>
      <c r="E49" s="1237"/>
      <c r="F49" s="19" t="s">
        <v>563</v>
      </c>
      <c r="G49" s="20">
        <v>2.57</v>
      </c>
      <c r="H49" s="20">
        <v>1.83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FVJANFwN8WgCIOiaq1jfGQhGkwRJE0Rx009pKSCgqnfDA7mbB9VrcpymIvKct0cm66CCgRn37NMPr7u9loSrA==" saltValue="n/7g+8/zi/ulEtqyQ6X5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2020-09-04T00:57:09Z</cp:lastPrinted>
  <dcterms:created xsi:type="dcterms:W3CDTF">2020-02-10T04:25:42Z</dcterms:created>
  <dcterms:modified xsi:type="dcterms:W3CDTF">2020-09-29T11:19:06Z</dcterms:modified>
  <cp:category/>
</cp:coreProperties>
</file>